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arrollo\presupuesto\"/>
    </mc:Choice>
  </mc:AlternateContent>
  <xr:revisionPtr revIDLastSave="0" documentId="8_{119DC499-7A7B-4EEC-88D8-87E6721C20EB}" xr6:coauthVersionLast="47" xr6:coauthVersionMax="47" xr10:uidLastSave="{00000000-0000-0000-0000-000000000000}"/>
  <bookViews>
    <workbookView xWindow="-108" yWindow="-108" windowWidth="23256" windowHeight="12456" activeTab="3" xr2:uid="{D5384CD6-AE77-4588-99E4-5810833A72DE}"/>
  </bookViews>
  <sheets>
    <sheet name="INSUMOS" sheetId="1" r:id="rId1"/>
    <sheet name="BÁSICOS" sheetId="2" r:id="rId2"/>
    <sheet name="APU" sheetId="3" r:id="rId3"/>
    <sheet name="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5" i="2"/>
  <c r="C26" i="4"/>
  <c r="B26" i="4"/>
  <c r="C25" i="4"/>
  <c r="B25" i="4"/>
  <c r="H19" i="4"/>
  <c r="H18" i="4"/>
  <c r="H17" i="4"/>
  <c r="H16" i="4"/>
  <c r="H15" i="4"/>
  <c r="H20" i="4" s="1"/>
  <c r="E26" i="4" s="1"/>
  <c r="H9" i="4"/>
  <c r="H8" i="4"/>
  <c r="H7" i="4"/>
  <c r="H6" i="4"/>
  <c r="H5" i="4"/>
  <c r="H10" i="4" s="1"/>
  <c r="E25" i="4" s="1"/>
  <c r="H7" i="3"/>
  <c r="E7" i="3"/>
  <c r="H6" i="3"/>
  <c r="E6" i="3"/>
  <c r="E5" i="3"/>
  <c r="H5" i="3" s="1"/>
  <c r="H8" i="3" s="1"/>
  <c r="F7" i="2"/>
  <c r="E7" i="2"/>
  <c r="E6" i="2"/>
  <c r="F6" i="2" s="1"/>
  <c r="E5" i="2"/>
  <c r="F5" i="2" s="1"/>
  <c r="F8" i="2" s="1"/>
  <c r="E29" i="4" l="1"/>
  <c r="D25" i="4"/>
  <c r="D26" i="4"/>
  <c r="E33" i="4" l="1"/>
  <c r="E37" i="4" s="1"/>
  <c r="E39" i="4"/>
  <c r="E35" i="4"/>
  <c r="E36" i="4" s="1"/>
  <c r="E34" i="4"/>
</calcChain>
</file>

<file path=xl/sharedStrings.xml><?xml version="1.0" encoding="utf-8"?>
<sst xmlns="http://schemas.openxmlformats.org/spreadsheetml/2006/main" count="116" uniqueCount="42">
  <si>
    <t>INSUMOS</t>
  </si>
  <si>
    <t>MATERIALES</t>
  </si>
  <si>
    <t>EQUIPOS</t>
  </si>
  <si>
    <t>MANO DE OBRA</t>
  </si>
  <si>
    <t>TRASPORTE</t>
  </si>
  <si>
    <t>SUBCONTRATOS</t>
  </si>
  <si>
    <t>ACTIVIDADES</t>
  </si>
  <si>
    <t>OTROS</t>
  </si>
  <si>
    <t>DESCRIPCIÓN</t>
  </si>
  <si>
    <t>CÓDIGO</t>
  </si>
  <si>
    <t>UNIDAD</t>
  </si>
  <si>
    <t>PRECIO</t>
  </si>
  <si>
    <t>FECHA</t>
  </si>
  <si>
    <t xml:space="preserve">agua </t>
  </si>
  <si>
    <t>lt</t>
  </si>
  <si>
    <t>arena</t>
  </si>
  <si>
    <t>m3</t>
  </si>
  <si>
    <t>ANALISIS DE PRECIOS UNITARIOS BÁSICOS</t>
  </si>
  <si>
    <t>CÓD</t>
  </si>
  <si>
    <t>NOMBRE A.P.U. BÁSICO</t>
  </si>
  <si>
    <t>UND</t>
  </si>
  <si>
    <t>TIPO</t>
  </si>
  <si>
    <t>FACTOR</t>
  </si>
  <si>
    <t>TOTAL</t>
  </si>
  <si>
    <t>Total</t>
  </si>
  <si>
    <t xml:space="preserve">ANALISIS DE PRECIOS UNITARIOS </t>
  </si>
  <si>
    <t>NOMBRE A.P.U.</t>
  </si>
  <si>
    <t>CANTIDAD</t>
  </si>
  <si>
    <t>APU BÁSICOS</t>
  </si>
  <si>
    <t>PRESUPUESTO</t>
  </si>
  <si>
    <t>CAPÍTULO</t>
  </si>
  <si>
    <t>COSTO</t>
  </si>
  <si>
    <t>PORCENTAJE</t>
  </si>
  <si>
    <t>SUBTOTAL</t>
  </si>
  <si>
    <t>TOTAL DIRECTOS</t>
  </si>
  <si>
    <t>OK</t>
  </si>
  <si>
    <t>ADMINISTRACIÓN (A)</t>
  </si>
  <si>
    <t>IMPREVISTO (I)</t>
  </si>
  <si>
    <t>UTILIDAD (U)</t>
  </si>
  <si>
    <t>IMPUESTO SOBRE UTILIDAD</t>
  </si>
  <si>
    <t>TOTAL INDIRECTOS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</si>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</sst>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64" formatCode="_-* #,##0\ _€_-;\-* #,##0\ _€_-;_-* &quot;-&quot;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medium">
        <color rgb="FF00A4F3"/>
      </left>
      <right/>
      <top style="medium">
        <color rgb="FF00A4F3"/>
      </top>
      <bottom style="medium">
        <color rgb="FF00A4F3"/>
      </bottom>
      <diagonal/>
    </border>
    <border>
      <left/>
      <right/>
      <top style="medium">
        <color rgb="FF00A4F3"/>
      </top>
      <bottom style="medium">
        <color rgb="FF00A4F3"/>
      </bottom>
      <diagonal/>
    </border>
    <border>
      <left/>
      <right style="medium">
        <color rgb="FF00A4F3"/>
      </right>
      <top style="medium">
        <color rgb="FF00A4F3"/>
      </top>
      <bottom style="medium">
        <color rgb="FF00A4F3"/>
      </bottom>
      <diagonal/>
    </border>
    <border>
      <left style="medium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/>
      <top style="medium">
        <color rgb="FF00AC56"/>
      </top>
      <bottom style="medium">
        <color rgb="FF00AC56"/>
      </bottom>
      <diagonal/>
    </border>
    <border>
      <left/>
      <right/>
      <top style="medium">
        <color rgb="FF00AC56"/>
      </top>
      <bottom style="medium">
        <color rgb="FF00AC56"/>
      </bottom>
      <diagonal/>
    </border>
    <border>
      <left/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medium">
        <color rgb="FF00AC56"/>
      </right>
      <top style="medium">
        <color rgb="FF00AC56"/>
      </top>
      <bottom style="medium">
        <color rgb="FF00AC56"/>
      </bottom>
      <diagonal/>
    </border>
    <border>
      <left style="medium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/>
      <top style="medium">
        <color rgb="FF0088CC"/>
      </top>
      <bottom style="medium">
        <color rgb="FF0088CC"/>
      </bottom>
      <diagonal/>
    </border>
    <border>
      <left/>
      <right/>
      <top style="medium">
        <color rgb="FF0088CC"/>
      </top>
      <bottom style="medium">
        <color rgb="FF0088CC"/>
      </bottom>
      <diagonal/>
    </border>
    <border>
      <left/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  <border>
      <left style="medium">
        <color rgb="FF009999"/>
      </left>
      <right/>
      <top style="medium">
        <color rgb="FF009999"/>
      </top>
      <bottom style="medium">
        <color rgb="FF009999"/>
      </bottom>
      <diagonal/>
    </border>
    <border>
      <left/>
      <right/>
      <top style="medium">
        <color rgb="FF009999"/>
      </top>
      <bottom style="medium">
        <color rgb="FF009999"/>
      </bottom>
      <diagonal/>
    </border>
    <border>
      <left/>
      <right style="hair">
        <color rgb="FF009999"/>
      </right>
      <top style="medium">
        <color rgb="FF009999"/>
      </top>
      <bottom style="medium">
        <color rgb="FF009999"/>
      </bottom>
      <diagonal/>
    </border>
    <border>
      <left style="hair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7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1" fontId="2" fillId="0" borderId="0" xfId="0" applyNumberFormat="1" applyFont="1"/>
    <xf numFmtId="0" fontId="2" fillId="0" borderId="0" xfId="0" applyFont="1"/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6" fillId="0" borderId="0" xfId="2"/>
    <xf numFmtId="0" fontId="1" fillId="0" borderId="0" xfId="3"/>
    <xf numFmtId="0" fontId="6" fillId="0" borderId="0" xfId="2" applyAlignment="1">
      <alignment vertical="center"/>
    </xf>
    <xf numFmtId="164" fontId="1" fillId="0" borderId="0" xfId="3" applyNumberFormat="1"/>
    <xf numFmtId="0" fontId="6" fillId="0" borderId="9" xfId="2" applyBorder="1"/>
    <xf numFmtId="0" fontId="1" fillId="0" borderId="10" xfId="3" applyBorder="1" applyAlignment="1">
      <alignment horizontal="left"/>
    </xf>
    <xf numFmtId="0" fontId="1" fillId="0" borderId="11" xfId="3" applyBorder="1" applyAlignment="1">
      <alignment horizontal="left"/>
    </xf>
    <xf numFmtId="0" fontId="1" fillId="0" borderId="12" xfId="3" applyBorder="1" applyAlignment="1">
      <alignment horizontal="left"/>
    </xf>
    <xf numFmtId="164" fontId="1" fillId="0" borderId="13" xfId="3" applyNumberFormat="1" applyBorder="1"/>
    <xf numFmtId="0" fontId="7" fillId="0" borderId="0" xfId="2" applyFont="1"/>
    <xf numFmtId="41" fontId="1" fillId="0" borderId="0" xfId="3" applyNumberFormat="1"/>
    <xf numFmtId="0" fontId="6" fillId="0" borderId="0" xfId="2" applyAlignment="1">
      <alignment horizontal="center" vertical="center"/>
    </xf>
    <xf numFmtId="41" fontId="6" fillId="0" borderId="0" xfId="2" applyNumberForma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41" fontId="6" fillId="0" borderId="0" xfId="0" applyNumberFormat="1" applyFont="1"/>
    <xf numFmtId="41" fontId="1" fillId="0" borderId="0" xfId="0" applyNumberFormat="1" applyFont="1"/>
    <xf numFmtId="41" fontId="3" fillId="2" borderId="0" xfId="0" applyNumberFormat="1" applyFont="1" applyFill="1" applyAlignment="1">
      <alignment horizontal="center" vertical="center"/>
    </xf>
    <xf numFmtId="0" fontId="8" fillId="0" borderId="0" xfId="0" applyFont="1"/>
    <xf numFmtId="41" fontId="8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left"/>
    </xf>
    <xf numFmtId="41" fontId="8" fillId="0" borderId="0" xfId="0" applyNumberFormat="1" applyFont="1"/>
    <xf numFmtId="41" fontId="9" fillId="0" borderId="14" xfId="0" applyNumberFormat="1" applyFont="1" applyBorder="1" applyAlignment="1">
      <alignment horizontal="left" vertical="top"/>
    </xf>
    <xf numFmtId="41" fontId="9" fillId="0" borderId="15" xfId="0" applyNumberFormat="1" applyFont="1" applyBorder="1" applyAlignment="1">
      <alignment horizontal="left" vertical="top"/>
    </xf>
    <xf numFmtId="41" fontId="9" fillId="0" borderId="16" xfId="0" applyNumberFormat="1" applyFont="1" applyBorder="1" applyAlignment="1">
      <alignment horizontal="left" vertical="top"/>
    </xf>
    <xf numFmtId="41" fontId="9" fillId="0" borderId="17" xfId="0" applyNumberFormat="1" applyFont="1" applyBorder="1" applyAlignment="1">
      <alignment horizontal="left" vertical="top"/>
    </xf>
    <xf numFmtId="41" fontId="9" fillId="0" borderId="0" xfId="0" applyNumberFormat="1" applyFont="1" applyAlignment="1">
      <alignment horizontal="center"/>
    </xf>
    <xf numFmtId="41" fontId="9" fillId="0" borderId="0" xfId="0" applyNumberFormat="1" applyFont="1" applyAlignment="1">
      <alignment horizontal="left"/>
    </xf>
    <xf numFmtId="41" fontId="9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41" fontId="8" fillId="0" borderId="18" xfId="0" applyNumberFormat="1" applyFont="1" applyBorder="1" applyAlignment="1">
      <alignment horizontal="center"/>
    </xf>
    <xf numFmtId="41" fontId="8" fillId="0" borderId="19" xfId="0" applyNumberFormat="1" applyFont="1" applyBorder="1" applyAlignment="1">
      <alignment horizontal="left"/>
    </xf>
    <xf numFmtId="41" fontId="9" fillId="0" borderId="19" xfId="0" applyNumberFormat="1" applyFont="1" applyBorder="1" applyAlignment="1">
      <alignment horizontal="center"/>
    </xf>
    <xf numFmtId="41" fontId="9" fillId="0" borderId="20" xfId="0" applyNumberFormat="1" applyFont="1" applyBorder="1"/>
    <xf numFmtId="41" fontId="8" fillId="3" borderId="21" xfId="0" applyNumberFormat="1" applyFont="1" applyFill="1" applyBorder="1" applyAlignment="1">
      <alignment horizontal="center"/>
    </xf>
    <xf numFmtId="9" fontId="8" fillId="0" borderId="0" xfId="1" applyFont="1" applyAlignment="1">
      <alignment horizontal="center"/>
    </xf>
    <xf numFmtId="3" fontId="8" fillId="0" borderId="0" xfId="0" applyNumberFormat="1" applyFont="1" applyAlignment="1">
      <alignment horizontal="center"/>
    </xf>
    <xf numFmtId="9" fontId="9" fillId="0" borderId="0" xfId="1" applyFont="1" applyAlignment="1">
      <alignment horizontal="center"/>
    </xf>
    <xf numFmtId="3" fontId="9" fillId="0" borderId="0" xfId="0" applyNumberFormat="1" applyFont="1" applyAlignment="1">
      <alignment horizontal="center"/>
    </xf>
  </cellXfs>
  <cellStyles count="4">
    <cellStyle name="Normal" xfId="0" builtinId="0"/>
    <cellStyle name="Normal 12 3" xfId="3" xr:uid="{9A06FF9D-F398-4BB0-8B4E-B0302DEA928E}"/>
    <cellStyle name="Normal 41" xfId="2" xr:uid="{0221AC61-7431-4362-87D6-A187F9B8C4DD}"/>
    <cellStyle name="Porcentaje" xfId="1" builtinId="5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9999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9999"/>
        </left>
        <right style="hair">
          <color rgb="FF009999"/>
        </right>
        <top style="hair">
          <color rgb="FF009999"/>
        </top>
        <bottom style="hair">
          <color rgb="FF009999"/>
        </bottom>
        <vertical style="hair">
          <color rgb="FF009999"/>
        </vertical>
        <horizontal style="hair">
          <color rgb="FF009999"/>
        </horizontal>
      </border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AC56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AC56"/>
        </left>
        <right style="hair">
          <color rgb="FF00AC56"/>
        </right>
        <top style="hair">
          <color rgb="FF00AC56"/>
        </top>
        <bottom style="hair">
          <color rgb="FF00AC56"/>
        </bottom>
        <vertical style="hair">
          <color rgb="FF00AC56"/>
        </vertical>
        <horizontal style="hair">
          <color rgb="FF00AC56"/>
        </horizontal>
      </border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color theme="0"/>
      </font>
      <fill>
        <patternFill>
          <bgColor rgb="FF0088CC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88CC"/>
        </left>
        <right style="hair">
          <color rgb="FF0088CC"/>
        </right>
        <top style="hair">
          <color rgb="FF0088CC"/>
        </top>
        <bottom style="hair">
          <color rgb="FF0088CC"/>
        </bottom>
        <vertical style="hair">
          <color rgb="FF0088CC"/>
        </vertical>
        <horizontal style="hair">
          <color rgb="FF0088CC"/>
        </horizontal>
      </border>
    </dxf>
  </dxfs>
  <tableStyles count="3" defaultTableStyle="TableStyleMedium2" defaultPivotStyle="PivotStyleLight16">
    <tableStyle name="S5S Blue" pivot="0" count="2" xr9:uid="{2DB64D09-72E1-4479-95CE-B3DA69661975}">
      <tableStyleElement type="wholeTable" dxfId="99"/>
      <tableStyleElement type="headerRow" dxfId="98"/>
    </tableStyle>
    <tableStyle name="S5S Green" pivot="0" count="2" xr9:uid="{0176CDBB-471F-42A0-8906-9565219E3CBB}">
      <tableStyleElement type="wholeTable" dxfId="62"/>
      <tableStyleElement type="headerRow" dxfId="61"/>
    </tableStyle>
    <tableStyle name="S5S Greenblue" pivot="0" count="2" xr9:uid="{219398EA-8680-4EA3-ABBE-16EC51C41283}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F5FAF-8E30-4FE4-937F-95A499BD5F8D}" name="T_mat" displayName="T_mat" ref="A4:E10" totalsRowShown="0" headerRowDxfId="97">
  <autoFilter ref="A4:E10" xr:uid="{58C24E93-03CE-4C7F-A9DE-F7758E66B134}"/>
  <sortState xmlns:xlrd2="http://schemas.microsoft.com/office/spreadsheetml/2017/richdata2" ref="A5:E88">
    <sortCondition ref="A3:A87"/>
  </sortState>
  <tableColumns count="5">
    <tableColumn id="1" xr3:uid="{44D98403-D435-497D-9377-AE30BBB939F5}" name="DESCRIPCIÓN" dataDxfId="96"/>
    <tableColumn id="2" xr3:uid="{826D3E9C-413D-4EDE-81DF-07F1AE9A5E8D}" name="CÓDIGO" dataDxfId="95"/>
    <tableColumn id="3" xr3:uid="{3E28C450-CBD4-44A8-9B69-A7B79DC8AE25}" name="UNIDAD" dataDxfId="94"/>
    <tableColumn id="4" xr3:uid="{3894735A-FC92-4648-A963-61A4D2CF400B}" name="PRECIO" dataDxfId="93"/>
    <tableColumn id="5" xr3:uid="{F04145B9-AA62-44C8-A900-55DE24BB59EC}" name="FECHA"/>
  </tableColumns>
  <tableStyleInfo name="S5S Blu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91337-7D9F-491B-AAF8-656C14302F57}" name="T_equipos" displayName="T_equipos" ref="G4:K11" totalsRowShown="0" headerRowDxfId="92">
  <autoFilter ref="G4:K11" xr:uid="{FE733018-E40F-4179-ACF3-BCEDB97DE9C7}"/>
  <tableColumns count="5">
    <tableColumn id="1" xr3:uid="{3767E4F1-A7C1-47CF-B41D-16EEF77086B1}" name="DESCRIPCIÓN" dataDxfId="91"/>
    <tableColumn id="2" xr3:uid="{3735547F-33E0-4D82-B9B6-DA0C8A413D4A}" name="CÓDIGO" dataDxfId="90"/>
    <tableColumn id="3" xr3:uid="{0AC678F6-8F54-4059-9459-5C5750378B3A}" name="UNIDAD" dataDxfId="89"/>
    <tableColumn id="4" xr3:uid="{0CA69838-37DC-479C-B0A2-21B8E3F396B7}" name="PRECIO" dataDxfId="88"/>
    <tableColumn id="5" xr3:uid="{BA46BEA5-CE18-4F85-9E71-5ECD582BD9CF}" name="FECHA"/>
  </tableColumns>
  <tableStyleInfo name="S5S Blu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7902F0-0B51-42C2-A71B-AEB555802AA1}" name="T_mano" displayName="T_mano" ref="M4:Q11" totalsRowShown="0" headerRowDxfId="87">
  <autoFilter ref="M4:Q11" xr:uid="{331C4EAE-DBDF-436D-A864-C2AE12CD0527}"/>
  <sortState xmlns:xlrd2="http://schemas.microsoft.com/office/spreadsheetml/2017/richdata2" ref="M5:Q19">
    <sortCondition ref="N4"/>
  </sortState>
  <tableColumns count="5">
    <tableColumn id="1" xr3:uid="{525A2ECC-B962-4292-949E-53EB6E2B6A71}" name="DESCRIPCIÓN" dataDxfId="86"/>
    <tableColumn id="2" xr3:uid="{6481AD06-CFE9-45A9-81C9-7946A96DE974}" name="CÓDIGO" dataDxfId="85"/>
    <tableColumn id="3" xr3:uid="{24E9ADB1-F27E-48C6-B74B-2F531211F05A}" name="UNIDAD" dataDxfId="84"/>
    <tableColumn id="4" xr3:uid="{F57978CB-B4AD-4CF0-A097-967772CDC72B}" name="PRECIO" dataDxfId="83"/>
    <tableColumn id="5" xr3:uid="{D03F92FC-F5D0-43C3-83BD-82B7E220D4A1}" name="FECHA"/>
  </tableColumns>
  <tableStyleInfo name="S5S Blu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34186F-6059-4A2F-A1F7-5B21B800A8D6}" name="T_trans" displayName="T_trans" ref="S4:W11" totalsRowShown="0" headerRowDxfId="82">
  <autoFilter ref="S4:W11" xr:uid="{E0058474-070D-4883-8D21-E0D7927AD7B4}"/>
  <sortState xmlns:xlrd2="http://schemas.microsoft.com/office/spreadsheetml/2017/richdata2" ref="S5:W15">
    <sortCondition ref="T4:T15"/>
  </sortState>
  <tableColumns count="5">
    <tableColumn id="1" xr3:uid="{04539658-E74E-4B43-B0EC-629CF69234CD}" name="DESCRIPCIÓN" dataDxfId="81"/>
    <tableColumn id="2" xr3:uid="{32B00FF2-E02A-430D-9E74-42F6B4404E56}" name="CÓDIGO" dataDxfId="80"/>
    <tableColumn id="3" xr3:uid="{6E0CCC48-A1AF-4FCE-8A70-E2B999E24A1E}" name="UNIDAD" dataDxfId="79"/>
    <tableColumn id="4" xr3:uid="{CD1480B6-FF0A-442F-B0EB-F324499E169B}" name="PRECIO" dataDxfId="78"/>
    <tableColumn id="5" xr3:uid="{C82F904B-40BF-4492-8953-F85497C18A35}" name="FECHA"/>
  </tableColumns>
  <tableStyleInfo name="S5S Blu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B7841D-3418-4E24-9178-45D697562388}" name="T_sub" displayName="T_sub" ref="Y4:AC11" totalsRowShown="0" headerRowDxfId="77">
  <autoFilter ref="Y4:AC11" xr:uid="{285BDEF5-90C9-489E-BC3E-479455E97D86}"/>
  <sortState xmlns:xlrd2="http://schemas.microsoft.com/office/spreadsheetml/2017/richdata2" ref="Y5:AC18">
    <sortCondition ref="Z4"/>
  </sortState>
  <tableColumns count="5">
    <tableColumn id="1" xr3:uid="{CB0D31AC-54EA-4D89-993E-7E0E6C66535E}" name="DESCRIPCIÓN" dataDxfId="76"/>
    <tableColumn id="2" xr3:uid="{AA2869B9-25C5-4A4A-8E69-78B7E8E9BC5F}" name="CÓDIGO" dataDxfId="75"/>
    <tableColumn id="3" xr3:uid="{27CB8EE0-F2F4-4DDA-9CCE-8BD95B7BF55B}" name="UNIDAD" dataDxfId="74"/>
    <tableColumn id="4" xr3:uid="{DAFF8F29-9D97-4826-8E7C-4BE54F7FF6FD}" name="PRECIO" dataDxfId="73"/>
    <tableColumn id="5" xr3:uid="{A9861572-C02E-4002-A17F-E88408430760}" name="FECHA"/>
  </tableColumns>
  <tableStyleInfo name="S5S Blu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FA5F31-FB16-4F7B-86B8-8F286883107B}" name="T_otros" displayName="T_otros" ref="AK4:AO11" totalsRowShown="0" headerRowDxfId="72">
  <autoFilter ref="AK4:AO11" xr:uid="{C1B6A230-5452-4212-B460-806EED9E33E5}"/>
  <sortState xmlns:xlrd2="http://schemas.microsoft.com/office/spreadsheetml/2017/richdata2" ref="AK5:AO18">
    <sortCondition ref="AL4"/>
  </sortState>
  <tableColumns count="5">
    <tableColumn id="1" xr3:uid="{CDF0ACAD-B116-4C5F-BDBE-F7DDDA2958A5}" name="DESCRIPCIÓN" dataDxfId="71"/>
    <tableColumn id="2" xr3:uid="{3737ED50-7686-4683-9D25-1EFA0D2780F4}" name="CÓDIGO" dataDxfId="70"/>
    <tableColumn id="3" xr3:uid="{17FD6829-076E-4F6B-BA61-409A4988D1D8}" name="UNIDAD" dataDxfId="69"/>
    <tableColumn id="4" xr3:uid="{3D5C7284-D793-4C6F-9BC0-29702F45CEBD}" name="PRECIO" dataDxfId="68"/>
    <tableColumn id="5" xr3:uid="{CCD05D89-81AB-496F-AE92-51AF20F06080}" name="FECHA"/>
  </tableColumns>
  <tableStyleInfo name="S5S Blu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62B691-301C-4A80-BE63-CBBC0DB1967C}" name="T_act" displayName="T_act" ref="AE4:AI11" totalsRowShown="0" headerRowDxfId="67">
  <autoFilter ref="AE4:AI11" xr:uid="{3FA554CC-2A00-4F73-96F7-CA5DDD9230F8}"/>
  <sortState xmlns:xlrd2="http://schemas.microsoft.com/office/spreadsheetml/2017/richdata2" ref="AE5:AI15">
    <sortCondition ref="AE4:AE15"/>
  </sortState>
  <tableColumns count="5">
    <tableColumn id="1" xr3:uid="{0F1B8816-8ECE-46EB-992B-D66F9AEB37B6}" name="DESCRIPCIÓN" dataDxfId="66"/>
    <tableColumn id="2" xr3:uid="{3209671A-768D-44DE-BCC9-E58A61A4A444}" name="CÓDIGO" dataDxfId="65"/>
    <tableColumn id="3" xr3:uid="{77C60B90-E6AA-4527-BFFF-7FDE2FDFF626}" name="UNIDAD" dataDxfId="64"/>
    <tableColumn id="4" xr3:uid="{05F6A0BB-E781-4126-B770-487D961847EE}" name="PRECIO" dataDxfId="63"/>
    <tableColumn id="5" xr3:uid="{F37183FF-9870-46F2-BDDC-99D6BA817DC9}" name="FECHA"/>
  </tableColumns>
  <tableStyleInfo name="S5S Blu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C8D47-3A56-4643-9467-D9254C8B5DFF}" name="Tabla4" displayName="Tabla4" ref="A4:F8" totalsRowCount="1">
  <autoFilter ref="A4:F7" xr:uid="{367AB106-FA1E-4A0E-939E-9F84540C51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8B38812-C10C-46C3-B1C6-0193E6A48733}" name="TIPO" totalsRowLabel="Total"/>
    <tableColumn id="2" xr3:uid="{B11B9DD4-9CE9-4D37-8E15-5F802E7784ED}" name="CÓDIGO"/>
    <tableColumn id="3" xr3:uid="{6B790066-E33C-4ED2-B48D-C956E286C6BC}" name="DESCRIPCIÓN"/>
    <tableColumn id="4" xr3:uid="{BB97BE8E-9B4D-4209-9D1A-651E48482CA6}" name="UNIDAD" dataDxfId="60"/>
    <tableColumn id="5" xr3:uid="{8C2A45A9-0722-4C9E-81B8-3AC3B90919D6}" name="FACTOR" dataDxfId="59">
      <calculatedColumnFormula>1</calculatedColumnFormula>
    </tableColumn>
    <tableColumn id="8" xr3:uid="{374CF7D0-9C67-4779-A2BA-2EE028EE4E1A}" name="TOTAL" totalsRowFunction="custom" dataDxfId="57" totalsRowDxfId="58">
      <calculatedColumnFormula>#REF!*#REF!*Tabla4[[#This Row],[FACTOR]]</calculatedColumnFormula>
      <totalsRowFormula>SUM(Tabla4[TOTAL])</totalsRowFormula>
    </tableColumn>
  </tableColumns>
  <tableStyleInfo name="S5S Green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0D89A8-68C3-4F13-A5F3-A99371F484A9}" name="Tabla2" displayName="Tabla2" ref="A4:H8" totalsRowCount="1" headerRowCellStyle="Normal 41" dataCellStyle="Normal 41">
  <autoFilter ref="A4:H7" xr:uid="{64FFACB2-7190-4D9D-9EF1-F83CDAE71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6C97D46-7BF7-440F-8301-86BEF91E6951}" name="TIPO" totalsRowLabel="Total" totalsRowDxfId="56" dataCellStyle="Normal 41"/>
    <tableColumn id="2" xr3:uid="{D3412D9E-4F58-49D9-ABEB-E1028D002647}" name="CÓDIGO" totalsRowDxfId="55" dataCellStyle="Normal 12 3"/>
    <tableColumn id="3" xr3:uid="{B1CA9E28-DF61-4B46-8BA8-B2EBA3F875DE}" name="DESCRIPCIÓN" dataDxfId="53" totalsRowDxfId="54" dataCellStyle="Normal 41"/>
    <tableColumn id="4" xr3:uid="{CD04735D-7B52-45AE-9646-F7042AA21BFC}" name="UNIDAD" dataDxfId="51" totalsRowDxfId="52" dataCellStyle="Normal 41"/>
    <tableColumn id="5" xr3:uid="{C00A0E06-B4C2-45E1-8B84-D3AE2839F2D6}" name="FACTOR" dataDxfId="49" totalsRowDxfId="50" dataCellStyle="Normal 41">
      <calculatedColumnFormula>1</calculatedColumnFormula>
    </tableColumn>
    <tableColumn id="6" xr3:uid="{89ED20B4-1CB0-4597-B3F1-146ED4154A6B}" name="CANTIDAD" dataDxfId="47" totalsRowDxfId="48" dataCellStyle="Normal 41"/>
    <tableColumn id="7" xr3:uid="{08B00A5D-FA03-4BF3-B0D6-1E9C2F6AEDD4}" name="PRECIO" dataDxfId="45" totalsRowDxfId="46" dataCellStyle="Normal 41"/>
    <tableColumn id="8" xr3:uid="{C63DF097-4E54-433D-9AFE-2597C4FE6552}" name="TOTAL" totalsRowFunction="custom" dataDxfId="43" totalsRowDxfId="44" dataCellStyle="Normal 12 3">
      <calculatedColumnFormula>Tabla2[[#This Row],[CANTIDAD]]*Tabla2[[#This Row],[PRECIO]]*Tabla2[[#This Row],[FACTOR]]</calculatedColumnFormula>
      <totalsRowFormula>SUM(Tabla2[TOTAL])</totalsRowFormula>
    </tableColumn>
  </tableColumns>
  <tableStyleInfo name="S5S Blu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CCAC5B-51EE-4B3C-A005-7DF0A143E2D6}" name="Tabla7" displayName="Tabla7" ref="B4:H10" totalsRowCount="1" headerRowDxfId="40" dataDxfId="39" totalsRowDxfId="38">
  <autoFilter ref="B4:H9" xr:uid="{2D14F91D-FB9A-419F-B0FD-B8DF3EBAC9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7C9FA8-867E-4DD1-A494-BF3D3DBF8A51}" name="CÓDIGO" totalsRowLabel="Total" dataDxfId="36" totalsRowDxfId="37"/>
    <tableColumn id="2" xr3:uid="{0C116C3A-7089-4A87-BD32-BB9BEB3F04BE}" name="DESCRIPCIÓN" dataDxfId="34" totalsRowDxfId="35"/>
    <tableColumn id="3" xr3:uid="{B9219FCE-9172-4080-B936-01A5834FAFA5}" name="UNIDAD" dataDxfId="32" totalsRowDxfId="33"/>
    <tableColumn id="4" xr3:uid="{93523F52-B9FF-4B35-AAC6-953FB0F59B47}" name="FACTOR" dataDxfId="30" totalsRowDxfId="31"/>
    <tableColumn id="5" xr3:uid="{306ED6BC-3A4B-428E-B748-6EC48B08F8F4}" name="CANTIDAD" dataDxfId="28" totalsRowDxfId="29"/>
    <tableColumn id="6" xr3:uid="{79A6628F-9CA0-4610-A7B3-31C3A18BE5F6}" name="COSTO" dataDxfId="26" totalsRowDxfId="27"/>
    <tableColumn id="7" xr3:uid="{25BEA3D6-E599-42A4-A0E9-733175870256}" name="TOTAL" totalsRowFunction="custom" dataDxfId="24" totalsRowDxfId="25">
      <calculatedColumnFormula>Tabla7[[#This Row],[FACTOR]]*Tabla7[[#This Row],[CANTIDAD]]*Tabla7[[#This Row],[COSTO]]</calculatedColumnFormula>
      <totalsRowFormula>SUM(Tabla7[TOTAL])</totalsRowFormula>
    </tableColumn>
  </tableColumns>
  <tableStyleInfo name="S5S Greenblu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0CCA6A-A5D3-411D-9A57-5771D6ADABCC}" name="Tabla5" displayName="Tabla5" ref="B14:H20" totalsRowCount="1" headerRowDxfId="23" dataDxfId="22">
  <autoFilter ref="B14:H19" xr:uid="{B5B7257B-3C7F-4D09-8E63-D19F04B0CC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5E547F5-1C30-40DB-BE4A-119C5A0C11C9}" name="CÓDIGO" totalsRowLabel="Total" dataDxfId="20" totalsRowDxfId="21"/>
    <tableColumn id="2" xr3:uid="{DDB3C954-997A-4003-A312-B909B81FF955}" name="DESCRIPCIÓN" dataDxfId="18" totalsRowDxfId="19"/>
    <tableColumn id="3" xr3:uid="{86803428-A8FA-4B3B-A15C-9FF41C519763}" name="UNIDAD" dataDxfId="16" totalsRowDxfId="17"/>
    <tableColumn id="4" xr3:uid="{62BB1301-6E57-448F-8F2E-119474A0BFAB}" name="FACTOR" dataDxfId="14" totalsRowDxfId="15"/>
    <tableColumn id="5" xr3:uid="{8C484FB2-4EBC-4059-933F-C9EAC28929F5}" name="CANTIDAD" dataDxfId="12" totalsRowDxfId="13"/>
    <tableColumn id="6" xr3:uid="{4F1AE394-4E42-47CE-A544-7EBB1C95204F}" name="COSTO" dataDxfId="10" totalsRowDxfId="11"/>
    <tableColumn id="7" xr3:uid="{4E741C1E-D0EF-4AD5-B4ED-5EB769D2600F}" name="TOTAL" totalsRowFunction="custom" dataDxfId="8" totalsRowDxfId="9">
      <calculatedColumnFormula>Tabla5[[#This Row],[FACTOR]]*Tabla5[[#This Row],[CANTIDAD]]*Tabla5[[#This Row],[COSTO]]</calculatedColumnFormula>
      <totalsRowFormula>SUM(Tabla5[TOTAL])</totalsRowFormula>
    </tableColumn>
  </tableColumns>
  <tableStyleInfo name="S5S Greenblu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65E502F-51EC-4FF8-A6A8-97E790F86A27}" name="Tabla6" displayName="Tabla6" ref="B24:E29" totalsRowShown="0" headerRowDxfId="7">
  <autoFilter ref="B24:E29" xr:uid="{657375A5-2057-44DA-9535-FABBA75962B2}">
    <filterColumn colId="0" hiddenButton="1"/>
    <filterColumn colId="1" hiddenButton="1"/>
    <filterColumn colId="2" hiddenButton="1"/>
    <filterColumn colId="3" hiddenButton="1"/>
  </autoFilter>
  <tableColumns count="4">
    <tableColumn id="1" xr3:uid="{EF2725EC-954A-4EEB-8744-2ADA53D0EA55}" name="CÓD" dataDxfId="6"/>
    <tableColumn id="2" xr3:uid="{017FE7D0-7BDA-4804-B6B0-0ECE6B2873C5}" name="CAPÍTULO" dataDxfId="5"/>
    <tableColumn id="3" xr3:uid="{00B6DF88-14F1-4A98-A6ED-2769D2A7886D}" name="PORCENTAJE" dataDxfId="4"/>
    <tableColumn id="4" xr3:uid="{CC599F26-5DDE-4F97-BA1E-4A7D3F0DE2DD}" name="SUBTOTAL" dataDxfId="3"/>
  </tableColumns>
  <tableStyleInfo name="S5S Greenblu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ABF885E-127E-4052-8590-9653364C7301}" name="Tabla8" displayName="Tabla8" ref="C32:E39" totalsRowShown="0">
  <autoFilter ref="C32:E39" xr:uid="{3448B389-6548-4270-8A13-C27C306ECACC}">
    <filterColumn colId="0" hiddenButton="1"/>
    <filterColumn colId="1" hiddenButton="1"/>
    <filterColumn colId="2" hiddenButton="1"/>
  </autoFilter>
  <tableColumns count="3">
    <tableColumn id="1" xr3:uid="{ADD978F3-B124-4284-8751-A06400107431}" name="DESCRIPCIÓN" dataDxfId="2"/>
    <tableColumn id="2" xr3:uid="{F7880764-2B9E-4748-A4C5-E25BE7078D6F}" name="PORCENTAJE" dataDxfId="1"/>
    <tableColumn id="3" xr3:uid="{11D868BE-FE10-40EA-B1AF-24B3C1394461}" name="SUBTOTAL" dataDxfId="0"/>
  </tableColumns>
  <tableStyleInfo name="S5S Greenblu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ADA5-8DA7-4FBF-96AD-8E37A6C4C943}">
  <sheetPr codeName="Hoja2">
    <tabColor rgb="FF00AC56"/>
    <pageSetUpPr fitToPage="1"/>
  </sheetPr>
  <dimension ref="A1:AQ147"/>
  <sheetViews>
    <sheetView showGridLines="0" zoomScale="90" zoomScaleNormal="90" zoomScaleSheetLayoutView="50" workbookViewId="0">
      <selection activeCell="A2" sqref="A2"/>
    </sheetView>
  </sheetViews>
  <sheetFormatPr baseColWidth="10" defaultColWidth="8.6640625" defaultRowHeight="14.4" x14ac:dyDescent="0.3"/>
  <cols>
    <col min="1" max="1" width="30.5546875" style="2" customWidth="1"/>
    <col min="2" max="2" width="40.77734375" style="2" customWidth="1"/>
    <col min="3" max="3" width="13.6640625" style="3" bestFit="1" customWidth="1"/>
    <col min="4" max="4" width="10.44140625" style="5" bestFit="1" customWidth="1"/>
    <col min="5" max="5" width="9.6640625" bestFit="1" customWidth="1"/>
    <col min="6" max="6" width="1.6640625" customWidth="1"/>
    <col min="7" max="7" width="28.33203125" style="2" bestFit="1" customWidth="1"/>
    <col min="8" max="8" width="15" style="2" customWidth="1"/>
    <col min="9" max="9" width="15" style="3" customWidth="1"/>
    <col min="10" max="10" width="12.109375" style="4" customWidth="1"/>
    <col min="11" max="11" width="15" customWidth="1"/>
    <col min="12" max="12" width="1.109375" customWidth="1"/>
    <col min="13" max="13" width="28" style="2" customWidth="1"/>
    <col min="14" max="14" width="10.5546875" style="2" bestFit="1" customWidth="1"/>
    <col min="15" max="15" width="13.109375" style="3" bestFit="1" customWidth="1"/>
    <col min="16" max="16" width="12.109375" style="4" bestFit="1" customWidth="1"/>
    <col min="17" max="17" width="12" bestFit="1" customWidth="1"/>
    <col min="18" max="18" width="1.44140625" customWidth="1"/>
    <col min="19" max="19" width="31.33203125" style="2" bestFit="1" customWidth="1"/>
    <col min="20" max="20" width="10.5546875" style="2" bestFit="1" customWidth="1"/>
    <col min="21" max="21" width="13.109375" style="3" bestFit="1" customWidth="1"/>
    <col min="22" max="22" width="11.109375" style="4" bestFit="1" customWidth="1"/>
    <col min="23" max="23" width="11.5546875" bestFit="1" customWidth="1"/>
    <col min="24" max="24" width="1.33203125" customWidth="1"/>
    <col min="25" max="25" width="34.109375" style="2" customWidth="1"/>
    <col min="26" max="26" width="10.5546875" style="2" bestFit="1" customWidth="1"/>
    <col min="27" max="27" width="13.109375" style="3" bestFit="1" customWidth="1"/>
    <col min="28" max="28" width="12.109375" style="4" customWidth="1"/>
    <col min="29" max="29" width="11.5546875" bestFit="1" customWidth="1"/>
    <col min="30" max="30" width="1.33203125" customWidth="1"/>
    <col min="31" max="31" width="36.109375" style="2" customWidth="1"/>
    <col min="32" max="32" width="10.5546875" style="2" bestFit="1" customWidth="1"/>
    <col min="33" max="33" width="13.109375" style="3" bestFit="1" customWidth="1"/>
    <col min="34" max="34" width="12.109375" style="4" bestFit="1" customWidth="1"/>
    <col min="35" max="35" width="11.5546875" bestFit="1" customWidth="1"/>
    <col min="36" max="36" width="1.44140625" customWidth="1"/>
    <col min="37" max="37" width="28.88671875" style="2" customWidth="1"/>
    <col min="38" max="38" width="10.5546875" style="2" bestFit="1" customWidth="1"/>
    <col min="39" max="39" width="13.109375" style="3" bestFit="1" customWidth="1"/>
    <col min="40" max="40" width="11.109375" style="4" bestFit="1" customWidth="1"/>
    <col min="41" max="41" width="11.5546875" bestFit="1" customWidth="1"/>
    <col min="42" max="42" width="2" customWidth="1"/>
    <col min="43" max="43" width="11.5546875" customWidth="1"/>
    <col min="44" max="44" width="1.33203125" customWidth="1"/>
    <col min="45" max="45" width="15.33203125" bestFit="1" customWidth="1"/>
    <col min="46" max="46" width="1.33203125" customWidth="1"/>
    <col min="47" max="47" width="15.33203125" bestFit="1" customWidth="1"/>
    <col min="48" max="48" width="1.6640625" customWidth="1"/>
  </cols>
  <sheetData>
    <row r="1" spans="1:43" ht="30" customHeight="1" x14ac:dyDescent="0.3">
      <c r="A1" s="1" t="s">
        <v>0</v>
      </c>
      <c r="B1" s="1"/>
      <c r="C1" s="1"/>
      <c r="D1" s="1"/>
      <c r="E1" s="1"/>
    </row>
    <row r="2" spans="1:43" ht="3" customHeight="1" thickBot="1" x14ac:dyDescent="0.35"/>
    <row r="3" spans="1:43" ht="18.600000000000001" thickBot="1" x14ac:dyDescent="0.4">
      <c r="A3" s="6" t="s">
        <v>1</v>
      </c>
      <c r="B3" s="7"/>
      <c r="C3" s="7"/>
      <c r="D3" s="7"/>
      <c r="E3" s="8"/>
      <c r="G3" s="6" t="s">
        <v>2</v>
      </c>
      <c r="H3" s="7"/>
      <c r="I3" s="7"/>
      <c r="J3" s="7"/>
      <c r="K3" s="8"/>
      <c r="M3" s="6" t="s">
        <v>3</v>
      </c>
      <c r="N3" s="7"/>
      <c r="O3" s="7"/>
      <c r="P3" s="7"/>
      <c r="Q3" s="8"/>
      <c r="S3" s="6" t="s">
        <v>4</v>
      </c>
      <c r="T3" s="7"/>
      <c r="U3" s="7"/>
      <c r="V3" s="7"/>
      <c r="W3" s="8"/>
      <c r="Y3" s="6" t="s">
        <v>5</v>
      </c>
      <c r="Z3" s="7"/>
      <c r="AA3" s="7"/>
      <c r="AB3" s="7"/>
      <c r="AC3" s="8"/>
      <c r="AD3" s="3"/>
      <c r="AE3" s="6" t="s">
        <v>6</v>
      </c>
      <c r="AF3" s="7"/>
      <c r="AG3" s="7"/>
      <c r="AH3" s="7"/>
      <c r="AI3" s="8"/>
      <c r="AK3" s="6" t="s">
        <v>7</v>
      </c>
      <c r="AL3" s="7"/>
      <c r="AM3" s="7"/>
      <c r="AN3" s="7"/>
      <c r="AO3" s="8"/>
      <c r="AP3" s="9"/>
      <c r="AQ3" s="9"/>
    </row>
    <row r="4" spans="1:43" ht="15.6" x14ac:dyDescent="0.3">
      <c r="A4" s="10" t="s">
        <v>8</v>
      </c>
      <c r="B4" s="10" t="s">
        <v>9</v>
      </c>
      <c r="C4" s="11" t="s">
        <v>10</v>
      </c>
      <c r="D4" s="12" t="s">
        <v>11</v>
      </c>
      <c r="E4" s="13" t="s">
        <v>12</v>
      </c>
      <c r="G4" s="10" t="s">
        <v>8</v>
      </c>
      <c r="H4" s="10" t="s">
        <v>9</v>
      </c>
      <c r="I4" s="11" t="s">
        <v>10</v>
      </c>
      <c r="J4" s="14" t="s">
        <v>11</v>
      </c>
      <c r="K4" s="13" t="s">
        <v>12</v>
      </c>
      <c r="M4" s="15" t="s">
        <v>8</v>
      </c>
      <c r="N4" s="15" t="s">
        <v>9</v>
      </c>
      <c r="O4" s="16" t="s">
        <v>10</v>
      </c>
      <c r="P4" s="17" t="s">
        <v>11</v>
      </c>
      <c r="Q4" s="18" t="s">
        <v>12</v>
      </c>
      <c r="S4" s="15" t="s">
        <v>8</v>
      </c>
      <c r="T4" s="15" t="s">
        <v>9</v>
      </c>
      <c r="U4" s="16" t="s">
        <v>10</v>
      </c>
      <c r="V4" s="17" t="s">
        <v>11</v>
      </c>
      <c r="W4" s="18" t="s">
        <v>12</v>
      </c>
      <c r="Y4" s="15" t="s">
        <v>8</v>
      </c>
      <c r="Z4" s="15" t="s">
        <v>9</v>
      </c>
      <c r="AA4" s="16" t="s">
        <v>10</v>
      </c>
      <c r="AB4" s="17" t="s">
        <v>11</v>
      </c>
      <c r="AC4" s="18" t="s">
        <v>12</v>
      </c>
      <c r="AE4" s="15" t="s">
        <v>8</v>
      </c>
      <c r="AF4" s="15" t="s">
        <v>9</v>
      </c>
      <c r="AG4" s="16" t="s">
        <v>10</v>
      </c>
      <c r="AH4" s="17" t="s">
        <v>11</v>
      </c>
      <c r="AI4" s="18" t="s">
        <v>12</v>
      </c>
      <c r="AK4" s="15" t="s">
        <v>8</v>
      </c>
      <c r="AL4" s="15" t="s">
        <v>9</v>
      </c>
      <c r="AM4" s="16" t="s">
        <v>10</v>
      </c>
      <c r="AN4" s="17" t="s">
        <v>11</v>
      </c>
      <c r="AO4" s="18" t="s">
        <v>12</v>
      </c>
    </row>
    <row r="5" spans="1:43" ht="15.6" x14ac:dyDescent="0.3">
      <c r="A5" s="10" t="s">
        <v>13</v>
      </c>
      <c r="B5" s="10"/>
      <c r="C5" s="11" t="s">
        <v>14</v>
      </c>
      <c r="D5" s="12">
        <v>10</v>
      </c>
      <c r="E5" s="19"/>
      <c r="G5" s="10"/>
      <c r="H5" s="10"/>
      <c r="I5" s="11"/>
      <c r="J5" s="12"/>
      <c r="K5" s="19"/>
      <c r="M5" s="10"/>
      <c r="N5" s="10"/>
      <c r="O5" s="11"/>
      <c r="P5" s="12"/>
      <c r="Q5" s="19"/>
      <c r="S5" s="15"/>
      <c r="T5" s="15"/>
      <c r="U5" s="16"/>
      <c r="V5" s="17"/>
      <c r="W5" s="18"/>
      <c r="Y5" s="15"/>
      <c r="Z5" s="15"/>
      <c r="AA5" s="16"/>
      <c r="AB5" s="17"/>
      <c r="AC5" s="18"/>
      <c r="AE5" s="15"/>
      <c r="AF5" s="15"/>
      <c r="AG5" s="16"/>
      <c r="AH5" s="17"/>
      <c r="AI5" s="18"/>
      <c r="AK5" s="15"/>
      <c r="AL5" s="15"/>
      <c r="AM5" s="16"/>
      <c r="AN5" s="17"/>
      <c r="AO5" s="18"/>
    </row>
    <row r="6" spans="1:43" ht="15.6" x14ac:dyDescent="0.3">
      <c r="A6" s="10" t="s">
        <v>15</v>
      </c>
      <c r="B6" s="10"/>
      <c r="C6" s="11" t="s">
        <v>16</v>
      </c>
      <c r="D6" s="12">
        <v>30</v>
      </c>
      <c r="E6" s="13"/>
      <c r="G6" s="10"/>
      <c r="H6" s="10"/>
      <c r="I6" s="11"/>
      <c r="J6" s="14"/>
      <c r="K6" s="13"/>
      <c r="M6" s="15"/>
      <c r="N6" s="15"/>
      <c r="O6" s="16"/>
      <c r="P6" s="17"/>
      <c r="Q6" s="18"/>
      <c r="S6" s="15"/>
      <c r="T6" s="15"/>
      <c r="U6" s="16"/>
      <c r="V6" s="17"/>
      <c r="W6" s="18"/>
      <c r="Y6" s="15"/>
      <c r="Z6" s="15"/>
      <c r="AA6" s="16"/>
      <c r="AB6" s="17"/>
      <c r="AC6" s="18"/>
      <c r="AE6" s="15"/>
      <c r="AF6" s="15"/>
      <c r="AG6" s="16"/>
      <c r="AH6" s="17"/>
      <c r="AI6" s="18"/>
      <c r="AK6" s="15"/>
      <c r="AL6" s="15"/>
      <c r="AM6" s="16"/>
      <c r="AN6" s="17"/>
      <c r="AO6" s="18"/>
    </row>
    <row r="7" spans="1:43" ht="15.6" x14ac:dyDescent="0.3">
      <c r="A7" s="10"/>
      <c r="B7" s="10"/>
      <c r="C7" s="11"/>
      <c r="D7" s="12"/>
      <c r="E7" s="13"/>
      <c r="G7" s="10"/>
      <c r="H7" s="10"/>
      <c r="I7" s="11"/>
      <c r="J7" s="14"/>
      <c r="K7" s="13"/>
      <c r="M7" s="15"/>
      <c r="N7" s="15"/>
      <c r="O7" s="16"/>
      <c r="P7" s="17"/>
      <c r="Q7" s="18"/>
      <c r="S7" s="15"/>
      <c r="T7" s="15"/>
      <c r="U7" s="16"/>
      <c r="V7" s="17"/>
      <c r="W7" s="18"/>
      <c r="Y7" s="15"/>
      <c r="Z7" s="15"/>
      <c r="AA7" s="16"/>
      <c r="AB7" s="17"/>
      <c r="AC7" s="18"/>
      <c r="AE7" s="15"/>
      <c r="AF7" s="15"/>
      <c r="AG7" s="16"/>
      <c r="AH7" s="17"/>
      <c r="AI7" s="18"/>
      <c r="AK7" s="15"/>
      <c r="AL7" s="15"/>
      <c r="AM7" s="16"/>
      <c r="AN7" s="17"/>
      <c r="AO7" s="18"/>
    </row>
    <row r="8" spans="1:43" ht="15.6" x14ac:dyDescent="0.3">
      <c r="A8" s="10"/>
      <c r="B8" s="10"/>
      <c r="C8" s="11"/>
      <c r="D8" s="12"/>
      <c r="E8" s="13"/>
      <c r="G8" s="10"/>
      <c r="H8" s="10"/>
      <c r="I8" s="11"/>
      <c r="J8" s="14"/>
      <c r="K8" s="13"/>
      <c r="M8" s="15"/>
      <c r="N8" s="15"/>
      <c r="O8" s="16"/>
      <c r="P8" s="17"/>
      <c r="Q8" s="18"/>
      <c r="S8" s="15"/>
      <c r="T8" s="15"/>
      <c r="U8" s="16"/>
      <c r="V8" s="17"/>
      <c r="W8" s="18"/>
      <c r="Y8" s="15"/>
      <c r="Z8" s="15"/>
      <c r="AA8" s="16"/>
      <c r="AB8" s="17"/>
      <c r="AC8" s="18"/>
      <c r="AE8" s="15"/>
      <c r="AF8" s="15"/>
      <c r="AG8" s="16"/>
      <c r="AH8" s="17"/>
      <c r="AI8" s="18"/>
      <c r="AK8" s="15"/>
      <c r="AL8" s="15"/>
      <c r="AM8" s="16"/>
      <c r="AN8" s="17"/>
      <c r="AO8" s="18"/>
    </row>
    <row r="9" spans="1:43" ht="15.6" x14ac:dyDescent="0.3">
      <c r="A9" s="10"/>
      <c r="B9" s="10"/>
      <c r="C9" s="11"/>
      <c r="D9" s="12"/>
      <c r="E9" s="13"/>
      <c r="G9" s="10"/>
      <c r="H9" s="10"/>
      <c r="I9" s="11"/>
      <c r="J9" s="14"/>
      <c r="K9" s="13"/>
      <c r="M9" s="15"/>
      <c r="N9" s="15"/>
      <c r="O9" s="16"/>
      <c r="P9" s="17"/>
      <c r="Q9" s="18"/>
      <c r="S9" s="15"/>
      <c r="T9" s="15"/>
      <c r="U9" s="16"/>
      <c r="V9" s="17"/>
      <c r="W9" s="18"/>
      <c r="Y9" s="15"/>
      <c r="Z9" s="15"/>
      <c r="AA9" s="16"/>
      <c r="AB9" s="17"/>
      <c r="AC9" s="18"/>
      <c r="AE9" s="15"/>
      <c r="AF9" s="15"/>
      <c r="AG9" s="16"/>
      <c r="AH9" s="17"/>
      <c r="AI9" s="18"/>
      <c r="AK9" s="15"/>
      <c r="AL9" s="15"/>
      <c r="AM9" s="16"/>
      <c r="AN9" s="17"/>
      <c r="AO9" s="18"/>
    </row>
    <row r="10" spans="1:43" ht="15.6" x14ac:dyDescent="0.3">
      <c r="A10" s="10"/>
      <c r="B10" s="10"/>
      <c r="C10" s="11"/>
      <c r="D10" s="12"/>
      <c r="E10" s="13"/>
      <c r="G10" s="10"/>
      <c r="H10" s="10"/>
      <c r="I10" s="11"/>
      <c r="J10" s="14"/>
      <c r="K10" s="13"/>
      <c r="M10" s="15"/>
      <c r="N10" s="15"/>
      <c r="O10" s="16"/>
      <c r="P10" s="17"/>
      <c r="Q10" s="18"/>
      <c r="S10" s="15"/>
      <c r="T10" s="15"/>
      <c r="U10" s="16"/>
      <c r="V10" s="17"/>
      <c r="W10" s="18"/>
      <c r="Y10" s="15"/>
      <c r="Z10" s="15"/>
      <c r="AA10" s="16"/>
      <c r="AB10" s="17"/>
      <c r="AC10" s="18"/>
      <c r="AE10" s="15"/>
      <c r="AF10" s="15"/>
      <c r="AG10" s="16"/>
      <c r="AH10" s="17"/>
      <c r="AI10" s="18"/>
      <c r="AK10" s="15"/>
      <c r="AL10" s="15"/>
      <c r="AM10" s="16"/>
      <c r="AN10" s="17"/>
      <c r="AO10" s="18"/>
    </row>
    <row r="11" spans="1:43" ht="15.6" x14ac:dyDescent="0.3">
      <c r="G11" s="10"/>
      <c r="H11" s="10"/>
      <c r="I11" s="11"/>
      <c r="J11" s="14"/>
      <c r="K11" s="13"/>
      <c r="M11" s="15"/>
      <c r="N11" s="15"/>
      <c r="O11" s="16"/>
      <c r="P11" s="17"/>
      <c r="Q11" s="18"/>
      <c r="S11" s="15"/>
      <c r="T11" s="15"/>
      <c r="U11" s="16"/>
      <c r="V11" s="17"/>
      <c r="W11" s="18"/>
      <c r="Y11" s="15"/>
      <c r="Z11" s="15"/>
      <c r="AA11" s="16"/>
      <c r="AB11" s="17"/>
      <c r="AC11" s="18"/>
      <c r="AE11" s="15"/>
      <c r="AF11" s="15"/>
      <c r="AG11" s="16"/>
      <c r="AH11" s="17"/>
      <c r="AI11" s="18"/>
      <c r="AK11" s="15"/>
      <c r="AL11" s="15"/>
      <c r="AM11" s="16"/>
      <c r="AN11" s="17"/>
      <c r="AO11" s="18"/>
    </row>
    <row r="15" spans="1:43" x14ac:dyDescent="0.3">
      <c r="D15"/>
      <c r="E15" s="2"/>
      <c r="F15" s="2"/>
      <c r="G15" s="3"/>
      <c r="H15" s="4"/>
      <c r="I15"/>
      <c r="J15"/>
      <c r="K15" s="2"/>
      <c r="L15" s="2"/>
      <c r="M15" s="3"/>
      <c r="N15" s="4"/>
      <c r="O15"/>
      <c r="P15"/>
      <c r="Q15" s="2"/>
      <c r="R15" s="2"/>
      <c r="S15" s="3"/>
      <c r="T15" s="4"/>
      <c r="U15"/>
      <c r="V15"/>
      <c r="W15" s="2"/>
      <c r="X15" s="2"/>
      <c r="Y15" s="3"/>
      <c r="Z15" s="4"/>
      <c r="AA15"/>
      <c r="AB15"/>
      <c r="AC15" s="2"/>
      <c r="AD15" s="2"/>
      <c r="AE15" s="3"/>
      <c r="AF15" s="4"/>
      <c r="AG15"/>
      <c r="AH15"/>
      <c r="AI15" s="2"/>
      <c r="AJ15" s="2"/>
      <c r="AK15" s="3"/>
      <c r="AL15" s="4"/>
      <c r="AM15"/>
      <c r="AN15"/>
    </row>
    <row r="22" spans="12:39" x14ac:dyDescent="0.3">
      <c r="O22" s="20"/>
    </row>
    <row r="23" spans="12:39" x14ac:dyDescent="0.3">
      <c r="O23" s="20"/>
      <c r="T23" s="3"/>
      <c r="U23" s="21"/>
    </row>
    <row r="24" spans="12:39" x14ac:dyDescent="0.3">
      <c r="O24" s="20"/>
      <c r="AL24" s="3"/>
      <c r="AM24" s="21"/>
    </row>
    <row r="25" spans="12:39" x14ac:dyDescent="0.3">
      <c r="O25" s="20"/>
    </row>
    <row r="26" spans="12:39" x14ac:dyDescent="0.3">
      <c r="O26" s="20"/>
    </row>
    <row r="27" spans="12:39" x14ac:dyDescent="0.3">
      <c r="O27" s="20"/>
    </row>
    <row r="28" spans="12:39" x14ac:dyDescent="0.3">
      <c r="L28" s="2"/>
      <c r="O28" s="20"/>
      <c r="R28" s="2"/>
      <c r="X28" s="2"/>
      <c r="AD28" s="2"/>
      <c r="AJ28" s="2"/>
    </row>
    <row r="29" spans="12:39" x14ac:dyDescent="0.3">
      <c r="O29" s="20"/>
    </row>
    <row r="30" spans="12:39" x14ac:dyDescent="0.3">
      <c r="O30" s="20"/>
    </row>
    <row r="31" spans="12:39" x14ac:dyDescent="0.3">
      <c r="O31" s="20"/>
    </row>
    <row r="32" spans="12:39" x14ac:dyDescent="0.3">
      <c r="O32" s="20"/>
    </row>
    <row r="33" spans="15:33" x14ac:dyDescent="0.3">
      <c r="O33" s="20"/>
    </row>
    <row r="34" spans="15:33" x14ac:dyDescent="0.3">
      <c r="O34" s="20"/>
    </row>
    <row r="35" spans="15:33" x14ac:dyDescent="0.3">
      <c r="O35" s="20"/>
    </row>
    <row r="36" spans="15:33" x14ac:dyDescent="0.3">
      <c r="O36" s="20"/>
    </row>
    <row r="37" spans="15:33" x14ac:dyDescent="0.3">
      <c r="O37" s="20"/>
    </row>
    <row r="38" spans="15:33" x14ac:dyDescent="0.3">
      <c r="O38" s="20"/>
    </row>
    <row r="39" spans="15:33" x14ac:dyDescent="0.3">
      <c r="O39" s="20"/>
    </row>
    <row r="40" spans="15:33" x14ac:dyDescent="0.3">
      <c r="O40" s="20"/>
      <c r="AG40" s="20"/>
    </row>
    <row r="41" spans="15:33" x14ac:dyDescent="0.3">
      <c r="O41" s="20"/>
      <c r="AG41" s="20"/>
    </row>
    <row r="42" spans="15:33" x14ac:dyDescent="0.3">
      <c r="O42" s="20"/>
      <c r="AG42" s="20"/>
    </row>
    <row r="43" spans="15:33" x14ac:dyDescent="0.3">
      <c r="O43" s="20"/>
      <c r="AG43" s="20"/>
    </row>
    <row r="44" spans="15:33" x14ac:dyDescent="0.3">
      <c r="O44" s="20"/>
      <c r="AG44" s="20"/>
    </row>
    <row r="45" spans="15:33" x14ac:dyDescent="0.3">
      <c r="O45" s="20"/>
      <c r="AG45" s="20"/>
    </row>
    <row r="46" spans="15:33" x14ac:dyDescent="0.3">
      <c r="O46" s="20"/>
      <c r="AG46" s="20"/>
    </row>
    <row r="47" spans="15:33" x14ac:dyDescent="0.3">
      <c r="O47" s="20"/>
      <c r="AG47" s="20"/>
    </row>
    <row r="48" spans="15:33" x14ac:dyDescent="0.3">
      <c r="O48" s="20"/>
      <c r="AG48" s="20"/>
    </row>
    <row r="49" spans="9:33" x14ac:dyDescent="0.3">
      <c r="O49" s="20"/>
      <c r="AA49" s="20"/>
      <c r="AG49" s="20"/>
    </row>
    <row r="50" spans="9:33" x14ac:dyDescent="0.3">
      <c r="I50" s="20"/>
      <c r="O50" s="20"/>
      <c r="AA50" s="20"/>
      <c r="AG50" s="20"/>
    </row>
    <row r="51" spans="9:33" x14ac:dyDescent="0.3">
      <c r="I51" s="20"/>
      <c r="O51" s="20"/>
      <c r="AA51" s="20"/>
      <c r="AG51" s="20"/>
    </row>
    <row r="52" spans="9:33" x14ac:dyDescent="0.3">
      <c r="I52" s="20"/>
      <c r="O52" s="20"/>
      <c r="AA52" s="20"/>
      <c r="AG52" s="20"/>
    </row>
    <row r="53" spans="9:33" x14ac:dyDescent="0.3">
      <c r="I53" s="20"/>
      <c r="O53" s="20"/>
      <c r="AA53" s="20"/>
      <c r="AG53" s="20"/>
    </row>
    <row r="54" spans="9:33" x14ac:dyDescent="0.3">
      <c r="I54" s="20"/>
      <c r="O54" s="20"/>
      <c r="AA54" s="20"/>
      <c r="AG54" s="20"/>
    </row>
    <row r="55" spans="9:33" x14ac:dyDescent="0.3">
      <c r="I55" s="20"/>
      <c r="O55" s="20"/>
      <c r="AA55" s="20"/>
      <c r="AG55" s="20"/>
    </row>
    <row r="56" spans="9:33" x14ac:dyDescent="0.3">
      <c r="I56" s="20"/>
      <c r="O56" s="20"/>
      <c r="AA56" s="20"/>
      <c r="AG56" s="20"/>
    </row>
    <row r="57" spans="9:33" x14ac:dyDescent="0.3">
      <c r="I57" s="20"/>
      <c r="O57" s="20"/>
      <c r="AA57" s="20"/>
      <c r="AG57" s="20"/>
    </row>
    <row r="58" spans="9:33" x14ac:dyDescent="0.3">
      <c r="I58" s="20"/>
      <c r="O58" s="20"/>
      <c r="AA58" s="20"/>
      <c r="AG58" s="20"/>
    </row>
    <row r="59" spans="9:33" x14ac:dyDescent="0.3">
      <c r="I59" s="20"/>
      <c r="O59" s="20"/>
      <c r="AA59" s="20"/>
      <c r="AG59" s="20"/>
    </row>
    <row r="60" spans="9:33" x14ac:dyDescent="0.3">
      <c r="I60" s="20"/>
      <c r="O60" s="20"/>
      <c r="AA60" s="20"/>
      <c r="AG60" s="20"/>
    </row>
    <row r="61" spans="9:33" x14ac:dyDescent="0.3">
      <c r="I61" s="20"/>
      <c r="O61" s="20"/>
      <c r="AA61" s="20"/>
      <c r="AG61" s="20"/>
    </row>
    <row r="62" spans="9:33" x14ac:dyDescent="0.3">
      <c r="I62" s="20"/>
      <c r="O62" s="20"/>
      <c r="AA62" s="20"/>
      <c r="AG62" s="20"/>
    </row>
    <row r="63" spans="9:33" x14ac:dyDescent="0.3">
      <c r="I63" s="20"/>
      <c r="O63" s="20"/>
      <c r="AA63" s="20"/>
      <c r="AG63" s="20"/>
    </row>
    <row r="64" spans="9:33" x14ac:dyDescent="0.3">
      <c r="I64" s="20"/>
      <c r="O64" s="20"/>
      <c r="AA64" s="20"/>
      <c r="AG64" s="20"/>
    </row>
    <row r="65" spans="9:33" x14ac:dyDescent="0.3">
      <c r="I65" s="20"/>
      <c r="O65" s="20"/>
      <c r="AA65" s="20"/>
      <c r="AG65" s="20"/>
    </row>
    <row r="66" spans="9:33" x14ac:dyDescent="0.3">
      <c r="I66" s="20"/>
      <c r="O66" s="20"/>
      <c r="AA66" s="20"/>
      <c r="AG66" s="20"/>
    </row>
    <row r="67" spans="9:33" x14ac:dyDescent="0.3">
      <c r="I67" s="20"/>
      <c r="O67" s="20"/>
      <c r="AA67" s="20"/>
      <c r="AG67" s="20"/>
    </row>
    <row r="68" spans="9:33" x14ac:dyDescent="0.3">
      <c r="I68" s="20"/>
      <c r="O68" s="20"/>
      <c r="AA68" s="20"/>
      <c r="AG68" s="20"/>
    </row>
    <row r="69" spans="9:33" x14ac:dyDescent="0.3">
      <c r="I69" s="20"/>
      <c r="O69" s="20"/>
      <c r="AA69" s="20"/>
      <c r="AG69" s="20"/>
    </row>
    <row r="70" spans="9:33" x14ac:dyDescent="0.3">
      <c r="I70" s="20"/>
      <c r="O70" s="20"/>
      <c r="AA70" s="20"/>
      <c r="AG70" s="20"/>
    </row>
    <row r="71" spans="9:33" x14ac:dyDescent="0.3">
      <c r="I71" s="20"/>
      <c r="O71" s="20"/>
      <c r="AA71" s="20"/>
      <c r="AG71" s="20"/>
    </row>
    <row r="72" spans="9:33" x14ac:dyDescent="0.3">
      <c r="I72" s="20"/>
      <c r="O72" s="20"/>
      <c r="AA72" s="20"/>
      <c r="AG72" s="20"/>
    </row>
    <row r="73" spans="9:33" x14ac:dyDescent="0.3">
      <c r="I73" s="20"/>
      <c r="O73" s="20"/>
      <c r="U73" s="20"/>
      <c r="AA73" s="20"/>
      <c r="AG73" s="20"/>
    </row>
    <row r="74" spans="9:33" x14ac:dyDescent="0.3">
      <c r="I74" s="20"/>
      <c r="O74" s="20"/>
      <c r="U74" s="20"/>
      <c r="AA74" s="20"/>
      <c r="AG74" s="20"/>
    </row>
    <row r="75" spans="9:33" x14ac:dyDescent="0.3">
      <c r="I75" s="20"/>
      <c r="O75" s="20"/>
      <c r="U75" s="20"/>
      <c r="AA75" s="20"/>
      <c r="AG75" s="20"/>
    </row>
    <row r="76" spans="9:33" x14ac:dyDescent="0.3">
      <c r="I76" s="20"/>
      <c r="O76" s="20"/>
      <c r="U76" s="20"/>
      <c r="AA76" s="20"/>
      <c r="AG76" s="20"/>
    </row>
    <row r="77" spans="9:33" x14ac:dyDescent="0.3">
      <c r="I77" s="20"/>
      <c r="O77" s="20"/>
      <c r="U77" s="20"/>
      <c r="AA77" s="20"/>
      <c r="AG77" s="20"/>
    </row>
    <row r="78" spans="9:33" x14ac:dyDescent="0.3">
      <c r="I78" s="20"/>
      <c r="O78" s="20"/>
      <c r="U78" s="20"/>
      <c r="AA78" s="20"/>
      <c r="AG78" s="20"/>
    </row>
    <row r="79" spans="9:33" x14ac:dyDescent="0.3">
      <c r="I79" s="20"/>
      <c r="O79" s="20"/>
      <c r="U79" s="20"/>
      <c r="AA79" s="20"/>
      <c r="AG79" s="20"/>
    </row>
    <row r="80" spans="9:33" x14ac:dyDescent="0.3">
      <c r="I80" s="20"/>
      <c r="O80" s="20"/>
      <c r="U80" s="20"/>
      <c r="AA80" s="20"/>
      <c r="AG80" s="20"/>
    </row>
    <row r="81" spans="9:33" x14ac:dyDescent="0.3">
      <c r="I81" s="20"/>
      <c r="O81" s="20"/>
      <c r="U81" s="20"/>
      <c r="AA81" s="20"/>
      <c r="AG81" s="20"/>
    </row>
    <row r="82" spans="9:33" x14ac:dyDescent="0.3">
      <c r="I82" s="20"/>
      <c r="O82" s="20"/>
      <c r="U82" s="20"/>
      <c r="AA82" s="20"/>
      <c r="AG82" s="20"/>
    </row>
    <row r="83" spans="9:33" x14ac:dyDescent="0.3">
      <c r="I83" s="20"/>
      <c r="O83" s="20"/>
      <c r="U83" s="20"/>
      <c r="AA83" s="20"/>
      <c r="AG83" s="20"/>
    </row>
    <row r="84" spans="9:33" x14ac:dyDescent="0.3">
      <c r="I84" s="20"/>
      <c r="O84" s="20"/>
      <c r="U84" s="20"/>
      <c r="AA84" s="20"/>
      <c r="AG84" s="20"/>
    </row>
    <row r="85" spans="9:33" x14ac:dyDescent="0.3">
      <c r="I85" s="20"/>
      <c r="O85" s="20"/>
      <c r="U85" s="20"/>
      <c r="AA85" s="20"/>
      <c r="AG85" s="20"/>
    </row>
    <row r="86" spans="9:33" x14ac:dyDescent="0.3">
      <c r="I86" s="20"/>
      <c r="O86" s="20"/>
      <c r="U86" s="20"/>
      <c r="AA86" s="20"/>
      <c r="AG86" s="20"/>
    </row>
    <row r="87" spans="9:33" x14ac:dyDescent="0.3">
      <c r="I87" s="20"/>
      <c r="O87" s="20"/>
      <c r="U87" s="20"/>
      <c r="AA87" s="20"/>
      <c r="AG87" s="20"/>
    </row>
    <row r="88" spans="9:33" x14ac:dyDescent="0.3">
      <c r="I88" s="20"/>
      <c r="O88" s="20"/>
      <c r="U88" s="20"/>
      <c r="AA88" s="20"/>
      <c r="AG88" s="20"/>
    </row>
    <row r="89" spans="9:33" x14ac:dyDescent="0.3">
      <c r="I89" s="20"/>
      <c r="O89" s="20"/>
      <c r="U89" s="20"/>
      <c r="AA89" s="20"/>
      <c r="AG89" s="20"/>
    </row>
    <row r="90" spans="9:33" x14ac:dyDescent="0.3">
      <c r="I90" s="20"/>
      <c r="O90" s="20"/>
      <c r="U90" s="20"/>
      <c r="AA90" s="20"/>
      <c r="AG90" s="20"/>
    </row>
    <row r="91" spans="9:33" x14ac:dyDescent="0.3">
      <c r="I91" s="20"/>
      <c r="O91" s="20"/>
      <c r="U91" s="20"/>
      <c r="AA91" s="20"/>
      <c r="AG91" s="20"/>
    </row>
    <row r="92" spans="9:33" x14ac:dyDescent="0.3">
      <c r="I92" s="20"/>
      <c r="O92" s="20"/>
      <c r="U92" s="20"/>
      <c r="AA92" s="20"/>
      <c r="AG92" s="20"/>
    </row>
    <row r="93" spans="9:33" x14ac:dyDescent="0.3">
      <c r="I93" s="20"/>
      <c r="O93" s="20"/>
      <c r="U93" s="20"/>
      <c r="AA93" s="20"/>
      <c r="AG93" s="20"/>
    </row>
    <row r="94" spans="9:33" x14ac:dyDescent="0.3">
      <c r="I94" s="20"/>
      <c r="O94" s="20"/>
      <c r="U94" s="20"/>
      <c r="AA94" s="20"/>
      <c r="AG94" s="20"/>
    </row>
    <row r="95" spans="9:33" x14ac:dyDescent="0.3">
      <c r="I95" s="20"/>
      <c r="O95" s="20"/>
      <c r="U95" s="20"/>
      <c r="AA95" s="20"/>
      <c r="AG95" s="20"/>
    </row>
    <row r="96" spans="9:33" x14ac:dyDescent="0.3">
      <c r="I96" s="20"/>
      <c r="O96" s="20"/>
      <c r="U96" s="20"/>
      <c r="AA96" s="20"/>
      <c r="AG96" s="20"/>
    </row>
    <row r="97" spans="9:33" x14ac:dyDescent="0.3">
      <c r="I97" s="20"/>
      <c r="U97" s="20"/>
      <c r="AA97" s="20"/>
      <c r="AG97" s="20"/>
    </row>
    <row r="98" spans="9:33" x14ac:dyDescent="0.3">
      <c r="I98" s="20"/>
      <c r="U98" s="20"/>
      <c r="AA98" s="20"/>
      <c r="AG98" s="20"/>
    </row>
    <row r="99" spans="9:33" x14ac:dyDescent="0.3">
      <c r="I99" s="20"/>
      <c r="U99" s="20"/>
      <c r="AA99" s="20"/>
      <c r="AG99" s="20"/>
    </row>
    <row r="100" spans="9:33" x14ac:dyDescent="0.3">
      <c r="I100" s="20"/>
      <c r="U100" s="20"/>
      <c r="AA100" s="20"/>
      <c r="AG100" s="20"/>
    </row>
    <row r="101" spans="9:33" x14ac:dyDescent="0.3">
      <c r="I101" s="20"/>
      <c r="U101" s="20"/>
      <c r="AA101" s="20"/>
      <c r="AG101" s="20"/>
    </row>
    <row r="102" spans="9:33" x14ac:dyDescent="0.3">
      <c r="I102" s="20"/>
      <c r="U102" s="20"/>
      <c r="AA102" s="20"/>
      <c r="AG102" s="20"/>
    </row>
    <row r="103" spans="9:33" x14ac:dyDescent="0.3">
      <c r="I103" s="20"/>
      <c r="U103" s="20"/>
      <c r="AA103" s="20"/>
      <c r="AG103" s="20"/>
    </row>
    <row r="104" spans="9:33" x14ac:dyDescent="0.3">
      <c r="I104" s="20"/>
      <c r="U104" s="20"/>
      <c r="AA104" s="20"/>
      <c r="AG104" s="20"/>
    </row>
    <row r="105" spans="9:33" x14ac:dyDescent="0.3">
      <c r="I105" s="20"/>
      <c r="U105" s="20"/>
      <c r="AA105" s="20"/>
      <c r="AG105" s="20"/>
    </row>
    <row r="106" spans="9:33" x14ac:dyDescent="0.3">
      <c r="I106" s="20"/>
      <c r="U106" s="20"/>
      <c r="AA106" s="20"/>
      <c r="AG106" s="20"/>
    </row>
    <row r="107" spans="9:33" x14ac:dyDescent="0.3">
      <c r="I107" s="20"/>
      <c r="U107" s="20"/>
      <c r="AA107" s="20"/>
      <c r="AG107" s="20"/>
    </row>
    <row r="108" spans="9:33" x14ac:dyDescent="0.3">
      <c r="I108" s="20"/>
      <c r="U108" s="20"/>
      <c r="AA108" s="20"/>
      <c r="AG108" s="20"/>
    </row>
    <row r="109" spans="9:33" x14ac:dyDescent="0.3">
      <c r="I109" s="20"/>
      <c r="U109" s="20"/>
      <c r="AA109" s="20"/>
      <c r="AG109" s="20"/>
    </row>
    <row r="110" spans="9:33" x14ac:dyDescent="0.3">
      <c r="I110" s="20"/>
      <c r="U110" s="20"/>
      <c r="AA110" s="20"/>
      <c r="AG110" s="20"/>
    </row>
    <row r="111" spans="9:33" x14ac:dyDescent="0.3">
      <c r="I111" s="20"/>
      <c r="U111" s="20"/>
      <c r="AA111" s="20"/>
      <c r="AG111" s="20"/>
    </row>
    <row r="112" spans="9:33" x14ac:dyDescent="0.3">
      <c r="I112" s="20"/>
      <c r="U112" s="20"/>
      <c r="AA112" s="20"/>
      <c r="AG112" s="20"/>
    </row>
    <row r="113" spans="9:33" x14ac:dyDescent="0.3">
      <c r="I113" s="20"/>
      <c r="U113" s="20"/>
      <c r="AA113" s="20"/>
      <c r="AG113" s="20"/>
    </row>
    <row r="114" spans="9:33" x14ac:dyDescent="0.3">
      <c r="I114" s="20"/>
      <c r="U114" s="20"/>
      <c r="AA114" s="20"/>
      <c r="AG114" s="20"/>
    </row>
    <row r="115" spans="9:33" x14ac:dyDescent="0.3">
      <c r="I115" s="20"/>
      <c r="U115" s="20"/>
      <c r="AA115" s="20"/>
    </row>
    <row r="116" spans="9:33" x14ac:dyDescent="0.3">
      <c r="I116" s="20"/>
      <c r="U116" s="20"/>
      <c r="AA116" s="20"/>
    </row>
    <row r="117" spans="9:33" x14ac:dyDescent="0.3">
      <c r="I117" s="20"/>
      <c r="U117" s="20"/>
      <c r="AA117" s="20"/>
    </row>
    <row r="118" spans="9:33" x14ac:dyDescent="0.3">
      <c r="I118" s="20"/>
      <c r="U118" s="20"/>
      <c r="AA118" s="20"/>
    </row>
    <row r="119" spans="9:33" x14ac:dyDescent="0.3">
      <c r="I119" s="20"/>
      <c r="U119" s="20"/>
      <c r="AA119" s="20"/>
    </row>
    <row r="120" spans="9:33" x14ac:dyDescent="0.3">
      <c r="I120" s="20"/>
      <c r="U120" s="20"/>
      <c r="AA120" s="20"/>
    </row>
    <row r="121" spans="9:33" x14ac:dyDescent="0.3">
      <c r="I121" s="20"/>
      <c r="U121" s="20"/>
      <c r="AA121" s="20"/>
    </row>
    <row r="122" spans="9:33" x14ac:dyDescent="0.3">
      <c r="I122" s="20"/>
      <c r="U122" s="20"/>
      <c r="AA122" s="20"/>
    </row>
    <row r="123" spans="9:33" x14ac:dyDescent="0.3">
      <c r="I123" s="20"/>
      <c r="U123" s="20"/>
      <c r="AA123" s="20"/>
    </row>
    <row r="124" spans="9:33" x14ac:dyDescent="0.3">
      <c r="I124" s="20"/>
      <c r="U124" s="20"/>
    </row>
    <row r="125" spans="9:33" x14ac:dyDescent="0.3">
      <c r="U125" s="20"/>
    </row>
    <row r="126" spans="9:33" x14ac:dyDescent="0.3">
      <c r="U126" s="20"/>
    </row>
    <row r="127" spans="9:33" x14ac:dyDescent="0.3">
      <c r="U127" s="20"/>
    </row>
    <row r="128" spans="9:33" x14ac:dyDescent="0.3">
      <c r="U128" s="20"/>
    </row>
    <row r="129" spans="21:21" x14ac:dyDescent="0.3">
      <c r="U129" s="20"/>
    </row>
    <row r="130" spans="21:21" x14ac:dyDescent="0.3">
      <c r="U130" s="20"/>
    </row>
    <row r="131" spans="21:21" x14ac:dyDescent="0.3">
      <c r="U131" s="20"/>
    </row>
    <row r="132" spans="21:21" x14ac:dyDescent="0.3">
      <c r="U132" s="20"/>
    </row>
    <row r="133" spans="21:21" x14ac:dyDescent="0.3">
      <c r="U133" s="20"/>
    </row>
    <row r="134" spans="21:21" x14ac:dyDescent="0.3">
      <c r="U134" s="20"/>
    </row>
    <row r="135" spans="21:21" x14ac:dyDescent="0.3">
      <c r="U135" s="20"/>
    </row>
    <row r="136" spans="21:21" x14ac:dyDescent="0.3">
      <c r="U136" s="20"/>
    </row>
    <row r="137" spans="21:21" x14ac:dyDescent="0.3">
      <c r="U137" s="20"/>
    </row>
    <row r="138" spans="21:21" x14ac:dyDescent="0.3">
      <c r="U138" s="20"/>
    </row>
    <row r="139" spans="21:21" x14ac:dyDescent="0.3">
      <c r="U139" s="20"/>
    </row>
    <row r="140" spans="21:21" x14ac:dyDescent="0.3">
      <c r="U140" s="20"/>
    </row>
    <row r="141" spans="21:21" x14ac:dyDescent="0.3">
      <c r="U141" s="20"/>
    </row>
    <row r="142" spans="21:21" x14ac:dyDescent="0.3">
      <c r="U142" s="20"/>
    </row>
    <row r="143" spans="21:21" x14ac:dyDescent="0.3">
      <c r="U143" s="20"/>
    </row>
    <row r="144" spans="21:21" x14ac:dyDescent="0.3">
      <c r="U144" s="20"/>
    </row>
    <row r="145" spans="21:21" x14ac:dyDescent="0.3">
      <c r="U145" s="20"/>
    </row>
    <row r="146" spans="21:21" x14ac:dyDescent="0.3">
      <c r="U146" s="20"/>
    </row>
    <row r="147" spans="21:21" x14ac:dyDescent="0.3">
      <c r="U147" s="20"/>
    </row>
  </sheetData>
  <mergeCells count="8">
    <mergeCell ref="AE3:AI3"/>
    <mergeCell ref="AK3:AO3"/>
    <mergeCell ref="A1:E1"/>
    <mergeCell ref="A3:E3"/>
    <mergeCell ref="G3:K3"/>
    <mergeCell ref="M3:Q3"/>
    <mergeCell ref="S3:W3"/>
    <mergeCell ref="Y3:AC3"/>
  </mergeCells>
  <pageMargins left="0.7" right="0.7" top="0.75" bottom="0.75" header="0.3" footer="0.3"/>
  <pageSetup paperSize="9" scale="15" fitToHeight="0" orientation="portrait" cellComments="atEnd" r:id="rId1"/>
  <colBreaks count="8" manualBreakCount="8">
    <brk id="5" max="1048575" man="1"/>
    <brk id="6" max="1048575" man="1"/>
    <brk id="11" max="1048575" man="1"/>
    <brk id="17" max="1048575" man="1"/>
    <brk id="23" max="1048575" man="1"/>
    <brk id="29" max="1048575" man="1"/>
    <brk id="35" max="1048575" man="1"/>
    <brk id="41" max="1048575" man="1"/>
  </colBreak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EEE2-93BE-4EAD-AA59-CFA3B186AF9A}">
  <sheetPr codeName="Hoja3">
    <tabColor rgb="FF0088CC"/>
    <outlinePr summaryBelow="0"/>
    <pageSetUpPr fitToPage="1"/>
  </sheetPr>
  <dimension ref="A1:H11"/>
  <sheetViews>
    <sheetView showGridLines="0" zoomScale="110" zoomScaleNormal="110" zoomScaleSheetLayoutView="110" workbookViewId="0">
      <selection activeCell="A2" sqref="A2"/>
    </sheetView>
  </sheetViews>
  <sheetFormatPr baseColWidth="10" defaultRowHeight="14.4" outlineLevelRow="1" x14ac:dyDescent="0.3"/>
  <cols>
    <col min="1" max="1" width="11.77734375" bestFit="1" customWidth="1"/>
    <col min="2" max="2" width="7.77734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7.109375" style="21" bestFit="1" customWidth="1"/>
    <col min="8" max="8" width="6.33203125" style="21" bestFit="1" customWidth="1"/>
    <col min="9" max="9" width="1.33203125" customWidth="1"/>
  </cols>
  <sheetData>
    <row r="1" spans="1:8" ht="30" customHeight="1" x14ac:dyDescent="0.3">
      <c r="A1" s="22" t="s">
        <v>17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G2"/>
      <c r="H2"/>
    </row>
    <row r="3" spans="1:8" ht="15" thickBot="1" x14ac:dyDescent="0.35">
      <c r="A3" s="23" t="s">
        <v>18</v>
      </c>
      <c r="B3" s="24" t="s">
        <v>19</v>
      </c>
      <c r="C3" s="25"/>
      <c r="D3" s="25"/>
      <c r="E3" s="25"/>
      <c r="F3" s="25"/>
      <c r="G3" s="26"/>
      <c r="H3" s="27" t="s">
        <v>20</v>
      </c>
    </row>
    <row r="4" spans="1:8" outlineLevel="1" x14ac:dyDescent="0.3">
      <c r="A4" t="s">
        <v>21</v>
      </c>
      <c r="B4" t="s">
        <v>9</v>
      </c>
      <c r="C4" t="s">
        <v>8</v>
      </c>
      <c r="D4" t="s">
        <v>10</v>
      </c>
      <c r="E4" t="s">
        <v>22</v>
      </c>
      <c r="F4" t="s">
        <v>23</v>
      </c>
      <c r="G4"/>
      <c r="H4"/>
    </row>
    <row r="5" spans="1:8" outlineLevel="1" x14ac:dyDescent="0.3">
      <c r="A5" s="18" t="s">
        <v>1</v>
      </c>
      <c r="B5">
        <f>VLOOKUP(Tabla4[[#This Row],[DESCRIPCIÓN]],T_mat[[DESCRIPCIÓN]:[PRECIO]],2,FALSE)</f>
        <v>0</v>
      </c>
      <c r="C5" t="s">
        <v>13</v>
      </c>
      <c r="D5" s="3" t="str">
        <f>VLOOKUP(Tabla4[[#This Row],[DESCRIPCIÓN]],T_mat[[DESCRIPCIÓN]:[PRECIO]],3,FALSE)</f>
        <v>lt</v>
      </c>
      <c r="E5">
        <f>1</f>
        <v>1</v>
      </c>
      <c r="F5" s="4" t="e">
        <f>#REF!*#REF!*Tabla4[[#This Row],[FACTOR]]</f>
        <v>#REF!</v>
      </c>
      <c r="G5"/>
      <c r="H5"/>
    </row>
    <row r="6" spans="1:8" outlineLevel="1" x14ac:dyDescent="0.3">
      <c r="D6" s="3"/>
      <c r="E6">
        <f>1</f>
        <v>1</v>
      </c>
      <c r="F6" s="4" t="e">
        <f>#REF!*#REF!*Tabla4[[#This Row],[FACTOR]]</f>
        <v>#REF!</v>
      </c>
      <c r="G6"/>
      <c r="H6"/>
    </row>
    <row r="7" spans="1:8" outlineLevel="1" x14ac:dyDescent="0.3">
      <c r="D7" s="3"/>
      <c r="E7">
        <f>1</f>
        <v>1</v>
      </c>
      <c r="F7" s="4" t="e">
        <f>#REF!*#REF!*Tabla4[[#This Row],[FACTOR]]</f>
        <v>#REF!</v>
      </c>
      <c r="G7"/>
      <c r="H7"/>
    </row>
    <row r="8" spans="1:8" x14ac:dyDescent="0.3">
      <c r="A8" t="s">
        <v>24</v>
      </c>
      <c r="F8" s="4" t="e">
        <f>SUM(Tabla4[TOTAL])</f>
        <v>#REF!</v>
      </c>
      <c r="G8"/>
      <c r="H8"/>
    </row>
    <row r="9" spans="1:8" x14ac:dyDescent="0.3">
      <c r="G9"/>
      <c r="H9"/>
    </row>
    <row r="10" spans="1:8" x14ac:dyDescent="0.3">
      <c r="G10"/>
      <c r="H10"/>
    </row>
    <row r="11" spans="1:8" x14ac:dyDescent="0.3">
      <c r="G11"/>
      <c r="H11"/>
    </row>
  </sheetData>
  <mergeCells count="2">
    <mergeCell ref="A1:H1"/>
    <mergeCell ref="B3:G3"/>
  </mergeCells>
  <dataValidations count="2">
    <dataValidation type="list" allowBlank="1" showInputMessage="1" showErrorMessage="1" sqref="C5" xr:uid="{7263E724-3D4D-400B-A5FA-A7F7FC057CDA}">
      <formula1>MATERIALES</formula1>
    </dataValidation>
    <dataValidation type="list" allowBlank="1" showInputMessage="1" showErrorMessage="1" sqref="A5:A7" xr:uid="{F5814F63-277F-4C98-898A-898BA055C8FA}">
      <formula1>"MATERIALES,EQUIPOS,MANO DE OBRA,TRANSPORTE,SUBCONTRATOS,ACTIVIDADES,OTROS"</formula1>
    </dataValidation>
  </dataValidations>
  <pageMargins left="0.7" right="0.7" top="0.75" bottom="0.75" header="0.3" footer="0.3"/>
  <pageSetup paperSize="9" scale="73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88A8-E1BF-457A-A24D-0E9CCE0CB779}">
  <sheetPr codeName="Hoja7">
    <tabColor rgb="FF00AC56"/>
    <outlinePr summaryBelow="0"/>
    <pageSetUpPr fitToPage="1"/>
  </sheetPr>
  <dimension ref="A1:H13"/>
  <sheetViews>
    <sheetView showGridLines="0" showWhiteSpace="0" zoomScale="110" zoomScaleNormal="110" zoomScaleSheetLayoutView="110" workbookViewId="0">
      <selection activeCell="A2" sqref="A2"/>
    </sheetView>
  </sheetViews>
  <sheetFormatPr baseColWidth="10" defaultColWidth="11.44140625" defaultRowHeight="14.4" outlineLevelRow="1" x14ac:dyDescent="0.3"/>
  <cols>
    <col min="1" max="1" width="13.5546875" bestFit="1" customWidth="1"/>
    <col min="2" max="2" width="7.77734375" bestFit="1" customWidth="1"/>
    <col min="3" max="3" width="40.77734375" customWidth="1"/>
    <col min="4" max="4" width="7.88671875" bestFit="1" customWidth="1"/>
    <col min="5" max="5" width="8.44140625" bestFit="1" customWidth="1"/>
    <col min="6" max="6" width="10.21875" bestFit="1" customWidth="1"/>
    <col min="7" max="7" width="7.88671875" style="21" bestFit="1" customWidth="1"/>
    <col min="8" max="8" width="7.6640625" style="21" bestFit="1" customWidth="1"/>
    <col min="9" max="9" width="1.33203125" customWidth="1"/>
  </cols>
  <sheetData>
    <row r="1" spans="1:8" ht="30" customHeight="1" x14ac:dyDescent="0.3">
      <c r="A1" s="22" t="s">
        <v>25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A2" s="28"/>
      <c r="B2" s="29"/>
      <c r="C2" s="30"/>
      <c r="D2" s="30"/>
      <c r="E2" s="28"/>
      <c r="F2" s="28"/>
      <c r="G2" s="28"/>
      <c r="H2" s="31"/>
    </row>
    <row r="3" spans="1:8" ht="15" thickBot="1" x14ac:dyDescent="0.35">
      <c r="A3" s="32" t="s">
        <v>18</v>
      </c>
      <c r="B3" s="33" t="s">
        <v>26</v>
      </c>
      <c r="C3" s="34"/>
      <c r="D3" s="34"/>
      <c r="E3" s="34"/>
      <c r="F3" s="34"/>
      <c r="G3" s="35"/>
      <c r="H3" s="36" t="s">
        <v>20</v>
      </c>
    </row>
    <row r="4" spans="1:8" outlineLevel="1" x14ac:dyDescent="0.3">
      <c r="A4" s="28" t="s">
        <v>21</v>
      </c>
      <c r="B4" s="29" t="s">
        <v>9</v>
      </c>
      <c r="C4" s="30" t="s">
        <v>8</v>
      </c>
      <c r="D4" s="30" t="s">
        <v>10</v>
      </c>
      <c r="E4" s="28" t="s">
        <v>22</v>
      </c>
      <c r="F4" s="28" t="s">
        <v>27</v>
      </c>
      <c r="G4" s="28" t="s">
        <v>11</v>
      </c>
      <c r="H4" s="31" t="s">
        <v>23</v>
      </c>
    </row>
    <row r="5" spans="1:8" outlineLevel="1" x14ac:dyDescent="0.3">
      <c r="A5" s="37" t="s">
        <v>28</v>
      </c>
      <c r="B5" t="s">
        <v>18</v>
      </c>
      <c r="C5" s="30" t="s">
        <v>19</v>
      </c>
      <c r="D5" s="3" t="s">
        <v>20</v>
      </c>
      <c r="E5" s="28">
        <f>1</f>
        <v>1</v>
      </c>
      <c r="F5" s="28">
        <v>23</v>
      </c>
      <c r="G5" s="4" t="e">
        <v>#REF!</v>
      </c>
      <c r="H5" s="38" t="e">
        <f>Tabla2[[#This Row],[CANTIDAD]]*Tabla2[[#This Row],[PRECIO]]*Tabla2[[#This Row],[FACTOR]]</f>
        <v>#REF!</v>
      </c>
    </row>
    <row r="6" spans="1:8" outlineLevel="1" x14ac:dyDescent="0.3">
      <c r="A6" s="28"/>
      <c r="B6" s="29"/>
      <c r="C6" s="30"/>
      <c r="D6" s="39"/>
      <c r="E6" s="28">
        <f>1</f>
        <v>1</v>
      </c>
      <c r="F6" s="28"/>
      <c r="G6" s="40"/>
      <c r="H6" s="38">
        <f>Tabla2[[#This Row],[CANTIDAD]]*Tabla2[[#This Row],[PRECIO]]*Tabla2[[#This Row],[FACTOR]]</f>
        <v>0</v>
      </c>
    </row>
    <row r="7" spans="1:8" outlineLevel="1" x14ac:dyDescent="0.3">
      <c r="A7" s="28"/>
      <c r="B7" s="29"/>
      <c r="C7" s="30"/>
      <c r="D7" s="39"/>
      <c r="E7" s="28">
        <f>1</f>
        <v>1</v>
      </c>
      <c r="F7" s="28"/>
      <c r="G7" s="40"/>
      <c r="H7" s="38">
        <f>Tabla2[[#This Row],[CANTIDAD]]*Tabla2[[#This Row],[PRECIO]]*Tabla2[[#This Row],[FACTOR]]</f>
        <v>0</v>
      </c>
    </row>
    <row r="8" spans="1:8" x14ac:dyDescent="0.3">
      <c r="A8" s="41" t="s">
        <v>24</v>
      </c>
      <c r="B8" s="42"/>
      <c r="C8" s="43"/>
      <c r="D8" s="43"/>
      <c r="E8" s="41"/>
      <c r="F8" s="41"/>
      <c r="G8" s="44"/>
      <c r="H8" s="45" t="e">
        <f>SUM(Tabla2[TOTAL])</f>
        <v>#REF!</v>
      </c>
    </row>
    <row r="9" spans="1:8" x14ac:dyDescent="0.3">
      <c r="A9" s="28"/>
      <c r="B9" s="29"/>
      <c r="C9" s="30"/>
      <c r="D9" s="30"/>
      <c r="E9" s="28"/>
      <c r="F9" s="28"/>
      <c r="G9" s="28"/>
      <c r="H9" s="31"/>
    </row>
    <row r="10" spans="1:8" x14ac:dyDescent="0.3">
      <c r="A10" s="28"/>
      <c r="B10" s="29"/>
      <c r="C10" s="30"/>
      <c r="D10" s="30"/>
      <c r="E10" s="28"/>
      <c r="F10" s="28"/>
      <c r="G10" s="28"/>
      <c r="H10" s="31"/>
    </row>
    <row r="11" spans="1:8" x14ac:dyDescent="0.3">
      <c r="G11"/>
      <c r="H11"/>
    </row>
    <row r="12" spans="1:8" x14ac:dyDescent="0.3">
      <c r="A12" s="28"/>
      <c r="B12" s="29"/>
      <c r="C12" s="30"/>
      <c r="D12" s="30"/>
      <c r="E12" s="28"/>
      <c r="F12" s="28"/>
      <c r="G12" s="28"/>
      <c r="H12" s="31"/>
    </row>
    <row r="13" spans="1:8" x14ac:dyDescent="0.3">
      <c r="A13" s="28"/>
      <c r="B13" s="29"/>
      <c r="C13" s="30"/>
      <c r="D13" s="30"/>
      <c r="E13" s="28"/>
      <c r="F13" s="28"/>
      <c r="G13" s="28"/>
      <c r="H13" s="31"/>
    </row>
  </sheetData>
  <mergeCells count="2">
    <mergeCell ref="A1:H1"/>
    <mergeCell ref="B3:G3"/>
  </mergeCells>
  <dataValidations count="2">
    <dataValidation type="list" allowBlank="1" showInputMessage="1" showErrorMessage="1" sqref="C5" xr:uid="{D89916B7-C4ED-4ACA-8169-10018F39EA69}">
      <formula1>BÁSICOS</formula1>
    </dataValidation>
    <dataValidation type="list" allowBlank="1" showInputMessage="1" showErrorMessage="1" sqref="A5:A7" xr:uid="{DA9B2737-814F-4489-A41B-150ABEC01D90}">
      <formula1>"MATERIALES,EQUIPOS,MANO DE OBRA,TRANSPORTE,SUBCONTRATOS,ACTIVIDADES,OTROS,APU BÁSICOS"</formula1>
    </dataValidation>
  </dataValidations>
  <pageMargins left="0.7" right="0.7" top="0.75" bottom="0.75" header="0.3" footer="0.3"/>
  <pageSetup paperSize="9" scale="84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DF2-05B1-4D05-A3ED-3F8C6437F1A5}">
  <sheetPr codeName="Hoja1">
    <tabColor rgb="FF0088CC"/>
    <outlinePr summaryBelow="0"/>
    <pageSetUpPr fitToPage="1"/>
  </sheetPr>
  <dimension ref="A1:H39"/>
  <sheetViews>
    <sheetView showGridLines="0" tabSelected="1" topLeftCell="B1" zoomScale="90" zoomScaleNormal="90" zoomScaleSheetLayoutView="90" workbookViewId="0">
      <selection activeCell="B2" sqref="B2"/>
    </sheetView>
  </sheetViews>
  <sheetFormatPr baseColWidth="10" defaultColWidth="11.44140625" defaultRowHeight="15" outlineLevelRow="1" x14ac:dyDescent="0.25"/>
  <cols>
    <col min="1" max="1" width="1.44140625" style="47" hidden="1" customWidth="1"/>
    <col min="2" max="2" width="11.5546875" style="48" bestFit="1" customWidth="1"/>
    <col min="3" max="3" width="40.77734375" style="49" customWidth="1"/>
    <col min="4" max="4" width="23" style="48" bestFit="1" customWidth="1"/>
    <col min="5" max="5" width="14.6640625" style="50" bestFit="1" customWidth="1"/>
    <col min="6" max="6" width="14.21875" style="50" bestFit="1" customWidth="1"/>
    <col min="7" max="8" width="10.5546875" style="50" bestFit="1" customWidth="1"/>
    <col min="9" max="9" width="1.33203125" style="47" customWidth="1"/>
    <col min="10" max="16384" width="11.44140625" style="47"/>
  </cols>
  <sheetData>
    <row r="1" spans="2:8" ht="30" customHeight="1" x14ac:dyDescent="0.25">
      <c r="B1" s="46" t="s">
        <v>29</v>
      </c>
      <c r="C1" s="46"/>
      <c r="D1" s="46"/>
      <c r="E1" s="46"/>
      <c r="F1" s="46"/>
      <c r="G1" s="46"/>
      <c r="H1" s="46"/>
    </row>
    <row r="2" spans="2:8" ht="15.6" thickBot="1" x14ac:dyDescent="0.3"/>
    <row r="3" spans="2:8" ht="16.2" thickBot="1" x14ac:dyDescent="0.3">
      <c r="B3" s="51" t="s">
        <v>30</v>
      </c>
      <c r="C3" s="52"/>
      <c r="D3" s="52"/>
      <c r="E3" s="52"/>
      <c r="F3" s="52"/>
      <c r="G3" s="53"/>
      <c r="H3" s="54" t="s">
        <v>18</v>
      </c>
    </row>
    <row r="4" spans="2:8" ht="15.6" outlineLevel="1" x14ac:dyDescent="0.3">
      <c r="B4" s="55" t="s">
        <v>9</v>
      </c>
      <c r="C4" s="56" t="s">
        <v>8</v>
      </c>
      <c r="D4" s="55" t="s">
        <v>10</v>
      </c>
      <c r="E4" s="57" t="s">
        <v>22</v>
      </c>
      <c r="F4" s="57" t="s">
        <v>27</v>
      </c>
      <c r="G4" s="57" t="s">
        <v>31</v>
      </c>
      <c r="H4" s="57" t="s">
        <v>23</v>
      </c>
    </row>
    <row r="5" spans="2:8" outlineLevel="1" x14ac:dyDescent="0.25">
      <c r="B5" s="48" t="s">
        <v>18</v>
      </c>
      <c r="C5" s="49" t="s">
        <v>26</v>
      </c>
      <c r="D5" s="48" t="s">
        <v>20</v>
      </c>
      <c r="E5" s="50">
        <v>1</v>
      </c>
      <c r="F5" s="50">
        <v>23</v>
      </c>
      <c r="G5" s="50" t="e">
        <v>#REF!</v>
      </c>
      <c r="H5" s="50" t="e">
        <f>Tabla7[[#This Row],[FACTOR]]*Tabla7[[#This Row],[CANTIDAD]]*Tabla7[[#This Row],[COSTO]]</f>
        <v>#REF!</v>
      </c>
    </row>
    <row r="6" spans="2:8" outlineLevel="1" x14ac:dyDescent="0.25">
      <c r="E6" s="50">
        <v>1</v>
      </c>
      <c r="H6" s="50">
        <f>Tabla7[[#This Row],[FACTOR]]*Tabla7[[#This Row],[CANTIDAD]]*Tabla7[[#This Row],[COSTO]]</f>
        <v>0</v>
      </c>
    </row>
    <row r="7" spans="2:8" outlineLevel="1" x14ac:dyDescent="0.25">
      <c r="E7" s="50">
        <v>1</v>
      </c>
      <c r="H7" s="50">
        <f>Tabla7[[#This Row],[FACTOR]]*Tabla7[[#This Row],[CANTIDAD]]*Tabla7[[#This Row],[COSTO]]</f>
        <v>0</v>
      </c>
    </row>
    <row r="8" spans="2:8" outlineLevel="1" x14ac:dyDescent="0.25">
      <c r="E8" s="50">
        <v>1</v>
      </c>
      <c r="H8" s="50">
        <f>Tabla7[[#This Row],[FACTOR]]*Tabla7[[#This Row],[CANTIDAD]]*Tabla7[[#This Row],[COSTO]]</f>
        <v>0</v>
      </c>
    </row>
    <row r="9" spans="2:8" outlineLevel="1" x14ac:dyDescent="0.25">
      <c r="E9" s="50">
        <v>1</v>
      </c>
      <c r="H9" s="50">
        <f>Tabla7[[#This Row],[FACTOR]]*Tabla7[[#This Row],[CANTIDAD]]*Tabla7[[#This Row],[COSTO]]</f>
        <v>0</v>
      </c>
    </row>
    <row r="10" spans="2:8" ht="15.6" x14ac:dyDescent="0.3">
      <c r="B10" s="55" t="s">
        <v>24</v>
      </c>
      <c r="H10" s="57" t="e">
        <f>SUM(Tabla7[TOTAL])</f>
        <v>#REF!</v>
      </c>
    </row>
    <row r="12" spans="2:8" ht="15.6" thickBot="1" x14ac:dyDescent="0.3"/>
    <row r="13" spans="2:8" ht="16.2" thickBot="1" x14ac:dyDescent="0.3">
      <c r="B13" s="51" t="s">
        <v>30</v>
      </c>
      <c r="C13" s="52"/>
      <c r="D13" s="52"/>
      <c r="E13" s="52"/>
      <c r="F13" s="52"/>
      <c r="G13" s="53"/>
      <c r="H13" s="54" t="s">
        <v>18</v>
      </c>
    </row>
    <row r="14" spans="2:8" ht="15.6" outlineLevel="1" x14ac:dyDescent="0.3">
      <c r="B14" s="55" t="s">
        <v>9</v>
      </c>
      <c r="C14" s="56" t="s">
        <v>8</v>
      </c>
      <c r="D14" s="55" t="s">
        <v>10</v>
      </c>
      <c r="E14" s="57" t="s">
        <v>22</v>
      </c>
      <c r="F14" s="57" t="s">
        <v>27</v>
      </c>
      <c r="G14" s="57" t="s">
        <v>31</v>
      </c>
      <c r="H14" s="57" t="s">
        <v>23</v>
      </c>
    </row>
    <row r="15" spans="2:8" outlineLevel="1" x14ac:dyDescent="0.25">
      <c r="E15" s="50">
        <v>1</v>
      </c>
      <c r="H15" s="50">
        <f>Tabla5[[#This Row],[FACTOR]]*Tabla5[[#This Row],[CANTIDAD]]*Tabla5[[#This Row],[COSTO]]</f>
        <v>0</v>
      </c>
    </row>
    <row r="16" spans="2:8" outlineLevel="1" x14ac:dyDescent="0.25">
      <c r="E16" s="50">
        <v>1</v>
      </c>
      <c r="H16" s="50">
        <f>Tabla5[[#This Row],[FACTOR]]*Tabla5[[#This Row],[CANTIDAD]]*Tabla5[[#This Row],[COSTO]]</f>
        <v>0</v>
      </c>
    </row>
    <row r="17" spans="2:8" outlineLevel="1" x14ac:dyDescent="0.25">
      <c r="E17" s="50">
        <v>1</v>
      </c>
      <c r="H17" s="50">
        <f>Tabla5[[#This Row],[FACTOR]]*Tabla5[[#This Row],[CANTIDAD]]*Tabla5[[#This Row],[COSTO]]</f>
        <v>0</v>
      </c>
    </row>
    <row r="18" spans="2:8" outlineLevel="1" x14ac:dyDescent="0.25">
      <c r="E18" s="50">
        <v>1</v>
      </c>
      <c r="H18" s="50">
        <f>Tabla5[[#This Row],[FACTOR]]*Tabla5[[#This Row],[CANTIDAD]]*Tabla5[[#This Row],[COSTO]]</f>
        <v>0</v>
      </c>
    </row>
    <row r="19" spans="2:8" outlineLevel="1" x14ac:dyDescent="0.25">
      <c r="E19" s="50">
        <v>1</v>
      </c>
      <c r="H19" s="50">
        <f>Tabla5[[#This Row],[FACTOR]]*Tabla5[[#This Row],[CANTIDAD]]*Tabla5[[#This Row],[COSTO]]</f>
        <v>0</v>
      </c>
    </row>
    <row r="20" spans="2:8" ht="15.6" x14ac:dyDescent="0.3">
      <c r="B20" s="58" t="s">
        <v>24</v>
      </c>
      <c r="C20" s="59"/>
      <c r="D20" s="60"/>
      <c r="E20" s="47"/>
      <c r="F20" s="47"/>
      <c r="G20" s="47"/>
      <c r="H20" s="57">
        <f>SUM(Tabla5[TOTAL])</f>
        <v>0</v>
      </c>
    </row>
    <row r="23" spans="2:8" ht="15.6" x14ac:dyDescent="0.3">
      <c r="F23" s="55"/>
      <c r="G23" s="55"/>
      <c r="H23" s="57"/>
    </row>
    <row r="24" spans="2:8" ht="15.6" x14ac:dyDescent="0.3">
      <c r="B24" s="55" t="s">
        <v>18</v>
      </c>
      <c r="C24" s="56" t="s">
        <v>30</v>
      </c>
      <c r="D24" s="55" t="s">
        <v>32</v>
      </c>
      <c r="E24" s="57" t="s">
        <v>33</v>
      </c>
      <c r="F24" s="48"/>
      <c r="G24" s="48"/>
    </row>
    <row r="25" spans="2:8" x14ac:dyDescent="0.25">
      <c r="B25" s="48" t="str">
        <f>$H$3</f>
        <v>CÓD</v>
      </c>
      <c r="C25" s="49" t="str">
        <f>$B$3</f>
        <v>CAPÍTULO</v>
      </c>
      <c r="D25" s="61" t="e">
        <f>(E25)/(E29)</f>
        <v>#REF!</v>
      </c>
      <c r="E25" s="50" t="e">
        <f>$H$10</f>
        <v>#REF!</v>
      </c>
      <c r="F25" s="48"/>
      <c r="G25" s="48"/>
    </row>
    <row r="26" spans="2:8" x14ac:dyDescent="0.25">
      <c r="B26" s="48" t="str">
        <f>$H$13</f>
        <v>CÓD</v>
      </c>
      <c r="C26" s="49" t="str">
        <f>$B$13</f>
        <v>CAPÍTULO</v>
      </c>
      <c r="D26" s="61" t="e">
        <f>(E26)/(E29)</f>
        <v>#REF!</v>
      </c>
      <c r="E26" s="50">
        <f>$H$20</f>
        <v>0</v>
      </c>
      <c r="F26" s="48"/>
      <c r="G26" s="48"/>
    </row>
    <row r="27" spans="2:8" x14ac:dyDescent="0.25">
      <c r="F27" s="48"/>
      <c r="G27" s="48"/>
    </row>
    <row r="29" spans="2:8" ht="15.6" x14ac:dyDescent="0.3">
      <c r="B29" s="62"/>
      <c r="C29" s="63"/>
      <c r="D29" s="64" t="s">
        <v>34</v>
      </c>
      <c r="E29" s="65" t="e">
        <f>SUM(E25:E28)</f>
        <v>#REF!</v>
      </c>
    </row>
    <row r="30" spans="2:8" x14ac:dyDescent="0.25">
      <c r="B30" s="66" t="s">
        <v>35</v>
      </c>
      <c r="C30" s="66"/>
      <c r="D30" s="66"/>
      <c r="E30" s="66"/>
    </row>
    <row r="32" spans="2:8" ht="15.6" x14ac:dyDescent="0.3">
      <c r="C32" s="56" t="s">
        <v>8</v>
      </c>
      <c r="D32" s="55" t="s">
        <v>32</v>
      </c>
      <c r="E32" s="57" t="s">
        <v>33</v>
      </c>
    </row>
    <row r="33" spans="3:5" x14ac:dyDescent="0.25">
      <c r="C33" s="49" t="s">
        <v>36</v>
      </c>
      <c r="D33" s="67">
        <v>0</v>
      </c>
      <c r="E33" s="68" t="e">
        <f>Tabla8[[#This Row],[PORCENTAJE]]*E29</f>
        <v>#REF!</v>
      </c>
    </row>
    <row r="34" spans="3:5" x14ac:dyDescent="0.25">
      <c r="C34" s="49" t="s">
        <v>37</v>
      </c>
      <c r="D34" s="67">
        <v>0</v>
      </c>
      <c r="E34" s="68" t="e">
        <f>Tabla8[[#This Row],[PORCENTAJE]]*E29</f>
        <v>#REF!</v>
      </c>
    </row>
    <row r="35" spans="3:5" x14ac:dyDescent="0.25">
      <c r="C35" s="49" t="s">
        <v>38</v>
      </c>
      <c r="D35" s="67">
        <v>0</v>
      </c>
      <c r="E35" s="68" t="e">
        <f>Tabla8[[#This Row],[PORCENTAJE]]*E29</f>
        <v>#REF!</v>
      </c>
    </row>
    <row r="36" spans="3:5" x14ac:dyDescent="0.25">
      <c r="C36" s="49" t="s">
        <v>39</v>
      </c>
      <c r="D36" s="67">
        <v>0</v>
      </c>
      <c r="E36" s="68" t="e">
        <f>Tabla8[[#This Row],[PORCENTAJE]]*E35</f>
        <v>#REF!</v>
      </c>
    </row>
    <row r="37" spans="3:5" ht="15.6" x14ac:dyDescent="0.3">
      <c r="D37" s="69" t="s">
        <v>40</v>
      </c>
      <c r="E37" s="70" t="e">
        <f>SUM(E33:E36)</f>
        <v>#REF!</v>
      </c>
    </row>
    <row r="38" spans="3:5" x14ac:dyDescent="0.25">
      <c r="E38" s="68"/>
    </row>
    <row r="39" spans="3:5" ht="15.6" x14ac:dyDescent="0.3">
      <c r="D39" s="55" t="s">
        <v>41</v>
      </c>
      <c r="E39" s="70" t="e">
        <f>E29+E37</f>
        <v>#REF!</v>
      </c>
    </row>
  </sheetData>
  <dataConsolidate/>
  <mergeCells count="4">
    <mergeCell ref="B1:H1"/>
    <mergeCell ref="B3:G3"/>
    <mergeCell ref="B13:G13"/>
    <mergeCell ref="B30:E30"/>
  </mergeCells>
  <dataValidations count="1">
    <dataValidation type="list" allowBlank="1" showInputMessage="1" showErrorMessage="1" sqref="C5:C9 C15:C19" xr:uid="{3AC68B31-D175-4713-9381-A7D6E41F87FD}">
      <formula1>BD_APUS</formula1>
    </dataValidation>
  </dataValidations>
  <pageMargins left="0.7" right="0.7" top="0.75" bottom="0.75" header="0.3" footer="0.3"/>
  <pageSetup paperSize="9" scale="62" fitToHeight="0" orientation="portrait" cellComments="atEnd" r:id="rId1"/>
  <colBreaks count="1" manualBreakCount="1">
    <brk id="8" max="1048575" man="1"/>
  </colBreak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BÁSICOS</vt:lpstr>
      <vt:lpstr>APU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Triana</dc:creator>
  <cp:lastModifiedBy>Javier Triana</cp:lastModifiedBy>
  <dcterms:created xsi:type="dcterms:W3CDTF">2024-08-30T16:22:45Z</dcterms:created>
  <dcterms:modified xsi:type="dcterms:W3CDTF">2024-08-30T16:22:51Z</dcterms:modified>
</cp:coreProperties>
</file>