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arrollo\presupuesto\"/>
    </mc:Choice>
  </mc:AlternateContent>
  <xr:revisionPtr revIDLastSave="0" documentId="8_{06ECF0E6-0116-453C-924F-79DF2AF7FCAE}" xr6:coauthVersionLast="47" xr6:coauthVersionMax="47" xr10:uidLastSave="{00000000-0000-0000-0000-000000000000}"/>
  <bookViews>
    <workbookView xWindow="1536" yWindow="1536" windowWidth="17280" windowHeight="8880" activeTab="3" xr2:uid="{18EAC415-23C5-467F-AC80-DD97450F0550}"/>
  </bookViews>
  <sheets>
    <sheet name="INSUMOS" sheetId="1" r:id="rId1"/>
    <sheet name="BÁSICOS" sheetId="2" r:id="rId2"/>
    <sheet name="APU" sheetId="3" r:id="rId3"/>
    <sheet name="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D5" i="2"/>
  <c r="B5" i="2"/>
  <c r="C15" i="4"/>
  <c r="B15" i="4"/>
  <c r="H9" i="4"/>
  <c r="H8" i="4"/>
  <c r="H7" i="4"/>
  <c r="H10" i="4" s="1"/>
  <c r="E15" i="4" s="1"/>
  <c r="H6" i="4"/>
  <c r="H5" i="4"/>
  <c r="E7" i="3"/>
  <c r="G7" i="3" s="1"/>
  <c r="G6" i="3"/>
  <c r="E6" i="3"/>
  <c r="G5" i="3"/>
  <c r="G8" i="3" s="1"/>
  <c r="E5" i="3"/>
  <c r="H7" i="2"/>
  <c r="E7" i="2"/>
  <c r="E6" i="2"/>
  <c r="H6" i="2" s="1"/>
  <c r="E5" i="2"/>
  <c r="H5" i="2" s="1"/>
  <c r="H8" i="2" s="1"/>
  <c r="E18" i="4" l="1"/>
  <c r="D15" i="4"/>
  <c r="E24" i="4" l="1"/>
  <c r="E25" i="4" s="1"/>
  <c r="E23" i="4"/>
  <c r="E22" i="4"/>
  <c r="E26" i="4" s="1"/>
  <c r="E28" i="4" s="1"/>
</calcChain>
</file>

<file path=xl/sharedStrings.xml><?xml version="1.0" encoding="utf-8"?>
<sst xmlns="http://schemas.openxmlformats.org/spreadsheetml/2006/main" count="103" uniqueCount="39">
  <si>
    <t>INSUMOS</t>
  </si>
  <si>
    <t>MATERIALES</t>
  </si>
  <si>
    <t>EQUIPOS</t>
  </si>
  <si>
    <t>MANO DE OBRA</t>
  </si>
  <si>
    <t>TRASPORTE</t>
  </si>
  <si>
    <t>SUBCONTRATOS</t>
  </si>
  <si>
    <t>ACTIVIDADES</t>
  </si>
  <si>
    <t>OTROS</t>
  </si>
  <si>
    <t>DESCRIPCIÓN</t>
  </si>
  <si>
    <t>CÓDIGO</t>
  </si>
  <si>
    <t>UNIDAD</t>
  </si>
  <si>
    <t>PRECIO</t>
  </si>
  <si>
    <t>FECHA</t>
  </si>
  <si>
    <t>algo</t>
  </si>
  <si>
    <t>kg</t>
  </si>
  <si>
    <t>ANALISIS DE PRECIOS UNITARIOS BÁSICOS</t>
  </si>
  <si>
    <t>CÓD</t>
  </si>
  <si>
    <t>NOMBRE A.P.U. BÁSICO</t>
  </si>
  <si>
    <t>UND</t>
  </si>
  <si>
    <t>TIPO</t>
  </si>
  <si>
    <t>FACTOR</t>
  </si>
  <si>
    <t>CANTIDAD</t>
  </si>
  <si>
    <t>TOTAL</t>
  </si>
  <si>
    <t>Total</t>
  </si>
  <si>
    <t xml:space="preserve">ANALISIS DE PRECIOS UNITARIOS </t>
  </si>
  <si>
    <t>NOMBRE A.P.U.</t>
  </si>
  <si>
    <t>APU BÁSICOS</t>
  </si>
  <si>
    <t>PRESUPUESTO</t>
  </si>
  <si>
    <t>CAPÍTULO</t>
  </si>
  <si>
    <t>COSTO</t>
  </si>
  <si>
    <t>PORCENTAJE</t>
  </si>
  <si>
    <t>SUBTOTAL</t>
  </si>
  <si>
    <t>TOTAL DIRECTOS</t>
  </si>
  <si>
    <t>ADMINISTRACIÓN (A)</t>
  </si>
  <si>
    <t>IMPREVISTO (I)</t>
  </si>
  <si>
    <t>UTILIDAD (U)</t>
  </si>
  <si>
    <t>IMPUESTO SOBRE UTILIDAD</t>
  </si>
  <si>
    <t>TOTAL INDIRECTOS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</si>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</sst>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64" formatCode="_-* #,##0\ _€_-;\-* #,##0\ _€_-;_-* &quot;-&quot;\ _€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medium">
        <color rgb="FF00A4F3"/>
      </left>
      <right/>
      <top style="medium">
        <color rgb="FF00A4F3"/>
      </top>
      <bottom style="medium">
        <color rgb="FF00A4F3"/>
      </bottom>
      <diagonal/>
    </border>
    <border>
      <left/>
      <right/>
      <top style="medium">
        <color rgb="FF00A4F3"/>
      </top>
      <bottom style="medium">
        <color rgb="FF00A4F3"/>
      </bottom>
      <diagonal/>
    </border>
    <border>
      <left/>
      <right style="medium">
        <color rgb="FF00A4F3"/>
      </right>
      <top style="medium">
        <color rgb="FF00A4F3"/>
      </top>
      <bottom style="medium">
        <color rgb="FF00A4F3"/>
      </bottom>
      <diagonal/>
    </border>
    <border>
      <left style="medium">
        <color rgb="FF00AC56"/>
      </left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/>
      <top style="medium">
        <color rgb="FF00AC56"/>
      </top>
      <bottom style="medium">
        <color rgb="FF00AC56"/>
      </bottom>
      <diagonal/>
    </border>
    <border>
      <left/>
      <right/>
      <top style="medium">
        <color rgb="FF00AC56"/>
      </top>
      <bottom style="medium">
        <color rgb="FF00AC56"/>
      </bottom>
      <diagonal/>
    </border>
    <border>
      <left/>
      <right style="hair">
        <color rgb="FF00AC56"/>
      </right>
      <top style="medium">
        <color rgb="FF00AC56"/>
      </top>
      <bottom style="medium">
        <color rgb="FF00AC56"/>
      </bottom>
      <diagonal/>
    </border>
    <border>
      <left style="hair">
        <color rgb="FF00AC56"/>
      </left>
      <right style="medium">
        <color rgb="FF00AC56"/>
      </right>
      <top style="medium">
        <color rgb="FF00AC56"/>
      </top>
      <bottom style="medium">
        <color rgb="FF00AC56"/>
      </bottom>
      <diagonal/>
    </border>
    <border>
      <left style="medium">
        <color rgb="FF0088CC"/>
      </left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/>
      <top style="medium">
        <color rgb="FF0088CC"/>
      </top>
      <bottom style="medium">
        <color rgb="FF0088CC"/>
      </bottom>
      <diagonal/>
    </border>
    <border>
      <left/>
      <right/>
      <top style="medium">
        <color rgb="FF0088CC"/>
      </top>
      <bottom style="medium">
        <color rgb="FF0088CC"/>
      </bottom>
      <diagonal/>
    </border>
    <border>
      <left/>
      <right style="hair">
        <color rgb="FF0088CC"/>
      </right>
      <top style="medium">
        <color rgb="FF0088CC"/>
      </top>
      <bottom style="medium">
        <color rgb="FF0088CC"/>
      </bottom>
      <diagonal/>
    </border>
    <border>
      <left style="hair">
        <color rgb="FF0088CC"/>
      </left>
      <right style="medium">
        <color rgb="FF0088CC"/>
      </right>
      <top style="medium">
        <color rgb="FF0088CC"/>
      </top>
      <bottom style="medium">
        <color rgb="FF0088CC"/>
      </bottom>
      <diagonal/>
    </border>
    <border>
      <left style="medium">
        <color rgb="FF009999"/>
      </left>
      <right/>
      <top style="medium">
        <color rgb="FF009999"/>
      </top>
      <bottom style="medium">
        <color rgb="FF009999"/>
      </bottom>
      <diagonal/>
    </border>
    <border>
      <left/>
      <right/>
      <top style="medium">
        <color rgb="FF009999"/>
      </top>
      <bottom style="medium">
        <color rgb="FF009999"/>
      </bottom>
      <diagonal/>
    </border>
    <border>
      <left/>
      <right style="hair">
        <color rgb="FF009999"/>
      </right>
      <top style="medium">
        <color rgb="FF009999"/>
      </top>
      <bottom style="medium">
        <color rgb="FF009999"/>
      </bottom>
      <diagonal/>
    </border>
    <border>
      <left style="hair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1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41" fontId="5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1" fontId="2" fillId="0" borderId="0" xfId="0" applyNumberFormat="1" applyFont="1"/>
    <xf numFmtId="0" fontId="2" fillId="0" borderId="0" xfId="0" applyFont="1"/>
    <xf numFmtId="14" fontId="5" fillId="0" borderId="0" xfId="0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6" fillId="0" borderId="0" xfId="2"/>
    <xf numFmtId="0" fontId="1" fillId="0" borderId="0" xfId="3"/>
    <xf numFmtId="0" fontId="6" fillId="0" borderId="0" xfId="2" applyAlignment="1">
      <alignment vertical="center"/>
    </xf>
    <xf numFmtId="164" fontId="1" fillId="0" borderId="0" xfId="3" applyNumberFormat="1"/>
    <xf numFmtId="0" fontId="7" fillId="0" borderId="9" xfId="2" applyFont="1" applyBorder="1" applyAlignment="1">
      <alignment horizontal="left" vertical="top"/>
    </xf>
    <xf numFmtId="0" fontId="2" fillId="0" borderId="10" xfId="3" applyFont="1" applyBorder="1" applyAlignment="1">
      <alignment horizontal="left" vertical="top"/>
    </xf>
    <xf numFmtId="0" fontId="2" fillId="0" borderId="11" xfId="3" applyFont="1" applyBorder="1" applyAlignment="1">
      <alignment horizontal="left" vertical="top"/>
    </xf>
    <xf numFmtId="0" fontId="2" fillId="0" borderId="12" xfId="3" applyFont="1" applyBorder="1" applyAlignment="1">
      <alignment horizontal="left" vertical="top"/>
    </xf>
    <xf numFmtId="164" fontId="2" fillId="0" borderId="13" xfId="3" applyNumberFormat="1" applyFont="1" applyBorder="1" applyAlignment="1">
      <alignment horizontal="left" vertical="top"/>
    </xf>
    <xf numFmtId="0" fontId="7" fillId="0" borderId="0" xfId="2" applyFont="1"/>
    <xf numFmtId="0" fontId="2" fillId="0" borderId="0" xfId="3" applyFont="1"/>
    <xf numFmtId="0" fontId="7" fillId="0" borderId="0" xfId="2" applyFont="1" applyAlignment="1">
      <alignment vertical="center"/>
    </xf>
    <xf numFmtId="164" fontId="2" fillId="0" borderId="0" xfId="3" applyNumberFormat="1" applyFont="1"/>
    <xf numFmtId="41" fontId="1" fillId="0" borderId="0" xfId="3" applyNumberFormat="1"/>
    <xf numFmtId="0" fontId="6" fillId="0" borderId="0" xfId="2" applyAlignment="1">
      <alignment horizontal="center" vertical="center"/>
    </xf>
    <xf numFmtId="41" fontId="6" fillId="0" borderId="0" xfId="2" applyNumberFormat="1"/>
    <xf numFmtId="0" fontId="7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41" fontId="6" fillId="0" borderId="0" xfId="0" applyNumberFormat="1" applyFont="1"/>
    <xf numFmtId="41" fontId="3" fillId="2" borderId="0" xfId="0" applyNumberFormat="1" applyFont="1" applyFill="1" applyAlignment="1">
      <alignment horizontal="center" vertical="center"/>
    </xf>
    <xf numFmtId="0" fontId="8" fillId="0" borderId="0" xfId="0" applyFont="1"/>
    <xf numFmtId="41" fontId="8" fillId="0" borderId="0" xfId="0" applyNumberFormat="1" applyFont="1" applyAlignment="1">
      <alignment horizontal="center"/>
    </xf>
    <xf numFmtId="41" fontId="8" fillId="0" borderId="0" xfId="0" applyNumberFormat="1" applyFont="1" applyAlignment="1">
      <alignment horizontal="left"/>
    </xf>
    <xf numFmtId="41" fontId="8" fillId="0" borderId="0" xfId="0" applyNumberFormat="1" applyFont="1"/>
    <xf numFmtId="41" fontId="9" fillId="0" borderId="14" xfId="0" applyNumberFormat="1" applyFont="1" applyBorder="1" applyAlignment="1">
      <alignment horizontal="left" vertical="top"/>
    </xf>
    <xf numFmtId="41" fontId="9" fillId="0" borderId="15" xfId="0" applyNumberFormat="1" applyFont="1" applyBorder="1" applyAlignment="1">
      <alignment horizontal="left" vertical="top"/>
    </xf>
    <xf numFmtId="41" fontId="9" fillId="0" borderId="16" xfId="0" applyNumberFormat="1" applyFont="1" applyBorder="1" applyAlignment="1">
      <alignment horizontal="left" vertical="top"/>
    </xf>
    <xf numFmtId="41" fontId="9" fillId="0" borderId="17" xfId="0" applyNumberFormat="1" applyFont="1" applyBorder="1" applyAlignment="1">
      <alignment horizontal="left" vertical="top"/>
    </xf>
    <xf numFmtId="41" fontId="9" fillId="0" borderId="0" xfId="0" applyNumberFormat="1" applyFont="1" applyAlignment="1">
      <alignment horizontal="center"/>
    </xf>
    <xf numFmtId="41" fontId="9" fillId="0" borderId="0" xfId="0" applyNumberFormat="1" applyFont="1" applyAlignment="1">
      <alignment horizontal="left"/>
    </xf>
    <xf numFmtId="41" fontId="9" fillId="0" borderId="0" xfId="0" applyNumberFormat="1" applyFont="1"/>
    <xf numFmtId="41" fontId="8" fillId="0" borderId="18" xfId="0" applyNumberFormat="1" applyFont="1" applyBorder="1" applyAlignment="1">
      <alignment horizontal="center"/>
    </xf>
    <xf numFmtId="41" fontId="8" fillId="0" borderId="19" xfId="0" applyNumberFormat="1" applyFont="1" applyBorder="1" applyAlignment="1">
      <alignment horizontal="left"/>
    </xf>
    <xf numFmtId="41" fontId="9" fillId="0" borderId="19" xfId="0" applyNumberFormat="1" applyFont="1" applyBorder="1" applyAlignment="1">
      <alignment horizontal="center"/>
    </xf>
    <xf numFmtId="41" fontId="9" fillId="0" borderId="20" xfId="0" applyNumberFormat="1" applyFont="1" applyBorder="1"/>
    <xf numFmtId="41" fontId="8" fillId="0" borderId="0" xfId="1" applyNumberFormat="1" applyFont="1" applyAlignment="1">
      <alignment horizontal="center"/>
    </xf>
    <xf numFmtId="41" fontId="9" fillId="0" borderId="0" xfId="1" applyNumberFormat="1" applyFont="1" applyAlignment="1">
      <alignment horizontal="center"/>
    </xf>
  </cellXfs>
  <cellStyles count="4">
    <cellStyle name="Normal" xfId="0" builtinId="0"/>
    <cellStyle name="Normal 12 3" xfId="3" xr:uid="{16EE2215-745B-4B83-8B1A-B79E3B566F77}"/>
    <cellStyle name="Normal 41" xfId="2" xr:uid="{7A950779-13D2-40BD-B2D2-512C6A3D807C}"/>
    <cellStyle name="Porcentaje" xfId="1" builtinId="5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font>
        <b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3" formatCode="_(* #,##0_);_(* \(#,##0\);_(* &quot;-&quot;_);_(@_)"/>
      <alignment horizontal="general" vertical="bottom" textRotation="0" wrapText="0" indent="0" justifyLastLine="0" shrinkToFit="0" readingOrder="0"/>
    </dxf>
    <dxf>
      <font>
        <strike val="0"/>
        <color theme="0"/>
      </font>
      <fill>
        <patternFill>
          <bgColor rgb="FF009999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9999"/>
        </left>
        <right style="hair">
          <color rgb="FF009999"/>
        </right>
        <top style="hair">
          <color rgb="FF009999"/>
        </top>
        <bottom style="hair">
          <color rgb="FF009999"/>
        </bottom>
        <vertical style="hair">
          <color rgb="FF009999"/>
        </vertical>
        <horizontal style="hair">
          <color rgb="FF009999"/>
        </horizontal>
      </border>
    </dxf>
    <dxf>
      <numFmt numFmtId="33" formatCode="_(* #,##0_);_(* \(#,##0\);_(* &quot;-&quot;_);_(@_)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3" formatCode="_(* #,##0_);_(* \(#,##0\);_(* &quot;-&quot;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</dxf>
    <dxf>
      <numFmt numFmtId="33" formatCode="_(* #,##0_);_(* \(#,##0\);_(* &quot;-&quot;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strike val="0"/>
        <color theme="0"/>
      </font>
      <fill>
        <patternFill>
          <bgColor rgb="FF00AC56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AC56"/>
        </left>
        <right style="hair">
          <color rgb="FF00AC56"/>
        </right>
        <top style="hair">
          <color rgb="FF00AC56"/>
        </top>
        <bottom style="hair">
          <color rgb="FF00AC56"/>
        </bottom>
        <vertical style="hair">
          <color rgb="FF00AC56"/>
        </vertical>
        <horizontal style="hair">
          <color rgb="FF00AC56"/>
        </horizontal>
      </border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</dxf>
    <dxf>
      <numFmt numFmtId="33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color theme="0"/>
      </font>
      <fill>
        <patternFill>
          <bgColor rgb="FF0088CC"/>
        </patternFill>
      </fill>
      <border>
        <left/>
        <right/>
        <top/>
        <bottom/>
      </border>
    </dxf>
    <dxf>
      <font>
        <strike val="0"/>
        <color auto="1"/>
      </font>
      <border>
        <left style="hair">
          <color rgb="FF0088CC"/>
        </left>
        <right style="hair">
          <color rgb="FF0088CC"/>
        </right>
        <top style="hair">
          <color rgb="FF0088CC"/>
        </top>
        <bottom style="hair">
          <color rgb="FF0088CC"/>
        </bottom>
        <vertical style="hair">
          <color rgb="FF0088CC"/>
        </vertical>
        <horizontal style="hair">
          <color rgb="FF0088CC"/>
        </horizontal>
      </border>
    </dxf>
  </dxfs>
  <tableStyles count="3" defaultTableStyle="TableStyleMedium2" defaultPivotStyle="PivotStyleLight16">
    <tableStyle name="S5S Blue" pivot="0" count="2" xr9:uid="{9F99793F-CAE9-43E5-8EF0-A20E01CD8F12}">
      <tableStyleElement type="wholeTable" dxfId="90"/>
      <tableStyleElement type="headerRow" dxfId="89"/>
    </tableStyle>
    <tableStyle name="S5S Green" pivot="0" count="2" xr9:uid="{339C2D1A-5245-41EC-89B2-17174D88F0CF}">
      <tableStyleElement type="wholeTable" dxfId="53"/>
      <tableStyleElement type="headerRow" dxfId="52"/>
    </tableStyle>
    <tableStyle name="S5S Greenblue" pivot="0" count="2" xr9:uid="{7247143C-1E4F-478F-96F0-06A42387DFAC}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AD57A-C8E2-4200-89C4-58B2601CDC61}" name="T_mat" displayName="T_mat" ref="A4:D11" totalsRowShown="0" headerRowDxfId="88">
  <autoFilter ref="A4:D11" xr:uid="{4391063D-6478-42FD-BF42-B890A082AE7F}"/>
  <sortState xmlns:xlrd2="http://schemas.microsoft.com/office/spreadsheetml/2017/richdata2" ref="A5:D89">
    <sortCondition ref="A3:A88"/>
  </sortState>
  <tableColumns count="4">
    <tableColumn id="1" xr3:uid="{3C547DE2-8ED6-4181-B7C5-6BBC51762ED9}" name="DESCRIPCIÓN" dataDxfId="87"/>
    <tableColumn id="2" xr3:uid="{7DD78EF2-2DCA-4AB9-B51A-085D25666925}" name="CÓDIGO" dataDxfId="86"/>
    <tableColumn id="3" xr3:uid="{C1DE4A2D-C814-46E1-89C7-53ED228E1172}" name="UNIDAD" dataDxfId="85"/>
    <tableColumn id="4" xr3:uid="{3624B48C-5123-4211-A4D0-D59319A2A791}" name="PRECIO" dataDxfId="84"/>
  </tableColumns>
  <tableStyleInfo name="S5S Blu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B35BCE-5991-4789-A464-DADA9D0A70CB}" name="T_equipos" displayName="T_equipos" ref="F4:J11" totalsRowShown="0" headerRowDxfId="83">
  <autoFilter ref="F4:J11" xr:uid="{7566B270-3659-441E-985F-A659C797272B}"/>
  <tableColumns count="5">
    <tableColumn id="1" xr3:uid="{1BDA1B1A-29A9-4B8E-B412-7EAAA38B9C38}" name="DESCRIPCIÓN" dataDxfId="82"/>
    <tableColumn id="2" xr3:uid="{1CCBCAEE-D4A6-47C2-BB81-69872D11C3B6}" name="CÓDIGO" dataDxfId="81"/>
    <tableColumn id="3" xr3:uid="{4867439B-7D86-4D9C-A609-EF415FDA9F1A}" name="UNIDAD" dataDxfId="80"/>
    <tableColumn id="4" xr3:uid="{2F92A6B4-CB67-4612-96A0-5B0405A40564}" name="PRECIO" dataDxfId="79"/>
    <tableColumn id="5" xr3:uid="{86E18ADC-73CD-4407-8C2B-F191A538CC0E}" name="FECHA"/>
  </tableColumns>
  <tableStyleInfo name="S5S Blu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38FA3-D1EC-41A2-818F-837F74ECAAD0}" name="T_mano" displayName="T_mano" ref="L4:P11" totalsRowShown="0" headerRowDxfId="78">
  <autoFilter ref="L4:P11" xr:uid="{A03A06B3-CADC-4833-BF11-6D1DB40254AE}"/>
  <sortState xmlns:xlrd2="http://schemas.microsoft.com/office/spreadsheetml/2017/richdata2" ref="L5:P19">
    <sortCondition ref="M4"/>
  </sortState>
  <tableColumns count="5">
    <tableColumn id="1" xr3:uid="{8C5FF2A3-12C8-45F5-AD6A-2A4D76B65C5A}" name="DESCRIPCIÓN" dataDxfId="77"/>
    <tableColumn id="2" xr3:uid="{59F02FD0-A68B-4FC4-9FC6-60804FD2651D}" name="CÓDIGO" dataDxfId="76"/>
    <tableColumn id="3" xr3:uid="{A9B4A788-F898-415A-8EAE-806843FE0F33}" name="UNIDAD" dataDxfId="75"/>
    <tableColumn id="4" xr3:uid="{2CFDBE51-AADF-4A75-87B2-E427BE5C61C1}" name="PRECIO" dataDxfId="74"/>
    <tableColumn id="5" xr3:uid="{A7F563E5-916F-46F5-BF72-B4F31F25CE08}" name="FECHA"/>
  </tableColumns>
  <tableStyleInfo name="S5S Blu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F8A507-24B2-487D-BA5D-AC4557307EA9}" name="T_trans" displayName="T_trans" ref="R4:V11" totalsRowShown="0" headerRowDxfId="73">
  <autoFilter ref="R4:V11" xr:uid="{3F593ED1-8A4E-470C-8A93-766DBF3F5B75}"/>
  <sortState xmlns:xlrd2="http://schemas.microsoft.com/office/spreadsheetml/2017/richdata2" ref="R5:V15">
    <sortCondition ref="S4:S15"/>
  </sortState>
  <tableColumns count="5">
    <tableColumn id="1" xr3:uid="{8570B217-0812-4C6A-9A41-2BC672442DEA}" name="DESCRIPCIÓN" dataDxfId="72"/>
    <tableColumn id="2" xr3:uid="{201A133B-8704-4972-B720-775A8BDB26F7}" name="CÓDIGO" dataDxfId="71"/>
    <tableColumn id="3" xr3:uid="{4F2C0CAF-9CE5-49C7-B8D2-C65EE216544E}" name="UNIDAD" dataDxfId="70"/>
    <tableColumn id="4" xr3:uid="{D76BC5DB-32C2-4527-BB10-DB35CF3A2C3A}" name="PRECIO" dataDxfId="69"/>
    <tableColumn id="5" xr3:uid="{1F5D9CC5-89A2-4F57-947D-3343449EF431}" name="FECHA"/>
  </tableColumns>
  <tableStyleInfo name="S5S Blu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250F5-01F2-4B75-8AD9-E2800E727D65}" name="T_sub" displayName="T_sub" ref="X4:AB11" totalsRowShown="0" headerRowDxfId="68">
  <autoFilter ref="X4:AB11" xr:uid="{AA25EB1E-1E75-4BE7-9489-B58922F03CC0}"/>
  <sortState xmlns:xlrd2="http://schemas.microsoft.com/office/spreadsheetml/2017/richdata2" ref="X5:AB18">
    <sortCondition ref="Y4"/>
  </sortState>
  <tableColumns count="5">
    <tableColumn id="1" xr3:uid="{204154C6-5A88-4F5A-9900-5FE3BFEA7574}" name="DESCRIPCIÓN" dataDxfId="67"/>
    <tableColumn id="2" xr3:uid="{9406FDB9-0A40-4068-9AFE-728C2C4D7B9B}" name="CÓDIGO" dataDxfId="66"/>
    <tableColumn id="3" xr3:uid="{6A044C17-6607-4B34-BB11-D48A702C556E}" name="UNIDAD" dataDxfId="65"/>
    <tableColumn id="4" xr3:uid="{82D789F4-2868-48AD-9014-37C5BCA6C24C}" name="PRECIO" dataDxfId="64"/>
    <tableColumn id="5" xr3:uid="{02674FAF-A484-4FA2-A9AE-B44BA753FB2F}" name="FECHA"/>
  </tableColumns>
  <tableStyleInfo name="S5S Blu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8DB25C-E194-4F11-AA12-B62A7D323B1B}" name="T_otros" displayName="T_otros" ref="AJ4:AN11" totalsRowShown="0" headerRowDxfId="63">
  <autoFilter ref="AJ4:AN11" xr:uid="{DE38CE3B-E9C0-4EDD-A966-10F89F9407C2}"/>
  <sortState xmlns:xlrd2="http://schemas.microsoft.com/office/spreadsheetml/2017/richdata2" ref="AJ5:AN18">
    <sortCondition ref="AK4"/>
  </sortState>
  <tableColumns count="5">
    <tableColumn id="1" xr3:uid="{97359C80-0AED-4D49-97E5-8CEE17D40139}" name="DESCRIPCIÓN" dataDxfId="62"/>
    <tableColumn id="2" xr3:uid="{610FBBE8-074F-4E9E-8216-0BA4FBEA5A83}" name="CÓDIGO" dataDxfId="61"/>
    <tableColumn id="3" xr3:uid="{439C644B-6187-47E2-A96F-8273C4CEC39B}" name="UNIDAD" dataDxfId="60"/>
    <tableColumn id="4" xr3:uid="{54C4C412-B51F-44BF-A26F-C8B4731314D2}" name="PRECIO" dataDxfId="59"/>
    <tableColumn id="5" xr3:uid="{51907687-3194-454D-A5C3-92C62D3A5B27}" name="FECHA"/>
  </tableColumns>
  <tableStyleInfo name="S5S Blu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79EA64-34CB-4530-AAC6-12B1871C61E1}" name="T_act" displayName="T_act" ref="AD4:AH11" totalsRowShown="0" headerRowDxfId="58">
  <autoFilter ref="AD4:AH11" xr:uid="{C1DFAC69-611A-4648-A77B-EA70059AC770}"/>
  <sortState xmlns:xlrd2="http://schemas.microsoft.com/office/spreadsheetml/2017/richdata2" ref="AD5:AH15">
    <sortCondition ref="AD4:AD15"/>
  </sortState>
  <tableColumns count="5">
    <tableColumn id="1" xr3:uid="{1A351C53-BC57-4105-9371-821BBCF863A5}" name="DESCRIPCIÓN" dataDxfId="57"/>
    <tableColumn id="2" xr3:uid="{259A3DAA-93A0-43D4-8DDB-19C603CAE550}" name="CÓDIGO" dataDxfId="56"/>
    <tableColumn id="3" xr3:uid="{107D305C-7C92-4FBE-8100-B0D0719B9E6B}" name="UNIDAD" dataDxfId="55"/>
    <tableColumn id="4" xr3:uid="{36C926E0-10DD-41C2-8F82-193C348A7EA6}" name="PRECIO" dataDxfId="54"/>
    <tableColumn id="5" xr3:uid="{5AFFF891-BC0F-41C2-853E-14BF6D1A4AF6}" name="FECHA"/>
  </tableColumns>
  <tableStyleInfo name="S5S Blu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A71ED2-67B3-4A8A-8960-F4D3BFB71069}" name="Tabla3" displayName="Tabla3" ref="A4:H8" totalsRowCount="1" headerRowDxfId="51">
  <autoFilter ref="A4:H7" xr:uid="{8EAC6F1D-30A4-4750-A73C-70385E3A6C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E1C2E89-CFE0-42BF-964E-B3263EFE0214}" name="TIPO" totalsRowLabel="Total" totalsRowDxfId="50"/>
    <tableColumn id="2" xr3:uid="{5E693C19-8891-4725-913B-AE16ECE73C7B}" name="CÓDIGO"/>
    <tableColumn id="3" xr3:uid="{08889A0F-DC3A-413E-BDD4-5CA9A16175D5}" name="DESCRIPCIÓN"/>
    <tableColumn id="4" xr3:uid="{05453C2E-F130-466C-BA91-5243FC64CB87}" name="UNIDAD" dataDxfId="49"/>
    <tableColumn id="5" xr3:uid="{9159D5D6-D454-4F6A-B955-B9B0F416F79B}" name="FACTOR" dataDxfId="48">
      <calculatedColumnFormula xml:space="preserve"> 1</calculatedColumnFormula>
    </tableColumn>
    <tableColumn id="6" xr3:uid="{61E3C3D8-E183-4EFB-A9AD-C4FCD013878C}" name="CANTIDAD" dataDxfId="47"/>
    <tableColumn id="7" xr3:uid="{DC5290AE-BF04-4C5D-B2DD-6182D4298875}" name="PRECIO" dataDxfId="45" totalsRowDxfId="46"/>
    <tableColumn id="8" xr3:uid="{91AFF4D8-DDDE-4262-9DE6-56D7020F0A72}" name="TOTAL" totalsRowFunction="custom" dataDxfId="43" totalsRowDxfId="44">
      <calculatedColumnFormula>Tabla3[[#This Row],[CANTIDAD]]*Tabla3[[#This Row],[PRECIO]]*Tabla3[[#This Row],[FACTOR]]</calculatedColumnFormula>
      <totalsRowFormula>SUM(Tabla3[TOTAL])</totalsRowFormula>
    </tableColumn>
  </tableColumns>
  <tableStyleInfo name="S5S Green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4936E5-E219-4968-AE18-F750DA0C74E2}" name="Tabla5" displayName="Tabla5" ref="A4:G8" totalsRowCount="1" headerRowDxfId="42" headerRowCellStyle="Normal 41" dataCellStyle="Normal 41">
  <autoFilter ref="A4:G7" xr:uid="{3AEEFBC8-C9FE-4FB1-ADF6-991F1E687B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AF64FED-1C85-48F7-AF00-9BE951C6AF3D}" name="TIPO" totalsRowLabel="Total" totalsRowDxfId="41" dataCellStyle="Normal 41"/>
    <tableColumn id="2" xr3:uid="{73066D30-C01B-4DF0-B57B-6691D1FF0596}" name="CÓDIGO" totalsRowDxfId="40" dataCellStyle="Normal 12 3"/>
    <tableColumn id="3" xr3:uid="{95E170E5-F861-4A2F-87A9-44023B6922F3}" name="DESCRIPCIÓN" dataDxfId="38" totalsRowDxfId="39" dataCellStyle="Normal 41"/>
    <tableColumn id="4" xr3:uid="{8DD2C7FB-6C50-45B1-96D0-2A8C196D2735}" name="UNIDAD" dataDxfId="36" totalsRowDxfId="37" dataCellStyle="Normal 41"/>
    <tableColumn id="5" xr3:uid="{EB55D568-4ED7-404B-8B05-79B464640A32}" name="FACTOR" dataDxfId="34" totalsRowDxfId="35" dataCellStyle="Normal 41">
      <calculatedColumnFormula xml:space="preserve"> 1</calculatedColumnFormula>
    </tableColumn>
    <tableColumn id="7" xr3:uid="{5D1D972D-EBA5-4568-82E4-58FE7B739C95}" name="PRECIO" dataDxfId="32" totalsRowDxfId="33" dataCellStyle="Normal 41"/>
    <tableColumn id="8" xr3:uid="{D5F43357-5976-45BF-AB25-7927BF36DF76}" name="TOTAL" totalsRowFunction="custom" dataDxfId="30" totalsRowDxfId="31" dataCellStyle="Normal 12 3">
      <calculatedColumnFormula>#REF!*Tabla5[[#This Row],[PRECIO]]*Tabla5[[#This Row],[FACTOR]]</calculatedColumnFormula>
      <totalsRowFormula>SUM(Tabla5[TOTAL])</totalsRowFormula>
    </tableColumn>
  </tableColumns>
  <tableStyleInfo name="S5S Blu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5722EB-DD91-46B0-8B07-85A8291C7995}" name="Tabla7" displayName="Tabla7" ref="B4:H10" totalsRowCount="1" headerRowDxfId="27" dataDxfId="26" totalsRowDxfId="25">
  <autoFilter ref="B4:H9" xr:uid="{BDEA55AD-F7CF-476D-BB73-3F29731652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F053DC6-AB85-41D4-BFC8-5AD02D27FBC6}" name="CÓDIGO" totalsRowLabel="Total" dataDxfId="23" totalsRowDxfId="24"/>
    <tableColumn id="2" xr3:uid="{B17C994F-71CA-4DC3-96BE-A9EDD2A1F657}" name="DESCRIPCIÓN" dataDxfId="21" totalsRowDxfId="22"/>
    <tableColumn id="3" xr3:uid="{C2E4A4ED-6B29-46C2-BAA2-06BB09A2FB09}" name="UNIDAD" dataDxfId="19" totalsRowDxfId="20"/>
    <tableColumn id="4" xr3:uid="{07A7D3C2-B7CB-4A24-8D99-92CB138E1D78}" name="FACTOR" dataDxfId="17" totalsRowDxfId="18"/>
    <tableColumn id="5" xr3:uid="{450ACFC8-9872-4A99-BBBE-5C12B00EFC14}" name="CANTIDAD" dataDxfId="15" totalsRowDxfId="16"/>
    <tableColumn id="6" xr3:uid="{15BBA4B5-663E-4532-857F-5D529772CF4F}" name="COSTO" dataDxfId="13" totalsRowDxfId="14"/>
    <tableColumn id="7" xr3:uid="{D541B0B9-3935-4284-9DE7-0E75A012FA61}" name="TOTAL" totalsRowFunction="custom" dataDxfId="11" totalsRowDxfId="12">
      <calculatedColumnFormula>Tabla7[[#This Row],[FACTOR]]*Tabla7[[#This Row],[CANTIDAD]]*Tabla7[[#This Row],[COSTO]]</calculatedColumnFormula>
      <totalsRowFormula>SUM(Tabla7[TOTAL])</totalsRowFormula>
    </tableColumn>
  </tableColumns>
  <tableStyleInfo name="S5S Greenblu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FE8F75-42EA-4D81-BE2C-6C131BDEDFE7}" name="Tabla12" displayName="Tabla12" ref="B14:E18" totalsRowShown="0" headerRowDxfId="10" dataDxfId="9">
  <autoFilter ref="B14:E18" xr:uid="{382B9F18-450A-4863-AA45-9EB25E82475C}">
    <filterColumn colId="0" hiddenButton="1"/>
    <filterColumn colId="1" hiddenButton="1"/>
    <filterColumn colId="2" hiddenButton="1"/>
    <filterColumn colId="3" hiddenButton="1"/>
  </autoFilter>
  <tableColumns count="4">
    <tableColumn id="1" xr3:uid="{853E0AAC-7DD9-4C60-9BE2-28795B6C54F5}" name="CÓD" dataDxfId="8"/>
    <tableColumn id="2" xr3:uid="{07DC2CB5-00AE-4454-80EC-C9A9B28F502A}" name="CAPÍTULO" dataDxfId="7"/>
    <tableColumn id="3" xr3:uid="{E9AECC1F-59A1-4101-9068-9BADCD1E8030}" name="PORCENTAJE" dataDxfId="6"/>
    <tableColumn id="4" xr3:uid="{F8B4AA04-5B72-40AC-AC14-023A0D4B6579}" name="SUBTOTAL" dataDxfId="5"/>
  </tableColumns>
  <tableStyleInfo name="S5S Greenblu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CDDE51-6CAA-4498-AB95-A39D184FEAAE}" name="Tabla13" displayName="Tabla13" ref="C21:E28" totalsRowShown="0" headerRowDxfId="4" dataDxfId="3">
  <autoFilter ref="C21:E28" xr:uid="{EB7FDCC8-941D-45C0-B780-F4ACCAA6ACB3}">
    <filterColumn colId="0" hiddenButton="1"/>
    <filterColumn colId="1" hiddenButton="1"/>
    <filterColumn colId="2" hiddenButton="1"/>
  </autoFilter>
  <tableColumns count="3">
    <tableColumn id="1" xr3:uid="{CD24BA17-7EFE-47FA-A7D2-39FBDF23F557}" name="DESCRIPCIÓN" dataDxfId="2"/>
    <tableColumn id="2" xr3:uid="{E22B974E-1890-4785-BBA7-965E064E93D0}" name="PORCENTAJE" dataDxfId="1"/>
    <tableColumn id="3" xr3:uid="{A2C2152C-77FB-456E-9CE8-ACE060931113}" name="SUBTOTAL" dataDxfId="0"/>
  </tableColumns>
  <tableStyleInfo name="S5S Greenblu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59AE-81DA-4E2E-9717-0812AD0C90AE}">
  <sheetPr codeName="Hoja2">
    <tabColor rgb="FF00AC56"/>
    <pageSetUpPr fitToPage="1"/>
  </sheetPr>
  <dimension ref="A1:AQ147"/>
  <sheetViews>
    <sheetView showGridLines="0" zoomScale="40" zoomScaleNormal="40" zoomScaleSheetLayoutView="50" workbookViewId="0">
      <selection activeCell="A2" sqref="A2"/>
    </sheetView>
  </sheetViews>
  <sheetFormatPr baseColWidth="10" defaultColWidth="8.6640625" defaultRowHeight="14.4" x14ac:dyDescent="0.3"/>
  <cols>
    <col min="1" max="1" width="30.5546875" style="2" customWidth="1"/>
    <col min="2" max="2" width="40.77734375" style="2" customWidth="1"/>
    <col min="3" max="3" width="13.6640625" style="3" bestFit="1" customWidth="1"/>
    <col min="4" max="4" width="10.44140625" style="5" bestFit="1" customWidth="1"/>
    <col min="5" max="5" width="9.6640625" bestFit="1" customWidth="1"/>
    <col min="6" max="6" width="1.6640625" customWidth="1"/>
    <col min="7" max="7" width="28.33203125" style="2" bestFit="1" customWidth="1"/>
    <col min="8" max="8" width="15" style="2" customWidth="1"/>
    <col min="9" max="9" width="15" style="3" customWidth="1"/>
    <col min="10" max="10" width="12.109375" style="4" customWidth="1"/>
    <col min="11" max="11" width="15" customWidth="1"/>
    <col min="12" max="12" width="1.109375" customWidth="1"/>
    <col min="13" max="13" width="28" style="2" customWidth="1"/>
    <col min="14" max="14" width="10.5546875" style="2" bestFit="1" customWidth="1"/>
    <col min="15" max="15" width="13.109375" style="3" bestFit="1" customWidth="1"/>
    <col min="16" max="16" width="12.109375" style="4" bestFit="1" customWidth="1"/>
    <col min="17" max="17" width="12" bestFit="1" customWidth="1"/>
    <col min="18" max="18" width="1.44140625" customWidth="1"/>
    <col min="19" max="19" width="31.33203125" style="2" bestFit="1" customWidth="1"/>
    <col min="20" max="20" width="10.5546875" style="2" bestFit="1" customWidth="1"/>
    <col min="21" max="21" width="13.109375" style="3" bestFit="1" customWidth="1"/>
    <col min="22" max="22" width="11.109375" style="4" bestFit="1" customWidth="1"/>
    <col min="23" max="23" width="11.5546875" bestFit="1" customWidth="1"/>
    <col min="24" max="24" width="1.33203125" customWidth="1"/>
    <col min="25" max="25" width="34.109375" style="2" customWidth="1"/>
    <col min="26" max="26" width="10.5546875" style="2" bestFit="1" customWidth="1"/>
    <col min="27" max="27" width="13.109375" style="3" bestFit="1" customWidth="1"/>
    <col min="28" max="28" width="12.109375" style="4" customWidth="1"/>
    <col min="29" max="29" width="11.5546875" bestFit="1" customWidth="1"/>
    <col min="30" max="30" width="1.33203125" customWidth="1"/>
    <col min="31" max="31" width="36.109375" style="2" customWidth="1"/>
    <col min="32" max="32" width="10.5546875" style="2" bestFit="1" customWidth="1"/>
    <col min="33" max="33" width="13.109375" style="3" bestFit="1" customWidth="1"/>
    <col min="34" max="34" width="12.109375" style="4" bestFit="1" customWidth="1"/>
    <col min="35" max="35" width="11.5546875" bestFit="1" customWidth="1"/>
    <col min="36" max="36" width="1.44140625" customWidth="1"/>
    <col min="37" max="37" width="28.88671875" style="2" customWidth="1"/>
    <col min="38" max="38" width="10.5546875" style="2" bestFit="1" customWidth="1"/>
    <col min="39" max="39" width="13.109375" style="3" bestFit="1" customWidth="1"/>
    <col min="40" max="40" width="11.109375" style="4" bestFit="1" customWidth="1"/>
    <col min="41" max="41" width="11.5546875" bestFit="1" customWidth="1"/>
    <col min="42" max="42" width="2" customWidth="1"/>
    <col min="43" max="43" width="11.5546875" customWidth="1"/>
    <col min="44" max="44" width="1.33203125" customWidth="1"/>
    <col min="45" max="45" width="15.33203125" bestFit="1" customWidth="1"/>
    <col min="46" max="46" width="1.33203125" customWidth="1"/>
    <col min="47" max="47" width="15.33203125" bestFit="1" customWidth="1"/>
    <col min="48" max="48" width="1.6640625" customWidth="1"/>
  </cols>
  <sheetData>
    <row r="1" spans="1:43" ht="30" customHeight="1" x14ac:dyDescent="0.3">
      <c r="A1" s="1" t="s">
        <v>0</v>
      </c>
      <c r="B1" s="1"/>
      <c r="C1" s="1"/>
      <c r="D1" s="1"/>
      <c r="E1" s="1"/>
    </row>
    <row r="2" spans="1:43" ht="3" customHeight="1" thickBot="1" x14ac:dyDescent="0.35"/>
    <row r="3" spans="1:43" ht="18.600000000000001" thickBot="1" x14ac:dyDescent="0.4">
      <c r="A3" s="6" t="s">
        <v>1</v>
      </c>
      <c r="B3" s="7"/>
      <c r="C3" s="7"/>
      <c r="D3" s="7"/>
      <c r="E3" s="8"/>
      <c r="G3" s="6" t="s">
        <v>2</v>
      </c>
      <c r="H3" s="7"/>
      <c r="I3" s="7"/>
      <c r="J3" s="7"/>
      <c r="K3" s="8"/>
      <c r="M3" s="6" t="s">
        <v>3</v>
      </c>
      <c r="N3" s="7"/>
      <c r="O3" s="7"/>
      <c r="P3" s="7"/>
      <c r="Q3" s="8"/>
      <c r="S3" s="6" t="s">
        <v>4</v>
      </c>
      <c r="T3" s="7"/>
      <c r="U3" s="7"/>
      <c r="V3" s="7"/>
      <c r="W3" s="8"/>
      <c r="Y3" s="6" t="s">
        <v>5</v>
      </c>
      <c r="Z3" s="7"/>
      <c r="AA3" s="7"/>
      <c r="AB3" s="7"/>
      <c r="AC3" s="8"/>
      <c r="AD3" s="3"/>
      <c r="AE3" s="6" t="s">
        <v>6</v>
      </c>
      <c r="AF3" s="7"/>
      <c r="AG3" s="7"/>
      <c r="AH3" s="7"/>
      <c r="AI3" s="8"/>
      <c r="AK3" s="6" t="s">
        <v>7</v>
      </c>
      <c r="AL3" s="7"/>
      <c r="AM3" s="7"/>
      <c r="AN3" s="7"/>
      <c r="AO3" s="8"/>
      <c r="AP3" s="9"/>
      <c r="AQ3" s="9"/>
    </row>
    <row r="4" spans="1:43" ht="15.6" x14ac:dyDescent="0.3">
      <c r="A4" s="10" t="s">
        <v>8</v>
      </c>
      <c r="B4" s="10" t="s">
        <v>9</v>
      </c>
      <c r="C4" s="11" t="s">
        <v>10</v>
      </c>
      <c r="D4" s="12" t="s">
        <v>11</v>
      </c>
      <c r="F4" s="10" t="s">
        <v>8</v>
      </c>
      <c r="G4" s="10" t="s">
        <v>9</v>
      </c>
      <c r="H4" s="11" t="s">
        <v>10</v>
      </c>
      <c r="I4" s="14" t="s">
        <v>11</v>
      </c>
      <c r="J4" s="13" t="s">
        <v>12</v>
      </c>
      <c r="L4" s="15" t="s">
        <v>8</v>
      </c>
      <c r="M4" s="15" t="s">
        <v>9</v>
      </c>
      <c r="N4" s="16" t="s">
        <v>10</v>
      </c>
      <c r="O4" s="17" t="s">
        <v>11</v>
      </c>
      <c r="P4" s="18" t="s">
        <v>12</v>
      </c>
      <c r="R4" s="15" t="s">
        <v>8</v>
      </c>
      <c r="S4" s="15" t="s">
        <v>9</v>
      </c>
      <c r="T4" s="16" t="s">
        <v>10</v>
      </c>
      <c r="U4" s="17" t="s">
        <v>11</v>
      </c>
      <c r="V4" s="18" t="s">
        <v>12</v>
      </c>
      <c r="X4" s="15" t="s">
        <v>8</v>
      </c>
      <c r="Y4" s="15" t="s">
        <v>9</v>
      </c>
      <c r="Z4" s="16" t="s">
        <v>10</v>
      </c>
      <c r="AA4" s="17" t="s">
        <v>11</v>
      </c>
      <c r="AB4" s="18" t="s">
        <v>12</v>
      </c>
      <c r="AD4" s="15" t="s">
        <v>8</v>
      </c>
      <c r="AE4" s="15" t="s">
        <v>9</v>
      </c>
      <c r="AF4" s="16" t="s">
        <v>10</v>
      </c>
      <c r="AG4" s="17" t="s">
        <v>11</v>
      </c>
      <c r="AH4" s="18" t="s">
        <v>12</v>
      </c>
      <c r="AJ4" s="15" t="s">
        <v>8</v>
      </c>
      <c r="AK4" s="15" t="s">
        <v>9</v>
      </c>
      <c r="AL4" s="16" t="s">
        <v>10</v>
      </c>
      <c r="AM4" s="17" t="s">
        <v>11</v>
      </c>
      <c r="AN4" s="18" t="s">
        <v>12</v>
      </c>
    </row>
    <row r="5" spans="1:43" ht="15.6" x14ac:dyDescent="0.3">
      <c r="A5" s="10" t="s">
        <v>13</v>
      </c>
      <c r="B5" s="10"/>
      <c r="C5" s="11" t="s">
        <v>14</v>
      </c>
      <c r="D5" s="12">
        <v>30</v>
      </c>
      <c r="F5" s="10"/>
      <c r="G5" s="10"/>
      <c r="H5" s="11"/>
      <c r="I5" s="12"/>
      <c r="J5" s="19"/>
      <c r="L5" s="10"/>
      <c r="M5" s="10"/>
      <c r="N5" s="11"/>
      <c r="O5" s="12"/>
      <c r="P5" s="19"/>
      <c r="R5" s="15"/>
      <c r="S5" s="15"/>
      <c r="T5" s="16"/>
      <c r="U5" s="17"/>
      <c r="V5" s="18"/>
      <c r="X5" s="15"/>
      <c r="Y5" s="15"/>
      <c r="Z5" s="16"/>
      <c r="AA5" s="17"/>
      <c r="AB5" s="18"/>
      <c r="AD5" s="15"/>
      <c r="AE5" s="15"/>
      <c r="AF5" s="16"/>
      <c r="AG5" s="17"/>
      <c r="AH5" s="18"/>
      <c r="AJ5" s="15"/>
      <c r="AK5" s="15"/>
      <c r="AL5" s="16"/>
      <c r="AM5" s="17"/>
      <c r="AN5" s="18"/>
    </row>
    <row r="6" spans="1:43" ht="15.6" x14ac:dyDescent="0.3">
      <c r="A6" s="10"/>
      <c r="B6" s="10"/>
      <c r="C6" s="11"/>
      <c r="D6" s="12"/>
      <c r="F6" s="10"/>
      <c r="G6" s="10"/>
      <c r="H6" s="11"/>
      <c r="I6" s="14"/>
      <c r="J6" s="13"/>
      <c r="L6" s="15"/>
      <c r="M6" s="15"/>
      <c r="N6" s="16"/>
      <c r="O6" s="17"/>
      <c r="P6" s="18"/>
      <c r="R6" s="15"/>
      <c r="S6" s="15"/>
      <c r="T6" s="16"/>
      <c r="U6" s="17"/>
      <c r="V6" s="18"/>
      <c r="X6" s="15"/>
      <c r="Y6" s="15"/>
      <c r="Z6" s="16"/>
      <c r="AA6" s="17"/>
      <c r="AB6" s="18"/>
      <c r="AD6" s="15"/>
      <c r="AE6" s="15"/>
      <c r="AF6" s="16"/>
      <c r="AG6" s="17"/>
      <c r="AH6" s="18"/>
      <c r="AJ6" s="15"/>
      <c r="AK6" s="15"/>
      <c r="AL6" s="16"/>
      <c r="AM6" s="17"/>
      <c r="AN6" s="18"/>
    </row>
    <row r="7" spans="1:43" ht="15.6" x14ac:dyDescent="0.3">
      <c r="A7" s="10"/>
      <c r="B7" s="10"/>
      <c r="C7" s="11"/>
      <c r="D7" s="12"/>
      <c r="F7" s="10"/>
      <c r="G7" s="10"/>
      <c r="H7" s="11"/>
      <c r="I7" s="14"/>
      <c r="J7" s="13"/>
      <c r="L7" s="15"/>
      <c r="M7" s="15"/>
      <c r="N7" s="16"/>
      <c r="O7" s="17"/>
      <c r="P7" s="18"/>
      <c r="R7" s="15"/>
      <c r="S7" s="15"/>
      <c r="T7" s="16"/>
      <c r="U7" s="17"/>
      <c r="V7" s="18"/>
      <c r="X7" s="15"/>
      <c r="Y7" s="15"/>
      <c r="Z7" s="16"/>
      <c r="AA7" s="17"/>
      <c r="AB7" s="18"/>
      <c r="AD7" s="15"/>
      <c r="AE7" s="15"/>
      <c r="AF7" s="16"/>
      <c r="AG7" s="17"/>
      <c r="AH7" s="18"/>
      <c r="AJ7" s="15"/>
      <c r="AK7" s="15"/>
      <c r="AL7" s="16"/>
      <c r="AM7" s="17"/>
      <c r="AN7" s="18"/>
    </row>
    <row r="8" spans="1:43" ht="15.6" x14ac:dyDescent="0.3">
      <c r="A8" s="10"/>
      <c r="B8" s="10"/>
      <c r="C8" s="11"/>
      <c r="D8" s="12"/>
      <c r="F8" s="10"/>
      <c r="G8" s="10"/>
      <c r="H8" s="11"/>
      <c r="I8" s="14"/>
      <c r="J8" s="13"/>
      <c r="L8" s="15"/>
      <c r="M8" s="15"/>
      <c r="N8" s="16"/>
      <c r="O8" s="17"/>
      <c r="P8" s="18"/>
      <c r="R8" s="15"/>
      <c r="S8" s="15"/>
      <c r="T8" s="16"/>
      <c r="U8" s="17"/>
      <c r="V8" s="18"/>
      <c r="X8" s="15"/>
      <c r="Y8" s="15"/>
      <c r="Z8" s="16"/>
      <c r="AA8" s="17"/>
      <c r="AB8" s="18"/>
      <c r="AD8" s="15"/>
      <c r="AE8" s="15"/>
      <c r="AF8" s="16"/>
      <c r="AG8" s="17"/>
      <c r="AH8" s="18"/>
      <c r="AJ8" s="15"/>
      <c r="AK8" s="15"/>
      <c r="AL8" s="16"/>
      <c r="AM8" s="17"/>
      <c r="AN8" s="18"/>
    </row>
    <row r="9" spans="1:43" ht="15.6" x14ac:dyDescent="0.3">
      <c r="A9" s="10"/>
      <c r="B9" s="10"/>
      <c r="C9" s="11"/>
      <c r="D9" s="12"/>
      <c r="F9" s="10"/>
      <c r="G9" s="10"/>
      <c r="H9" s="11"/>
      <c r="I9" s="14"/>
      <c r="J9" s="13"/>
      <c r="L9" s="15"/>
      <c r="M9" s="15"/>
      <c r="N9" s="16"/>
      <c r="O9" s="17"/>
      <c r="P9" s="18"/>
      <c r="R9" s="15"/>
      <c r="S9" s="15"/>
      <c r="T9" s="16"/>
      <c r="U9" s="17"/>
      <c r="V9" s="18"/>
      <c r="X9" s="15"/>
      <c r="Y9" s="15"/>
      <c r="Z9" s="16"/>
      <c r="AA9" s="17"/>
      <c r="AB9" s="18"/>
      <c r="AD9" s="15"/>
      <c r="AE9" s="15"/>
      <c r="AF9" s="16"/>
      <c r="AG9" s="17"/>
      <c r="AH9" s="18"/>
      <c r="AJ9" s="15"/>
      <c r="AK9" s="15"/>
      <c r="AL9" s="16"/>
      <c r="AM9" s="17"/>
      <c r="AN9" s="18"/>
    </row>
    <row r="10" spans="1:43" ht="15.6" x14ac:dyDescent="0.3">
      <c r="A10" s="10"/>
      <c r="B10" s="10"/>
      <c r="C10" s="11"/>
      <c r="D10" s="12"/>
      <c r="F10" s="10"/>
      <c r="G10" s="10"/>
      <c r="H10" s="11"/>
      <c r="I10" s="14"/>
      <c r="J10" s="13"/>
      <c r="L10" s="15"/>
      <c r="M10" s="15"/>
      <c r="N10" s="16"/>
      <c r="O10" s="17"/>
      <c r="P10" s="18"/>
      <c r="R10" s="15"/>
      <c r="S10" s="15"/>
      <c r="T10" s="16"/>
      <c r="U10" s="17"/>
      <c r="V10" s="18"/>
      <c r="X10" s="15"/>
      <c r="Y10" s="15"/>
      <c r="Z10" s="16"/>
      <c r="AA10" s="17"/>
      <c r="AB10" s="18"/>
      <c r="AD10" s="15"/>
      <c r="AE10" s="15"/>
      <c r="AF10" s="16"/>
      <c r="AG10" s="17"/>
      <c r="AH10" s="18"/>
      <c r="AJ10" s="15"/>
      <c r="AK10" s="15"/>
      <c r="AL10" s="16"/>
      <c r="AM10" s="17"/>
      <c r="AN10" s="18"/>
    </row>
    <row r="11" spans="1:43" ht="15.6" x14ac:dyDescent="0.3">
      <c r="A11" s="10"/>
      <c r="B11" s="10"/>
      <c r="C11" s="11"/>
      <c r="D11" s="12"/>
      <c r="F11" s="10"/>
      <c r="G11" s="10"/>
      <c r="H11" s="11"/>
      <c r="I11" s="14"/>
      <c r="J11" s="13"/>
      <c r="L11" s="15"/>
      <c r="M11" s="15"/>
      <c r="N11" s="16"/>
      <c r="O11" s="17"/>
      <c r="P11" s="18"/>
      <c r="R11" s="15"/>
      <c r="S11" s="15"/>
      <c r="T11" s="16"/>
      <c r="U11" s="17"/>
      <c r="V11" s="18"/>
      <c r="X11" s="15"/>
      <c r="Y11" s="15"/>
      <c r="Z11" s="16"/>
      <c r="AA11" s="17"/>
      <c r="AB11" s="18"/>
      <c r="AD11" s="15"/>
      <c r="AE11" s="15"/>
      <c r="AF11" s="16"/>
      <c r="AG11" s="17"/>
      <c r="AH11" s="18"/>
      <c r="AJ11" s="15"/>
      <c r="AK11" s="15"/>
      <c r="AL11" s="16"/>
      <c r="AM11" s="17"/>
      <c r="AN11" s="18"/>
    </row>
    <row r="22" spans="12:39" x14ac:dyDescent="0.3">
      <c r="O22" s="20"/>
    </row>
    <row r="23" spans="12:39" x14ac:dyDescent="0.3">
      <c r="O23" s="20"/>
      <c r="T23" s="3"/>
      <c r="U23" s="21"/>
    </row>
    <row r="24" spans="12:39" x14ac:dyDescent="0.3">
      <c r="O24" s="20"/>
      <c r="AL24" s="3"/>
      <c r="AM24" s="21"/>
    </row>
    <row r="25" spans="12:39" x14ac:dyDescent="0.3">
      <c r="O25" s="20"/>
    </row>
    <row r="26" spans="12:39" x14ac:dyDescent="0.3">
      <c r="O26" s="20"/>
    </row>
    <row r="27" spans="12:39" x14ac:dyDescent="0.3">
      <c r="O27" s="20"/>
    </row>
    <row r="28" spans="12:39" x14ac:dyDescent="0.3">
      <c r="L28" s="2"/>
      <c r="O28" s="20"/>
      <c r="R28" s="2"/>
      <c r="X28" s="2"/>
      <c r="AD28" s="2"/>
      <c r="AJ28" s="2"/>
    </row>
    <row r="29" spans="12:39" x14ac:dyDescent="0.3">
      <c r="O29" s="20"/>
    </row>
    <row r="30" spans="12:39" x14ac:dyDescent="0.3">
      <c r="O30" s="20"/>
    </row>
    <row r="31" spans="12:39" x14ac:dyDescent="0.3">
      <c r="O31" s="20"/>
    </row>
    <row r="32" spans="12:39" x14ac:dyDescent="0.3">
      <c r="O32" s="20"/>
    </row>
    <row r="33" spans="15:33" x14ac:dyDescent="0.3">
      <c r="O33" s="20"/>
    </row>
    <row r="34" spans="15:33" x14ac:dyDescent="0.3">
      <c r="O34" s="20"/>
    </row>
    <row r="35" spans="15:33" x14ac:dyDescent="0.3">
      <c r="O35" s="20"/>
    </row>
    <row r="36" spans="15:33" x14ac:dyDescent="0.3">
      <c r="O36" s="20"/>
    </row>
    <row r="37" spans="15:33" x14ac:dyDescent="0.3">
      <c r="O37" s="20"/>
    </row>
    <row r="38" spans="15:33" x14ac:dyDescent="0.3">
      <c r="O38" s="20"/>
    </row>
    <row r="39" spans="15:33" x14ac:dyDescent="0.3">
      <c r="O39" s="20"/>
    </row>
    <row r="40" spans="15:33" x14ac:dyDescent="0.3">
      <c r="O40" s="20"/>
      <c r="AG40" s="20"/>
    </row>
    <row r="41" spans="15:33" x14ac:dyDescent="0.3">
      <c r="O41" s="20"/>
      <c r="AG41" s="20"/>
    </row>
    <row r="42" spans="15:33" x14ac:dyDescent="0.3">
      <c r="O42" s="20"/>
      <c r="AG42" s="20"/>
    </row>
    <row r="43" spans="15:33" x14ac:dyDescent="0.3">
      <c r="O43" s="20"/>
      <c r="AG43" s="20"/>
    </row>
    <row r="44" spans="15:33" x14ac:dyDescent="0.3">
      <c r="O44" s="20"/>
      <c r="AG44" s="20"/>
    </row>
    <row r="45" spans="15:33" x14ac:dyDescent="0.3">
      <c r="O45" s="20"/>
      <c r="AG45" s="20"/>
    </row>
    <row r="46" spans="15:33" x14ac:dyDescent="0.3">
      <c r="O46" s="20"/>
      <c r="AG46" s="20"/>
    </row>
    <row r="47" spans="15:33" x14ac:dyDescent="0.3">
      <c r="O47" s="20"/>
      <c r="AG47" s="20"/>
    </row>
    <row r="48" spans="15:33" x14ac:dyDescent="0.3">
      <c r="O48" s="20"/>
      <c r="AG48" s="20"/>
    </row>
    <row r="49" spans="9:33" x14ac:dyDescent="0.3">
      <c r="O49" s="20"/>
      <c r="AA49" s="20"/>
      <c r="AG49" s="20"/>
    </row>
    <row r="50" spans="9:33" x14ac:dyDescent="0.3">
      <c r="I50" s="20"/>
      <c r="O50" s="20"/>
      <c r="AA50" s="20"/>
      <c r="AG50" s="20"/>
    </row>
    <row r="51" spans="9:33" x14ac:dyDescent="0.3">
      <c r="I51" s="20"/>
      <c r="O51" s="20"/>
      <c r="AA51" s="20"/>
      <c r="AG51" s="20"/>
    </row>
    <row r="52" spans="9:33" x14ac:dyDescent="0.3">
      <c r="I52" s="20"/>
      <c r="O52" s="20"/>
      <c r="AA52" s="20"/>
      <c r="AG52" s="20"/>
    </row>
    <row r="53" spans="9:33" x14ac:dyDescent="0.3">
      <c r="I53" s="20"/>
      <c r="O53" s="20"/>
      <c r="AA53" s="20"/>
      <c r="AG53" s="20"/>
    </row>
    <row r="54" spans="9:33" x14ac:dyDescent="0.3">
      <c r="I54" s="20"/>
      <c r="O54" s="20"/>
      <c r="AA54" s="20"/>
      <c r="AG54" s="20"/>
    </row>
    <row r="55" spans="9:33" x14ac:dyDescent="0.3">
      <c r="I55" s="20"/>
      <c r="O55" s="20"/>
      <c r="AA55" s="20"/>
      <c r="AG55" s="20"/>
    </row>
    <row r="56" spans="9:33" x14ac:dyDescent="0.3">
      <c r="I56" s="20"/>
      <c r="O56" s="20"/>
      <c r="AA56" s="20"/>
      <c r="AG56" s="20"/>
    </row>
    <row r="57" spans="9:33" x14ac:dyDescent="0.3">
      <c r="I57" s="20"/>
      <c r="O57" s="20"/>
      <c r="AA57" s="20"/>
      <c r="AG57" s="20"/>
    </row>
    <row r="58" spans="9:33" x14ac:dyDescent="0.3">
      <c r="I58" s="20"/>
      <c r="O58" s="20"/>
      <c r="AA58" s="20"/>
      <c r="AG58" s="20"/>
    </row>
    <row r="59" spans="9:33" x14ac:dyDescent="0.3">
      <c r="I59" s="20"/>
      <c r="O59" s="20"/>
      <c r="AA59" s="20"/>
      <c r="AG59" s="20"/>
    </row>
    <row r="60" spans="9:33" x14ac:dyDescent="0.3">
      <c r="I60" s="20"/>
      <c r="O60" s="20"/>
      <c r="AA60" s="20"/>
      <c r="AG60" s="20"/>
    </row>
    <row r="61" spans="9:33" x14ac:dyDescent="0.3">
      <c r="I61" s="20"/>
      <c r="O61" s="20"/>
      <c r="AA61" s="20"/>
      <c r="AG61" s="20"/>
    </row>
    <row r="62" spans="9:33" x14ac:dyDescent="0.3">
      <c r="I62" s="20"/>
      <c r="O62" s="20"/>
      <c r="AA62" s="20"/>
      <c r="AG62" s="20"/>
    </row>
    <row r="63" spans="9:33" x14ac:dyDescent="0.3">
      <c r="I63" s="20"/>
      <c r="O63" s="20"/>
      <c r="AA63" s="20"/>
      <c r="AG63" s="20"/>
    </row>
    <row r="64" spans="9:33" x14ac:dyDescent="0.3">
      <c r="I64" s="20"/>
      <c r="O64" s="20"/>
      <c r="AA64" s="20"/>
      <c r="AG64" s="20"/>
    </row>
    <row r="65" spans="9:33" x14ac:dyDescent="0.3">
      <c r="I65" s="20"/>
      <c r="O65" s="20"/>
      <c r="AA65" s="20"/>
      <c r="AG65" s="20"/>
    </row>
    <row r="66" spans="9:33" x14ac:dyDescent="0.3">
      <c r="I66" s="20"/>
      <c r="O66" s="20"/>
      <c r="AA66" s="20"/>
      <c r="AG66" s="20"/>
    </row>
    <row r="67" spans="9:33" x14ac:dyDescent="0.3">
      <c r="I67" s="20"/>
      <c r="O67" s="20"/>
      <c r="AA67" s="20"/>
      <c r="AG67" s="20"/>
    </row>
    <row r="68" spans="9:33" x14ac:dyDescent="0.3">
      <c r="I68" s="20"/>
      <c r="O68" s="20"/>
      <c r="AA68" s="20"/>
      <c r="AG68" s="20"/>
    </row>
    <row r="69" spans="9:33" x14ac:dyDescent="0.3">
      <c r="I69" s="20"/>
      <c r="O69" s="20"/>
      <c r="AA69" s="20"/>
      <c r="AG69" s="20"/>
    </row>
    <row r="70" spans="9:33" x14ac:dyDescent="0.3">
      <c r="I70" s="20"/>
      <c r="O70" s="20"/>
      <c r="AA70" s="20"/>
      <c r="AG70" s="20"/>
    </row>
    <row r="71" spans="9:33" x14ac:dyDescent="0.3">
      <c r="I71" s="20"/>
      <c r="O71" s="20"/>
      <c r="AA71" s="20"/>
      <c r="AG71" s="20"/>
    </row>
    <row r="72" spans="9:33" x14ac:dyDescent="0.3">
      <c r="I72" s="20"/>
      <c r="O72" s="20"/>
      <c r="AA72" s="20"/>
      <c r="AG72" s="20"/>
    </row>
    <row r="73" spans="9:33" x14ac:dyDescent="0.3">
      <c r="I73" s="20"/>
      <c r="O73" s="20"/>
      <c r="U73" s="20"/>
      <c r="AA73" s="20"/>
      <c r="AG73" s="20"/>
    </row>
    <row r="74" spans="9:33" x14ac:dyDescent="0.3">
      <c r="I74" s="20"/>
      <c r="O74" s="20"/>
      <c r="U74" s="20"/>
      <c r="AA74" s="20"/>
      <c r="AG74" s="20"/>
    </row>
    <row r="75" spans="9:33" x14ac:dyDescent="0.3">
      <c r="I75" s="20"/>
      <c r="O75" s="20"/>
      <c r="U75" s="20"/>
      <c r="AA75" s="20"/>
      <c r="AG75" s="20"/>
    </row>
    <row r="76" spans="9:33" x14ac:dyDescent="0.3">
      <c r="I76" s="20"/>
      <c r="O76" s="20"/>
      <c r="U76" s="20"/>
      <c r="AA76" s="20"/>
      <c r="AG76" s="20"/>
    </row>
    <row r="77" spans="9:33" x14ac:dyDescent="0.3">
      <c r="I77" s="20"/>
      <c r="O77" s="20"/>
      <c r="U77" s="20"/>
      <c r="AA77" s="20"/>
      <c r="AG77" s="20"/>
    </row>
    <row r="78" spans="9:33" x14ac:dyDescent="0.3">
      <c r="I78" s="20"/>
      <c r="O78" s="20"/>
      <c r="U78" s="20"/>
      <c r="AA78" s="20"/>
      <c r="AG78" s="20"/>
    </row>
    <row r="79" spans="9:33" x14ac:dyDescent="0.3">
      <c r="I79" s="20"/>
      <c r="O79" s="20"/>
      <c r="U79" s="20"/>
      <c r="AA79" s="20"/>
      <c r="AG79" s="20"/>
    </row>
    <row r="80" spans="9:33" x14ac:dyDescent="0.3">
      <c r="I80" s="20"/>
      <c r="O80" s="20"/>
      <c r="U80" s="20"/>
      <c r="AA80" s="20"/>
      <c r="AG80" s="20"/>
    </row>
    <row r="81" spans="9:33" x14ac:dyDescent="0.3">
      <c r="I81" s="20"/>
      <c r="O81" s="20"/>
      <c r="U81" s="20"/>
      <c r="AA81" s="20"/>
      <c r="AG81" s="20"/>
    </row>
    <row r="82" spans="9:33" x14ac:dyDescent="0.3">
      <c r="I82" s="20"/>
      <c r="O82" s="20"/>
      <c r="U82" s="20"/>
      <c r="AA82" s="20"/>
      <c r="AG82" s="20"/>
    </row>
    <row r="83" spans="9:33" x14ac:dyDescent="0.3">
      <c r="I83" s="20"/>
      <c r="O83" s="20"/>
      <c r="U83" s="20"/>
      <c r="AA83" s="20"/>
      <c r="AG83" s="20"/>
    </row>
    <row r="84" spans="9:33" x14ac:dyDescent="0.3">
      <c r="I84" s="20"/>
      <c r="O84" s="20"/>
      <c r="U84" s="20"/>
      <c r="AA84" s="20"/>
      <c r="AG84" s="20"/>
    </row>
    <row r="85" spans="9:33" x14ac:dyDescent="0.3">
      <c r="I85" s="20"/>
      <c r="O85" s="20"/>
      <c r="U85" s="20"/>
      <c r="AA85" s="20"/>
      <c r="AG85" s="20"/>
    </row>
    <row r="86" spans="9:33" x14ac:dyDescent="0.3">
      <c r="I86" s="20"/>
      <c r="O86" s="20"/>
      <c r="U86" s="20"/>
      <c r="AA86" s="20"/>
      <c r="AG86" s="20"/>
    </row>
    <row r="87" spans="9:33" x14ac:dyDescent="0.3">
      <c r="I87" s="20"/>
      <c r="O87" s="20"/>
      <c r="U87" s="20"/>
      <c r="AA87" s="20"/>
      <c r="AG87" s="20"/>
    </row>
    <row r="88" spans="9:33" x14ac:dyDescent="0.3">
      <c r="I88" s="20"/>
      <c r="O88" s="20"/>
      <c r="U88" s="20"/>
      <c r="AA88" s="20"/>
      <c r="AG88" s="20"/>
    </row>
    <row r="89" spans="9:33" x14ac:dyDescent="0.3">
      <c r="I89" s="20"/>
      <c r="O89" s="20"/>
      <c r="U89" s="20"/>
      <c r="AA89" s="20"/>
      <c r="AG89" s="20"/>
    </row>
    <row r="90" spans="9:33" x14ac:dyDescent="0.3">
      <c r="I90" s="20"/>
      <c r="O90" s="20"/>
      <c r="U90" s="20"/>
      <c r="AA90" s="20"/>
      <c r="AG90" s="20"/>
    </row>
    <row r="91" spans="9:33" x14ac:dyDescent="0.3">
      <c r="I91" s="20"/>
      <c r="O91" s="20"/>
      <c r="U91" s="20"/>
      <c r="AA91" s="20"/>
      <c r="AG91" s="20"/>
    </row>
    <row r="92" spans="9:33" x14ac:dyDescent="0.3">
      <c r="I92" s="20"/>
      <c r="O92" s="20"/>
      <c r="U92" s="20"/>
      <c r="AA92" s="20"/>
      <c r="AG92" s="20"/>
    </row>
    <row r="93" spans="9:33" x14ac:dyDescent="0.3">
      <c r="I93" s="20"/>
      <c r="O93" s="20"/>
      <c r="U93" s="20"/>
      <c r="AA93" s="20"/>
      <c r="AG93" s="20"/>
    </row>
    <row r="94" spans="9:33" x14ac:dyDescent="0.3">
      <c r="I94" s="20"/>
      <c r="O94" s="20"/>
      <c r="U94" s="20"/>
      <c r="AA94" s="20"/>
      <c r="AG94" s="20"/>
    </row>
    <row r="95" spans="9:33" x14ac:dyDescent="0.3">
      <c r="I95" s="20"/>
      <c r="O95" s="20"/>
      <c r="U95" s="20"/>
      <c r="AA95" s="20"/>
      <c r="AG95" s="20"/>
    </row>
    <row r="96" spans="9:33" x14ac:dyDescent="0.3">
      <c r="I96" s="20"/>
      <c r="O96" s="20"/>
      <c r="U96" s="20"/>
      <c r="AA96" s="20"/>
      <c r="AG96" s="20"/>
    </row>
    <row r="97" spans="9:33" x14ac:dyDescent="0.3">
      <c r="I97" s="20"/>
      <c r="U97" s="20"/>
      <c r="AA97" s="20"/>
      <c r="AG97" s="20"/>
    </row>
    <row r="98" spans="9:33" x14ac:dyDescent="0.3">
      <c r="I98" s="20"/>
      <c r="U98" s="20"/>
      <c r="AA98" s="20"/>
      <c r="AG98" s="20"/>
    </row>
    <row r="99" spans="9:33" x14ac:dyDescent="0.3">
      <c r="I99" s="20"/>
      <c r="U99" s="20"/>
      <c r="AA99" s="20"/>
      <c r="AG99" s="20"/>
    </row>
    <row r="100" spans="9:33" x14ac:dyDescent="0.3">
      <c r="I100" s="20"/>
      <c r="U100" s="20"/>
      <c r="AA100" s="20"/>
      <c r="AG100" s="20"/>
    </row>
    <row r="101" spans="9:33" x14ac:dyDescent="0.3">
      <c r="I101" s="20"/>
      <c r="U101" s="20"/>
      <c r="AA101" s="20"/>
      <c r="AG101" s="20"/>
    </row>
    <row r="102" spans="9:33" x14ac:dyDescent="0.3">
      <c r="I102" s="20"/>
      <c r="U102" s="20"/>
      <c r="AA102" s="20"/>
      <c r="AG102" s="20"/>
    </row>
    <row r="103" spans="9:33" x14ac:dyDescent="0.3">
      <c r="I103" s="20"/>
      <c r="U103" s="20"/>
      <c r="AA103" s="20"/>
      <c r="AG103" s="20"/>
    </row>
    <row r="104" spans="9:33" x14ac:dyDescent="0.3">
      <c r="I104" s="20"/>
      <c r="U104" s="20"/>
      <c r="AA104" s="20"/>
      <c r="AG104" s="20"/>
    </row>
    <row r="105" spans="9:33" x14ac:dyDescent="0.3">
      <c r="I105" s="20"/>
      <c r="U105" s="20"/>
      <c r="AA105" s="20"/>
      <c r="AG105" s="20"/>
    </row>
    <row r="106" spans="9:33" x14ac:dyDescent="0.3">
      <c r="I106" s="20"/>
      <c r="U106" s="20"/>
      <c r="AA106" s="20"/>
      <c r="AG106" s="20"/>
    </row>
    <row r="107" spans="9:33" x14ac:dyDescent="0.3">
      <c r="I107" s="20"/>
      <c r="U107" s="20"/>
      <c r="AA107" s="20"/>
      <c r="AG107" s="20"/>
    </row>
    <row r="108" spans="9:33" x14ac:dyDescent="0.3">
      <c r="I108" s="20"/>
      <c r="U108" s="20"/>
      <c r="AA108" s="20"/>
      <c r="AG108" s="20"/>
    </row>
    <row r="109" spans="9:33" x14ac:dyDescent="0.3">
      <c r="I109" s="20"/>
      <c r="U109" s="20"/>
      <c r="AA109" s="20"/>
      <c r="AG109" s="20"/>
    </row>
    <row r="110" spans="9:33" x14ac:dyDescent="0.3">
      <c r="I110" s="20"/>
      <c r="U110" s="20"/>
      <c r="AA110" s="20"/>
      <c r="AG110" s="20"/>
    </row>
    <row r="111" spans="9:33" x14ac:dyDescent="0.3">
      <c r="I111" s="20"/>
      <c r="U111" s="20"/>
      <c r="AA111" s="20"/>
      <c r="AG111" s="20"/>
    </row>
    <row r="112" spans="9:33" x14ac:dyDescent="0.3">
      <c r="I112" s="20"/>
      <c r="U112" s="20"/>
      <c r="AA112" s="20"/>
      <c r="AG112" s="20"/>
    </row>
    <row r="113" spans="9:33" x14ac:dyDescent="0.3">
      <c r="I113" s="20"/>
      <c r="U113" s="20"/>
      <c r="AA113" s="20"/>
      <c r="AG113" s="20"/>
    </row>
    <row r="114" spans="9:33" x14ac:dyDescent="0.3">
      <c r="I114" s="20"/>
      <c r="U114" s="20"/>
      <c r="AA114" s="20"/>
      <c r="AG114" s="20"/>
    </row>
    <row r="115" spans="9:33" x14ac:dyDescent="0.3">
      <c r="I115" s="20"/>
      <c r="U115" s="20"/>
      <c r="AA115" s="20"/>
    </row>
    <row r="116" spans="9:33" x14ac:dyDescent="0.3">
      <c r="I116" s="20"/>
      <c r="U116" s="20"/>
      <c r="AA116" s="20"/>
    </row>
    <row r="117" spans="9:33" x14ac:dyDescent="0.3">
      <c r="I117" s="20"/>
      <c r="U117" s="20"/>
      <c r="AA117" s="20"/>
    </row>
    <row r="118" spans="9:33" x14ac:dyDescent="0.3">
      <c r="I118" s="20"/>
      <c r="U118" s="20"/>
      <c r="AA118" s="20"/>
    </row>
    <row r="119" spans="9:33" x14ac:dyDescent="0.3">
      <c r="I119" s="20"/>
      <c r="U119" s="20"/>
      <c r="AA119" s="20"/>
    </row>
    <row r="120" spans="9:33" x14ac:dyDescent="0.3">
      <c r="I120" s="20"/>
      <c r="U120" s="20"/>
      <c r="AA120" s="20"/>
    </row>
    <row r="121" spans="9:33" x14ac:dyDescent="0.3">
      <c r="I121" s="20"/>
      <c r="U121" s="20"/>
      <c r="AA121" s="20"/>
    </row>
    <row r="122" spans="9:33" x14ac:dyDescent="0.3">
      <c r="I122" s="20"/>
      <c r="U122" s="20"/>
      <c r="AA122" s="20"/>
    </row>
    <row r="123" spans="9:33" x14ac:dyDescent="0.3">
      <c r="I123" s="20"/>
      <c r="U123" s="20"/>
      <c r="AA123" s="20"/>
    </row>
    <row r="124" spans="9:33" x14ac:dyDescent="0.3">
      <c r="I124" s="20"/>
      <c r="U124" s="20"/>
    </row>
    <row r="125" spans="9:33" x14ac:dyDescent="0.3">
      <c r="U125" s="20"/>
    </row>
    <row r="126" spans="9:33" x14ac:dyDescent="0.3">
      <c r="U126" s="20"/>
    </row>
    <row r="127" spans="9:33" x14ac:dyDescent="0.3">
      <c r="U127" s="20"/>
    </row>
    <row r="128" spans="9:33" x14ac:dyDescent="0.3">
      <c r="U128" s="20"/>
    </row>
    <row r="129" spans="21:21" x14ac:dyDescent="0.3">
      <c r="U129" s="20"/>
    </row>
    <row r="130" spans="21:21" x14ac:dyDescent="0.3">
      <c r="U130" s="20"/>
    </row>
    <row r="131" spans="21:21" x14ac:dyDescent="0.3">
      <c r="U131" s="20"/>
    </row>
    <row r="132" spans="21:21" x14ac:dyDescent="0.3">
      <c r="U132" s="20"/>
    </row>
    <row r="133" spans="21:21" x14ac:dyDescent="0.3">
      <c r="U133" s="20"/>
    </row>
    <row r="134" spans="21:21" x14ac:dyDescent="0.3">
      <c r="U134" s="20"/>
    </row>
    <row r="135" spans="21:21" x14ac:dyDescent="0.3">
      <c r="U135" s="20"/>
    </row>
    <row r="136" spans="21:21" x14ac:dyDescent="0.3">
      <c r="U136" s="20"/>
    </row>
    <row r="137" spans="21:21" x14ac:dyDescent="0.3">
      <c r="U137" s="20"/>
    </row>
    <row r="138" spans="21:21" x14ac:dyDescent="0.3">
      <c r="U138" s="20"/>
    </row>
    <row r="139" spans="21:21" x14ac:dyDescent="0.3">
      <c r="U139" s="20"/>
    </row>
    <row r="140" spans="21:21" x14ac:dyDescent="0.3">
      <c r="U140" s="20"/>
    </row>
    <row r="141" spans="21:21" x14ac:dyDescent="0.3">
      <c r="U141" s="20"/>
    </row>
    <row r="142" spans="21:21" x14ac:dyDescent="0.3">
      <c r="U142" s="20"/>
    </row>
    <row r="143" spans="21:21" x14ac:dyDescent="0.3">
      <c r="U143" s="20"/>
    </row>
    <row r="144" spans="21:21" x14ac:dyDescent="0.3">
      <c r="U144" s="20"/>
    </row>
    <row r="145" spans="21:21" x14ac:dyDescent="0.3">
      <c r="U145" s="20"/>
    </row>
    <row r="146" spans="21:21" x14ac:dyDescent="0.3">
      <c r="U146" s="20"/>
    </row>
    <row r="147" spans="21:21" x14ac:dyDescent="0.3">
      <c r="U147" s="20"/>
    </row>
  </sheetData>
  <mergeCells count="8">
    <mergeCell ref="AE3:AI3"/>
    <mergeCell ref="AK3:AO3"/>
    <mergeCell ref="A1:E1"/>
    <mergeCell ref="A3:E3"/>
    <mergeCell ref="G3:K3"/>
    <mergeCell ref="M3:Q3"/>
    <mergeCell ref="S3:W3"/>
    <mergeCell ref="Y3:AC3"/>
  </mergeCells>
  <pageMargins left="0.7" right="0.7" top="0.75" bottom="0.75" header="0.3" footer="0.3"/>
  <pageSetup paperSize="9" scale="15" fitToHeight="0" orientation="portrait" cellComments="atEnd" r:id="rId1"/>
  <colBreaks count="8" manualBreakCount="8">
    <brk id="5" max="1048575" man="1"/>
    <brk id="6" max="1048575" man="1"/>
    <brk id="11" max="1048575" man="1"/>
    <brk id="17" max="1048575" man="1"/>
    <brk id="23" max="1048575" man="1"/>
    <brk id="29" max="1048575" man="1"/>
    <brk id="35" max="1048575" man="1"/>
    <brk id="41" max="1048575" man="1"/>
  </colBreak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8884-43B4-4F21-9515-6A030C805560}">
  <sheetPr codeName="Hoja3">
    <tabColor rgb="FF0088CC"/>
    <outlinePr summaryBelow="0"/>
    <pageSetUpPr fitToPage="1"/>
  </sheetPr>
  <dimension ref="A1:H19"/>
  <sheetViews>
    <sheetView showGridLines="0" zoomScale="55" zoomScaleNormal="55" zoomScaleSheetLayoutView="110" workbookViewId="0">
      <selection activeCell="A2" sqref="A2"/>
    </sheetView>
  </sheetViews>
  <sheetFormatPr baseColWidth="10" defaultRowHeight="14.4" outlineLevelRow="1" x14ac:dyDescent="0.3"/>
  <cols>
    <col min="1" max="1" width="11.44140625" bestFit="1" customWidth="1"/>
    <col min="2" max="2" width="8" bestFit="1" customWidth="1"/>
    <col min="3" max="3" width="40.77734375" customWidth="1"/>
    <col min="4" max="4" width="7.88671875" bestFit="1" customWidth="1"/>
    <col min="5" max="5" width="7.6640625" bestFit="1" customWidth="1"/>
    <col min="6" max="6" width="9.88671875" bestFit="1" customWidth="1"/>
    <col min="7" max="7" width="7.21875" style="21" bestFit="1" customWidth="1"/>
    <col min="8" max="8" width="6.44140625" style="21" bestFit="1" customWidth="1"/>
    <col min="9" max="9" width="1.33203125" customWidth="1"/>
  </cols>
  <sheetData>
    <row r="1" spans="1:8" ht="30" customHeight="1" x14ac:dyDescent="0.3">
      <c r="A1" s="22" t="s">
        <v>15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G2"/>
      <c r="H2"/>
    </row>
    <row r="3" spans="1:8" ht="15" thickBot="1" x14ac:dyDescent="0.35">
      <c r="A3" s="23" t="s">
        <v>16</v>
      </c>
      <c r="B3" s="24" t="s">
        <v>17</v>
      </c>
      <c r="C3" s="25"/>
      <c r="D3" s="25"/>
      <c r="E3" s="25"/>
      <c r="F3" s="25"/>
      <c r="G3" s="26"/>
      <c r="H3" s="27" t="s">
        <v>18</v>
      </c>
    </row>
    <row r="4" spans="1:8" outlineLevel="1" x14ac:dyDescent="0.3">
      <c r="A4" s="18" t="s">
        <v>19</v>
      </c>
      <c r="B4" s="18" t="s">
        <v>9</v>
      </c>
      <c r="C4" s="18" t="s">
        <v>8</v>
      </c>
      <c r="D4" s="18" t="s">
        <v>10</v>
      </c>
      <c r="E4" s="18" t="s">
        <v>20</v>
      </c>
      <c r="F4" s="18" t="s">
        <v>21</v>
      </c>
      <c r="G4" s="18" t="s">
        <v>11</v>
      </c>
      <c r="H4" s="18" t="s">
        <v>22</v>
      </c>
    </row>
    <row r="5" spans="1:8" outlineLevel="1" x14ac:dyDescent="0.3">
      <c r="A5" t="s">
        <v>1</v>
      </c>
      <c r="B5">
        <f>VLOOKUP(Tabla3[[#This Row],[DESCRIPCIÓN]],T_mat[[DESCRIPCIÓN]:[PRECIO]],2,FALSE)</f>
        <v>0</v>
      </c>
      <c r="C5" t="s">
        <v>13</v>
      </c>
      <c r="D5" s="3" t="str">
        <f>VLOOKUP(Tabla3[[#This Row],[DESCRIPCIÓN]],T_mat[[DESCRIPCIÓN]:[PRECIO]],3,FALSE)</f>
        <v>kg</v>
      </c>
      <c r="E5">
        <f xml:space="preserve"> 1</f>
        <v>1</v>
      </c>
      <c r="F5">
        <v>32</v>
      </c>
      <c r="G5" s="4">
        <f>VLOOKUP(Tabla3[[#This Row],[DESCRIPCIÓN]],T_mat[[DESCRIPCIÓN]:[PRECIO]],4,FALSE)</f>
        <v>30</v>
      </c>
      <c r="H5" s="4">
        <f>Tabla3[[#This Row],[CANTIDAD]]*Tabla3[[#This Row],[PRECIO]]*Tabla3[[#This Row],[FACTOR]]</f>
        <v>960</v>
      </c>
    </row>
    <row r="6" spans="1:8" outlineLevel="1" x14ac:dyDescent="0.3">
      <c r="D6" s="3"/>
      <c r="E6">
        <f xml:space="preserve"> 1</f>
        <v>1</v>
      </c>
      <c r="G6" s="4"/>
      <c r="H6" s="4">
        <f>Tabla3[[#This Row],[CANTIDAD]]*Tabla3[[#This Row],[PRECIO]]*Tabla3[[#This Row],[FACTOR]]</f>
        <v>0</v>
      </c>
    </row>
    <row r="7" spans="1:8" outlineLevel="1" x14ac:dyDescent="0.3">
      <c r="D7" s="3"/>
      <c r="E7">
        <f xml:space="preserve"> 1</f>
        <v>1</v>
      </c>
      <c r="G7" s="4"/>
      <c r="H7" s="4">
        <f>Tabla3[[#This Row],[CANTIDAD]]*Tabla3[[#This Row],[PRECIO]]*Tabla3[[#This Row],[FACTOR]]</f>
        <v>0</v>
      </c>
    </row>
    <row r="8" spans="1:8" x14ac:dyDescent="0.3">
      <c r="A8" s="18" t="s">
        <v>23</v>
      </c>
      <c r="G8" s="4"/>
      <c r="H8" s="17">
        <f>SUM(Tabla3[TOTAL])</f>
        <v>960</v>
      </c>
    </row>
    <row r="9" spans="1:8" x14ac:dyDescent="0.3">
      <c r="G9"/>
      <c r="H9"/>
    </row>
    <row r="19" spans="6:8" x14ac:dyDescent="0.3">
      <c r="F19" s="21"/>
      <c r="H19"/>
    </row>
  </sheetData>
  <mergeCells count="2">
    <mergeCell ref="A1:H1"/>
    <mergeCell ref="B3:G3"/>
  </mergeCells>
  <dataValidations count="2">
    <dataValidation type="list" allowBlank="1" showInputMessage="1" showErrorMessage="1" sqref="C5" xr:uid="{C8D688A6-B798-400A-88CA-C626CE21C4B4}">
      <formula1>MATERIALES</formula1>
    </dataValidation>
    <dataValidation type="list" allowBlank="1" showInputMessage="1" showErrorMessage="1" sqref="A5:A7" xr:uid="{64D4160E-8300-4ED9-A285-797A6CFB7CAD}">
      <formula1>"MATERIALES,EQUIPOS,MANO DE OBRA,TRANSPORTE,SUBCONTRATOS,ACTIVIDADES,OTROS"</formula1>
    </dataValidation>
  </dataValidations>
  <pageMargins left="0.7" right="0.7" top="0.75" bottom="0.75" header="0.3" footer="0.3"/>
  <pageSetup paperSize="9" scale="73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E66F-9D0A-4B39-8B7E-CB618BA59393}">
  <sheetPr codeName="Hoja7">
    <tabColor rgb="FF00AC56"/>
    <outlinePr summaryBelow="0"/>
    <pageSetUpPr fitToPage="1"/>
  </sheetPr>
  <dimension ref="A1:H13"/>
  <sheetViews>
    <sheetView showGridLines="0" showWhiteSpace="0" zoomScale="70" zoomScaleNormal="70" zoomScaleSheetLayoutView="110" workbookViewId="0">
      <selection activeCell="A2" sqref="A2"/>
    </sheetView>
  </sheetViews>
  <sheetFormatPr baseColWidth="10" defaultColWidth="11.44140625" defaultRowHeight="14.4" outlineLevelRow="1" x14ac:dyDescent="0.3"/>
  <cols>
    <col min="1" max="1" width="13.33203125" bestFit="1" customWidth="1"/>
    <col min="2" max="2" width="8" bestFit="1" customWidth="1"/>
    <col min="3" max="3" width="40.77734375" customWidth="1"/>
    <col min="4" max="4" width="8" bestFit="1" customWidth="1"/>
    <col min="5" max="5" width="8.5546875" bestFit="1" customWidth="1"/>
    <col min="6" max="6" width="10.44140625" bestFit="1" customWidth="1"/>
    <col min="7" max="7" width="8" style="21" bestFit="1" customWidth="1"/>
    <col min="8" max="8" width="7.88671875" style="21" bestFit="1" customWidth="1"/>
    <col min="9" max="9" width="1.33203125" customWidth="1"/>
  </cols>
  <sheetData>
    <row r="1" spans="1:8" ht="30" customHeight="1" x14ac:dyDescent="0.3">
      <c r="A1" s="22" t="s">
        <v>24</v>
      </c>
      <c r="B1" s="22"/>
      <c r="C1" s="22"/>
      <c r="D1" s="22"/>
      <c r="E1" s="22"/>
      <c r="F1" s="22"/>
      <c r="G1" s="22"/>
      <c r="H1" s="22"/>
    </row>
    <row r="2" spans="1:8" ht="15" thickBot="1" x14ac:dyDescent="0.35">
      <c r="A2" s="28"/>
      <c r="B2" s="29"/>
      <c r="C2" s="30"/>
      <c r="D2" s="30"/>
      <c r="E2" s="28"/>
      <c r="F2" s="28"/>
      <c r="G2" s="28"/>
      <c r="H2" s="31"/>
    </row>
    <row r="3" spans="1:8" ht="15" thickBot="1" x14ac:dyDescent="0.35">
      <c r="A3" s="32" t="s">
        <v>16</v>
      </c>
      <c r="B3" s="33" t="s">
        <v>25</v>
      </c>
      <c r="C3" s="34"/>
      <c r="D3" s="34"/>
      <c r="E3" s="34"/>
      <c r="F3" s="34"/>
      <c r="G3" s="35"/>
      <c r="H3" s="36" t="s">
        <v>18</v>
      </c>
    </row>
    <row r="4" spans="1:8" outlineLevel="1" x14ac:dyDescent="0.3">
      <c r="A4" s="37" t="s">
        <v>19</v>
      </c>
      <c r="B4" s="38" t="s">
        <v>9</v>
      </c>
      <c r="C4" s="39" t="s">
        <v>8</v>
      </c>
      <c r="D4" s="39" t="s">
        <v>10</v>
      </c>
      <c r="E4" s="37" t="s">
        <v>20</v>
      </c>
      <c r="F4" s="37" t="s">
        <v>11</v>
      </c>
      <c r="G4" s="40" t="s">
        <v>22</v>
      </c>
      <c r="H4"/>
    </row>
    <row r="5" spans="1:8" outlineLevel="1" x14ac:dyDescent="0.3">
      <c r="A5" s="28" t="s">
        <v>26</v>
      </c>
      <c r="B5" t="s">
        <v>16</v>
      </c>
      <c r="C5" s="30" t="s">
        <v>17</v>
      </c>
      <c r="D5" s="3" t="s">
        <v>18</v>
      </c>
      <c r="E5" s="28">
        <f xml:space="preserve"> 1</f>
        <v>1</v>
      </c>
      <c r="F5" s="4">
        <v>960</v>
      </c>
      <c r="G5" s="41" t="e">
        <f>#REF!*Tabla5[[#This Row],[PRECIO]]*Tabla5[[#This Row],[FACTOR]]</f>
        <v>#REF!</v>
      </c>
      <c r="H5"/>
    </row>
    <row r="6" spans="1:8" outlineLevel="1" x14ac:dyDescent="0.3">
      <c r="A6" s="28"/>
      <c r="B6" s="29"/>
      <c r="C6" s="30"/>
      <c r="D6" s="42"/>
      <c r="E6" s="28">
        <f xml:space="preserve"> 1</f>
        <v>1</v>
      </c>
      <c r="F6" s="43"/>
      <c r="G6" s="41" t="e">
        <f>#REF!*Tabla5[[#This Row],[PRECIO]]*Tabla5[[#This Row],[FACTOR]]</f>
        <v>#REF!</v>
      </c>
      <c r="H6"/>
    </row>
    <row r="7" spans="1:8" outlineLevel="1" x14ac:dyDescent="0.3">
      <c r="A7" s="28"/>
      <c r="B7" s="29"/>
      <c r="C7" s="30"/>
      <c r="D7" s="42"/>
      <c r="E7" s="28">
        <f xml:space="preserve"> 1</f>
        <v>1</v>
      </c>
      <c r="F7" s="43"/>
      <c r="G7" s="41" t="e">
        <f>#REF!*Tabla5[[#This Row],[PRECIO]]*Tabla5[[#This Row],[FACTOR]]</f>
        <v>#REF!</v>
      </c>
      <c r="H7"/>
    </row>
    <row r="8" spans="1:8" x14ac:dyDescent="0.3">
      <c r="A8" s="44" t="s">
        <v>23</v>
      </c>
      <c r="B8" s="45"/>
      <c r="C8" s="46"/>
      <c r="D8" s="46"/>
      <c r="E8" s="47"/>
      <c r="F8" s="48"/>
      <c r="G8" s="17" t="e">
        <f>SUM(Tabla5[TOTAL])</f>
        <v>#REF!</v>
      </c>
      <c r="H8"/>
    </row>
    <row r="9" spans="1:8" x14ac:dyDescent="0.3">
      <c r="A9" s="28"/>
      <c r="B9" s="29"/>
      <c r="C9" s="30"/>
      <c r="D9" s="30"/>
      <c r="E9" s="28"/>
      <c r="F9" s="28"/>
      <c r="G9" s="28"/>
      <c r="H9" s="31"/>
    </row>
    <row r="10" spans="1:8" x14ac:dyDescent="0.3">
      <c r="A10" s="28"/>
      <c r="B10" s="29"/>
      <c r="C10" s="30"/>
      <c r="D10" s="30"/>
      <c r="E10" s="28"/>
      <c r="F10" s="28"/>
      <c r="G10" s="28"/>
      <c r="H10" s="31"/>
    </row>
    <row r="11" spans="1:8" x14ac:dyDescent="0.3">
      <c r="G11"/>
      <c r="H11"/>
    </row>
    <row r="12" spans="1:8" x14ac:dyDescent="0.3">
      <c r="A12" s="28"/>
      <c r="B12" s="29"/>
      <c r="C12" s="30"/>
      <c r="D12" s="30"/>
      <c r="E12" s="28"/>
      <c r="F12" s="28"/>
      <c r="G12" s="28"/>
      <c r="H12" s="31"/>
    </row>
    <row r="13" spans="1:8" x14ac:dyDescent="0.3">
      <c r="A13" s="28"/>
      <c r="B13" s="29"/>
      <c r="C13" s="30"/>
      <c r="D13" s="30"/>
      <c r="E13" s="28"/>
      <c r="F13" s="28"/>
      <c r="G13" s="28"/>
      <c r="H13" s="31"/>
    </row>
  </sheetData>
  <mergeCells count="2">
    <mergeCell ref="A1:H1"/>
    <mergeCell ref="B3:G3"/>
  </mergeCells>
  <dataValidations count="2">
    <dataValidation type="list" allowBlank="1" showInputMessage="1" showErrorMessage="1" sqref="C5" xr:uid="{7B1D8655-FEBE-4B9D-ACD9-D28A4D0174B0}">
      <formula1>BÁSICOS</formula1>
    </dataValidation>
    <dataValidation type="list" allowBlank="1" showInputMessage="1" showErrorMessage="1" sqref="A5:A7" xr:uid="{F8F0AC92-369C-49B2-8423-0E29E908A4E6}">
      <formula1>"MATERIALES,EQUIPOS,MANO DE OBRA,TRANSPORTE,SUBCONTRATOS,ACTIVIDADES,OTROS,APU BÁSICOS"</formula1>
    </dataValidation>
  </dataValidations>
  <pageMargins left="0.7" right="0.7" top="0.75" bottom="0.75" header="0.3" footer="0.3"/>
  <pageSetup paperSize="9" scale="84" fitToHeight="0" orientation="portrait" cellComments="atEnd" r:id="rId1"/>
  <colBreaks count="1" manualBreakCount="1">
    <brk id="8" max="1048575" man="1"/>
  </col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15B6-8F9F-4788-B6A8-4A79984B4CB2}">
  <sheetPr codeName="Hoja1">
    <tabColor rgb="FF0088CC"/>
    <outlinePr summaryBelow="0"/>
    <pageSetUpPr fitToPage="1"/>
  </sheetPr>
  <dimension ref="A1:H28"/>
  <sheetViews>
    <sheetView showGridLines="0" tabSelected="1" topLeftCell="B1" zoomScale="70" zoomScaleNormal="70" zoomScaleSheetLayoutView="90" workbookViewId="0">
      <selection activeCell="B2" sqref="B2"/>
    </sheetView>
  </sheetViews>
  <sheetFormatPr baseColWidth="10" defaultColWidth="11.44140625" defaultRowHeight="15" outlineLevelRow="1" x14ac:dyDescent="0.25"/>
  <cols>
    <col min="1" max="1" width="1.44140625" style="50" hidden="1" customWidth="1"/>
    <col min="2" max="2" width="11.5546875" style="51" bestFit="1" customWidth="1"/>
    <col min="3" max="3" width="40.77734375" style="52" customWidth="1"/>
    <col min="4" max="4" width="23.109375" style="51" bestFit="1" customWidth="1"/>
    <col min="5" max="5" width="14.6640625" style="53" bestFit="1" customWidth="1"/>
    <col min="6" max="6" width="14.33203125" style="53" bestFit="1" customWidth="1"/>
    <col min="7" max="7" width="10.6640625" style="53" bestFit="1" customWidth="1"/>
    <col min="8" max="8" width="10.5546875" style="53" bestFit="1" customWidth="1"/>
    <col min="9" max="9" width="1.33203125" style="50" customWidth="1"/>
    <col min="10" max="16384" width="11.44140625" style="50"/>
  </cols>
  <sheetData>
    <row r="1" spans="2:8" ht="30" customHeight="1" x14ac:dyDescent="0.25">
      <c r="B1" s="49" t="s">
        <v>27</v>
      </c>
      <c r="C1" s="49"/>
      <c r="D1" s="49"/>
      <c r="E1" s="49"/>
      <c r="F1" s="49"/>
      <c r="G1" s="49"/>
      <c r="H1" s="49"/>
    </row>
    <row r="2" spans="2:8" ht="15.6" thickBot="1" x14ac:dyDescent="0.3"/>
    <row r="3" spans="2:8" ht="16.2" thickBot="1" x14ac:dyDescent="0.3">
      <c r="B3" s="54" t="s">
        <v>28</v>
      </c>
      <c r="C3" s="55"/>
      <c r="D3" s="55"/>
      <c r="E3" s="55"/>
      <c r="F3" s="55"/>
      <c r="G3" s="56"/>
      <c r="H3" s="57" t="s">
        <v>16</v>
      </c>
    </row>
    <row r="4" spans="2:8" ht="15.6" outlineLevel="1" x14ac:dyDescent="0.3">
      <c r="B4" s="58" t="s">
        <v>9</v>
      </c>
      <c r="C4" s="59" t="s">
        <v>8</v>
      </c>
      <c r="D4" s="58" t="s">
        <v>10</v>
      </c>
      <c r="E4" s="60" t="s">
        <v>20</v>
      </c>
      <c r="F4" s="60" t="s">
        <v>21</v>
      </c>
      <c r="G4" s="60" t="s">
        <v>29</v>
      </c>
      <c r="H4" s="60" t="s">
        <v>22</v>
      </c>
    </row>
    <row r="5" spans="2:8" outlineLevel="1" x14ac:dyDescent="0.25">
      <c r="B5" s="51" t="s">
        <v>16</v>
      </c>
      <c r="C5" s="52" t="s">
        <v>25</v>
      </c>
      <c r="D5" s="51" t="s">
        <v>18</v>
      </c>
      <c r="E5" s="53">
        <v>1</v>
      </c>
      <c r="F5" s="53">
        <v>32</v>
      </c>
      <c r="G5" s="53">
        <v>30720</v>
      </c>
      <c r="H5" s="53">
        <f>Tabla7[[#This Row],[FACTOR]]*Tabla7[[#This Row],[CANTIDAD]]*Tabla7[[#This Row],[COSTO]]</f>
        <v>983040</v>
      </c>
    </row>
    <row r="6" spans="2:8" outlineLevel="1" x14ac:dyDescent="0.25">
      <c r="E6" s="53">
        <v>1</v>
      </c>
      <c r="H6" s="53">
        <f>Tabla7[[#This Row],[FACTOR]]*Tabla7[[#This Row],[CANTIDAD]]*Tabla7[[#This Row],[COSTO]]</f>
        <v>0</v>
      </c>
    </row>
    <row r="7" spans="2:8" outlineLevel="1" x14ac:dyDescent="0.25">
      <c r="E7" s="53">
        <v>1</v>
      </c>
      <c r="H7" s="53">
        <f>Tabla7[[#This Row],[FACTOR]]*Tabla7[[#This Row],[CANTIDAD]]*Tabla7[[#This Row],[COSTO]]</f>
        <v>0</v>
      </c>
    </row>
    <row r="8" spans="2:8" outlineLevel="1" x14ac:dyDescent="0.25">
      <c r="E8" s="53">
        <v>1</v>
      </c>
      <c r="H8" s="53">
        <f>Tabla7[[#This Row],[FACTOR]]*Tabla7[[#This Row],[CANTIDAD]]*Tabla7[[#This Row],[COSTO]]</f>
        <v>0</v>
      </c>
    </row>
    <row r="9" spans="2:8" outlineLevel="1" x14ac:dyDescent="0.25">
      <c r="E9" s="53">
        <v>1</v>
      </c>
      <c r="H9" s="53">
        <f>Tabla7[[#This Row],[FACTOR]]*Tabla7[[#This Row],[CANTIDAD]]*Tabla7[[#This Row],[COSTO]]</f>
        <v>0</v>
      </c>
    </row>
    <row r="10" spans="2:8" ht="15.6" x14ac:dyDescent="0.3">
      <c r="B10" s="58" t="s">
        <v>23</v>
      </c>
      <c r="H10" s="60">
        <f>SUM(Tabla7[TOTAL])</f>
        <v>983040</v>
      </c>
    </row>
    <row r="13" spans="2:8" ht="15.6" x14ac:dyDescent="0.3">
      <c r="F13" s="58"/>
      <c r="G13" s="58"/>
      <c r="H13" s="60"/>
    </row>
    <row r="14" spans="2:8" ht="15.6" x14ac:dyDescent="0.3">
      <c r="B14" s="58" t="s">
        <v>16</v>
      </c>
      <c r="C14" s="59" t="s">
        <v>28</v>
      </c>
      <c r="D14" s="58" t="s">
        <v>30</v>
      </c>
      <c r="E14" s="60" t="s">
        <v>31</v>
      </c>
      <c r="F14" s="51"/>
      <c r="G14" s="51"/>
    </row>
    <row r="15" spans="2:8" x14ac:dyDescent="0.25">
      <c r="B15" s="51" t="str">
        <f>$H$3</f>
        <v>CÓD</v>
      </c>
      <c r="C15" s="52" t="str">
        <f>$B$3</f>
        <v>CAPÍTULO</v>
      </c>
      <c r="D15" s="51">
        <f>(E15)/(E18)</f>
        <v>1</v>
      </c>
      <c r="E15" s="53">
        <f>$H$10</f>
        <v>983040</v>
      </c>
      <c r="F15" s="51"/>
      <c r="G15" s="51"/>
    </row>
    <row r="16" spans="2:8" x14ac:dyDescent="0.25">
      <c r="F16" s="51"/>
      <c r="G16" s="51"/>
    </row>
    <row r="17" spans="2:7" x14ac:dyDescent="0.25">
      <c r="F17" s="51"/>
      <c r="G17" s="51"/>
    </row>
    <row r="18" spans="2:7" ht="15.6" x14ac:dyDescent="0.3">
      <c r="B18" s="61"/>
      <c r="C18" s="62"/>
      <c r="D18" s="63" t="s">
        <v>32</v>
      </c>
      <c r="E18" s="64">
        <f>SUM(E15:E17)</f>
        <v>983040</v>
      </c>
    </row>
    <row r="21" spans="2:7" ht="15.6" x14ac:dyDescent="0.3">
      <c r="C21" s="59" t="s">
        <v>8</v>
      </c>
      <c r="D21" s="58" t="s">
        <v>30</v>
      </c>
      <c r="E21" s="60" t="s">
        <v>31</v>
      </c>
    </row>
    <row r="22" spans="2:7" x14ac:dyDescent="0.25">
      <c r="C22" s="52" t="s">
        <v>33</v>
      </c>
      <c r="D22" s="65">
        <v>0</v>
      </c>
      <c r="E22" s="51">
        <f>Tabla13[[#This Row],[PORCENTAJE]]*E18</f>
        <v>0</v>
      </c>
    </row>
    <row r="23" spans="2:7" x14ac:dyDescent="0.25">
      <c r="C23" s="52" t="s">
        <v>34</v>
      </c>
      <c r="D23" s="65">
        <v>0</v>
      </c>
      <c r="E23" s="51">
        <f>Tabla13[[#This Row],[PORCENTAJE]]*E18</f>
        <v>0</v>
      </c>
    </row>
    <row r="24" spans="2:7" x14ac:dyDescent="0.25">
      <c r="C24" s="52" t="s">
        <v>35</v>
      </c>
      <c r="D24" s="65">
        <v>0</v>
      </c>
      <c r="E24" s="51">
        <f>Tabla13[[#This Row],[PORCENTAJE]]*E18</f>
        <v>0</v>
      </c>
    </row>
    <row r="25" spans="2:7" x14ac:dyDescent="0.25">
      <c r="C25" s="52" t="s">
        <v>36</v>
      </c>
      <c r="D25" s="65">
        <v>0</v>
      </c>
      <c r="E25" s="51">
        <f>Tabla13[[#This Row],[PORCENTAJE]]*E24</f>
        <v>0</v>
      </c>
    </row>
    <row r="26" spans="2:7" ht="15.6" x14ac:dyDescent="0.3">
      <c r="D26" s="66" t="s">
        <v>37</v>
      </c>
      <c r="E26" s="58">
        <f>SUM(E22:E25)</f>
        <v>0</v>
      </c>
    </row>
    <row r="27" spans="2:7" x14ac:dyDescent="0.25">
      <c r="E27" s="51"/>
    </row>
    <row r="28" spans="2:7" ht="15.6" x14ac:dyDescent="0.3">
      <c r="D28" s="58" t="s">
        <v>38</v>
      </c>
      <c r="E28" s="58">
        <f>E18+E26</f>
        <v>983040</v>
      </c>
    </row>
  </sheetData>
  <dataConsolidate/>
  <mergeCells count="2">
    <mergeCell ref="B1:H1"/>
    <mergeCell ref="B3:G3"/>
  </mergeCells>
  <dataValidations count="1">
    <dataValidation type="list" allowBlank="1" showInputMessage="1" showErrorMessage="1" sqref="C5:C9" xr:uid="{79488619-042F-4599-A657-DB6BE478B5F3}">
      <formula1>BD_APUS</formula1>
    </dataValidation>
  </dataValidations>
  <pageMargins left="0.7" right="0.7" top="0.75" bottom="0.75" header="0.3" footer="0.3"/>
  <pageSetup paperSize="9" scale="62" fitToHeight="0" orientation="portrait" cellComments="atEnd" r:id="rId1"/>
  <colBreaks count="1" manualBreakCount="1">
    <brk id="8" max="1048575" man="1"/>
  </colBreak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INSUMOS</vt:lpstr>
      <vt:lpstr>BÁSICOS</vt:lpstr>
      <vt:lpstr>APU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Triana</dc:creator>
  <cp:lastModifiedBy>Javier Triana</cp:lastModifiedBy>
  <dcterms:created xsi:type="dcterms:W3CDTF">2024-09-02T15:08:50Z</dcterms:created>
  <dcterms:modified xsi:type="dcterms:W3CDTF">2024-09-02T15:08:50Z</dcterms:modified>
</cp:coreProperties>
</file>