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sarrollo\presupuesto\"/>
    </mc:Choice>
  </mc:AlternateContent>
  <xr:revisionPtr revIDLastSave="0" documentId="8_{C61EB5C3-42E2-4E74-8863-B9513876A1FF}" xr6:coauthVersionLast="47" xr6:coauthVersionMax="47" xr10:uidLastSave="{00000000-0000-0000-0000-000000000000}"/>
  <bookViews>
    <workbookView xWindow="384" yWindow="384" windowWidth="17280" windowHeight="8880" activeTab="3" xr2:uid="{BB4324EF-0D08-4CEE-BF90-D1299EFD3662}"/>
  </bookViews>
  <sheets>
    <sheet name="INSUMOS" sheetId="1" r:id="rId1"/>
    <sheet name="BÁSICOS" sheetId="2" r:id="rId2"/>
    <sheet name="APU" sheetId="3" r:id="rId3"/>
    <sheet name="PRESUPUEST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D5" i="2"/>
  <c r="B5" i="2"/>
  <c r="C15" i="4"/>
  <c r="B15" i="4"/>
  <c r="H10" i="4"/>
  <c r="E15" i="4" s="1"/>
  <c r="H9" i="4"/>
  <c r="H8" i="4"/>
  <c r="H7" i="4"/>
  <c r="H6" i="4"/>
  <c r="H5" i="4"/>
  <c r="G7" i="3"/>
  <c r="E7" i="3"/>
  <c r="E6" i="3"/>
  <c r="G6" i="3" s="1"/>
  <c r="E5" i="3"/>
  <c r="G5" i="3" s="1"/>
  <c r="G8" i="3" s="1"/>
  <c r="E7" i="2"/>
  <c r="H7" i="2" s="1"/>
  <c r="H6" i="2"/>
  <c r="E6" i="2"/>
  <c r="E5" i="2"/>
  <c r="H5" i="2" s="1"/>
  <c r="E18" i="4" l="1"/>
  <c r="H8" i="2"/>
  <c r="E24" i="4" l="1"/>
  <c r="E25" i="4" s="1"/>
  <c r="E23" i="4"/>
  <c r="E22" i="4"/>
  <c r="D15" i="4"/>
  <c r="E26" i="4" l="1"/>
  <c r="E28" i="4" s="1"/>
</calcChain>
</file>

<file path=xl/sharedStrings.xml><?xml version="1.0" encoding="utf-8"?>
<sst xmlns="http://schemas.openxmlformats.org/spreadsheetml/2006/main" count="103" uniqueCount="39">
  <si>
    <t>INSUMOS</t>
  </si>
  <si>
    <t>MATERIALES</t>
  </si>
  <si>
    <t>EQUIPOS</t>
  </si>
  <si>
    <t>MANO DE OBRA</t>
  </si>
  <si>
    <t>TRASPORTE</t>
  </si>
  <si>
    <t>SUBCONTRATOS</t>
  </si>
  <si>
    <t>ACTIVIDADES</t>
  </si>
  <si>
    <t>OTROS</t>
  </si>
  <si>
    <t>DESCRIPCIÓN</t>
  </si>
  <si>
    <t>CÓDIGO</t>
  </si>
  <si>
    <t>UNIDAD</t>
  </si>
  <si>
    <t>PRECIO</t>
  </si>
  <si>
    <t>FECHA</t>
  </si>
  <si>
    <t>algo</t>
  </si>
  <si>
    <t>kg</t>
  </si>
  <si>
    <t>ANALISIS DE PRECIOS UNITARIOS BÁSICOS</t>
  </si>
  <si>
    <t>CÓD</t>
  </si>
  <si>
    <t>NOMBRE A.P.U. BÁSICO</t>
  </si>
  <si>
    <t>UND</t>
  </si>
  <si>
    <t>TIPO</t>
  </si>
  <si>
    <t>FACTOR</t>
  </si>
  <si>
    <t>CANTIDAD</t>
  </si>
  <si>
    <t>TOTAL</t>
  </si>
  <si>
    <t>Total</t>
  </si>
  <si>
    <t xml:space="preserve">ANALISIS DE PRECIOS UNITARIOS </t>
  </si>
  <si>
    <t>NOMBRE A.P.U.</t>
  </si>
  <si>
    <t>APU BÁSICOS</t>
  </si>
  <si>
    <t>PRESUPUESTO</t>
  </si>
  <si>
    <t>CAPÍTULO</t>
  </si>
  <si>
    <t>COSTO</t>
  </si>
  <si>
    <t>PORCENTAJE</t>
  </si>
  <si>
    <t>SUBTOTAL</t>
  </si>
  <si>
    <t>TOTAL DIRECTOS</t>
  </si>
  <si>
    <t>ADMINISTRACIÓN (A)</t>
  </si>
  <si>
    <t>IMPREVISTO (I)</t>
  </si>
  <si>
    <t>UTILIDAD (U)</t>
  </si>
  <si>
    <t>IMPUESTO SOBRE UTILIDAD</t>
  </si>
  <si>
    <t>TOTAL INDIRECTOS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</si>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</sst>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64" formatCode="_-* #,##0\ _€_-;\-* #,##0\ _€_-;_-* &quot;-&quot;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1">
    <border>
      <left/>
      <right/>
      <top/>
      <bottom/>
      <diagonal/>
    </border>
    <border>
      <left style="medium">
        <color rgb="FF00A4F3"/>
      </left>
      <right/>
      <top style="medium">
        <color rgb="FF00A4F3"/>
      </top>
      <bottom style="medium">
        <color rgb="FF00A4F3"/>
      </bottom>
      <diagonal/>
    </border>
    <border>
      <left/>
      <right/>
      <top style="medium">
        <color rgb="FF00A4F3"/>
      </top>
      <bottom style="medium">
        <color rgb="FF00A4F3"/>
      </bottom>
      <diagonal/>
    </border>
    <border>
      <left/>
      <right style="medium">
        <color rgb="FF00A4F3"/>
      </right>
      <top style="medium">
        <color rgb="FF00A4F3"/>
      </top>
      <bottom style="medium">
        <color rgb="FF00A4F3"/>
      </bottom>
      <diagonal/>
    </border>
    <border>
      <left style="medium">
        <color rgb="FF00AC56"/>
      </left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/>
      <top style="medium">
        <color rgb="FF00AC56"/>
      </top>
      <bottom style="medium">
        <color rgb="FF00AC56"/>
      </bottom>
      <diagonal/>
    </border>
    <border>
      <left/>
      <right/>
      <top style="medium">
        <color rgb="FF00AC56"/>
      </top>
      <bottom style="medium">
        <color rgb="FF00AC56"/>
      </bottom>
      <diagonal/>
    </border>
    <border>
      <left/>
      <right style="hair">
        <color rgb="FF00AC56"/>
      </right>
      <top style="medium">
        <color rgb="FF00AC56"/>
      </top>
      <bottom style="medium">
        <color rgb="FF00AC56"/>
      </bottom>
      <diagonal/>
    </border>
    <border>
      <left style="hair">
        <color rgb="FF00AC56"/>
      </left>
      <right style="medium">
        <color rgb="FF00AC56"/>
      </right>
      <top style="medium">
        <color rgb="FF00AC56"/>
      </top>
      <bottom style="medium">
        <color rgb="FF00AC56"/>
      </bottom>
      <diagonal/>
    </border>
    <border>
      <left style="medium">
        <color rgb="FF0088CC"/>
      </left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/>
      <top style="medium">
        <color rgb="FF0088CC"/>
      </top>
      <bottom style="medium">
        <color rgb="FF0088CC"/>
      </bottom>
      <diagonal/>
    </border>
    <border>
      <left/>
      <right/>
      <top style="medium">
        <color rgb="FF0088CC"/>
      </top>
      <bottom style="medium">
        <color rgb="FF0088CC"/>
      </bottom>
      <diagonal/>
    </border>
    <border>
      <left/>
      <right style="hair">
        <color rgb="FF0088CC"/>
      </right>
      <top style="medium">
        <color rgb="FF0088CC"/>
      </top>
      <bottom style="medium">
        <color rgb="FF0088CC"/>
      </bottom>
      <diagonal/>
    </border>
    <border>
      <left style="hair">
        <color rgb="FF0088CC"/>
      </left>
      <right style="medium">
        <color rgb="FF0088CC"/>
      </right>
      <top style="medium">
        <color rgb="FF0088CC"/>
      </top>
      <bottom style="medium">
        <color rgb="FF0088CC"/>
      </bottom>
      <diagonal/>
    </border>
    <border>
      <left style="medium">
        <color rgb="FF009999"/>
      </left>
      <right/>
      <top style="medium">
        <color rgb="FF009999"/>
      </top>
      <bottom style="medium">
        <color rgb="FF009999"/>
      </bottom>
      <diagonal/>
    </border>
    <border>
      <left/>
      <right/>
      <top style="medium">
        <color rgb="FF009999"/>
      </top>
      <bottom style="medium">
        <color rgb="FF009999"/>
      </bottom>
      <diagonal/>
    </border>
    <border>
      <left/>
      <right style="hair">
        <color rgb="FF009999"/>
      </right>
      <top style="medium">
        <color rgb="FF009999"/>
      </top>
      <bottom style="medium">
        <color rgb="FF009999"/>
      </bottom>
      <diagonal/>
    </border>
    <border>
      <left style="hair">
        <color rgb="FF009999"/>
      </left>
      <right style="medium">
        <color rgb="FF009999"/>
      </right>
      <top style="medium">
        <color rgb="FF009999"/>
      </top>
      <bottom style="medium">
        <color rgb="FF009999"/>
      </bottom>
      <diagonal/>
    </border>
    <border>
      <left style="thin">
        <color rgb="FF009999"/>
      </left>
      <right/>
      <top style="thin">
        <color rgb="FF009999"/>
      </top>
      <bottom style="thin">
        <color rgb="FF009999"/>
      </bottom>
      <diagonal/>
    </border>
    <border>
      <left/>
      <right/>
      <top style="thin">
        <color rgb="FF009999"/>
      </top>
      <bottom style="thin">
        <color rgb="FF009999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67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1" fontId="0" fillId="0" borderId="0" xfId="0" applyNumberFormat="1"/>
    <xf numFmtId="3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/>
    <xf numFmtId="41" fontId="5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1" fontId="2" fillId="0" borderId="0" xfId="0" applyNumberFormat="1" applyFont="1"/>
    <xf numFmtId="0" fontId="2" fillId="0" borderId="0" xfId="0" applyFont="1"/>
    <xf numFmtId="14" fontId="5" fillId="0" borderId="0" xfId="0" applyNumberFormat="1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6" fillId="0" borderId="0" xfId="2"/>
    <xf numFmtId="0" fontId="1" fillId="0" borderId="0" xfId="3"/>
    <xf numFmtId="0" fontId="6" fillId="0" borderId="0" xfId="2" applyAlignment="1">
      <alignment vertical="center"/>
    </xf>
    <xf numFmtId="164" fontId="1" fillId="0" borderId="0" xfId="3" applyNumberFormat="1"/>
    <xf numFmtId="0" fontId="7" fillId="0" borderId="9" xfId="2" applyFont="1" applyBorder="1" applyAlignment="1">
      <alignment horizontal="left" vertical="top"/>
    </xf>
    <xf numFmtId="0" fontId="2" fillId="0" borderId="10" xfId="3" applyFont="1" applyBorder="1" applyAlignment="1">
      <alignment horizontal="left" vertical="top"/>
    </xf>
    <xf numFmtId="0" fontId="2" fillId="0" borderId="11" xfId="3" applyFont="1" applyBorder="1" applyAlignment="1">
      <alignment horizontal="left" vertical="top"/>
    </xf>
    <xf numFmtId="0" fontId="2" fillId="0" borderId="12" xfId="3" applyFont="1" applyBorder="1" applyAlignment="1">
      <alignment horizontal="left" vertical="top"/>
    </xf>
    <xf numFmtId="164" fontId="2" fillId="0" borderId="13" xfId="3" applyNumberFormat="1" applyFont="1" applyBorder="1" applyAlignment="1">
      <alignment horizontal="left" vertical="top"/>
    </xf>
    <xf numFmtId="0" fontId="7" fillId="0" borderId="0" xfId="2" applyFont="1"/>
    <xf numFmtId="0" fontId="2" fillId="0" borderId="0" xfId="3" applyFont="1"/>
    <xf numFmtId="0" fontId="7" fillId="0" borderId="0" xfId="2" applyFont="1" applyAlignment="1">
      <alignment vertical="center"/>
    </xf>
    <xf numFmtId="164" fontId="2" fillId="0" borderId="0" xfId="3" applyNumberFormat="1" applyFont="1"/>
    <xf numFmtId="41" fontId="1" fillId="0" borderId="0" xfId="3" applyNumberFormat="1"/>
    <xf numFmtId="0" fontId="6" fillId="0" borderId="0" xfId="2" applyAlignment="1">
      <alignment horizontal="center" vertical="center"/>
    </xf>
    <xf numFmtId="41" fontId="6" fillId="0" borderId="0" xfId="2" applyNumberFormat="1"/>
    <xf numFmtId="0" fontId="7" fillId="0" borderId="0" xfId="0" applyFont="1"/>
    <xf numFmtId="0" fontId="1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41" fontId="6" fillId="0" borderId="0" xfId="0" applyNumberFormat="1" applyFont="1"/>
    <xf numFmtId="41" fontId="3" fillId="2" borderId="0" xfId="0" applyNumberFormat="1" applyFont="1" applyFill="1" applyAlignment="1">
      <alignment horizontal="center" vertical="center"/>
    </xf>
    <xf numFmtId="0" fontId="8" fillId="0" borderId="0" xfId="0" applyFont="1"/>
    <xf numFmtId="41" fontId="8" fillId="0" borderId="0" xfId="0" applyNumberFormat="1" applyFont="1" applyAlignment="1">
      <alignment horizontal="center"/>
    </xf>
    <xf numFmtId="41" fontId="8" fillId="0" borderId="0" xfId="0" applyNumberFormat="1" applyFont="1" applyAlignment="1">
      <alignment horizontal="left"/>
    </xf>
    <xf numFmtId="41" fontId="8" fillId="0" borderId="0" xfId="0" applyNumberFormat="1" applyFont="1"/>
    <xf numFmtId="41" fontId="9" fillId="0" borderId="14" xfId="0" applyNumberFormat="1" applyFont="1" applyBorder="1" applyAlignment="1">
      <alignment horizontal="left" vertical="top"/>
    </xf>
    <xf numFmtId="41" fontId="9" fillId="0" borderId="15" xfId="0" applyNumberFormat="1" applyFont="1" applyBorder="1" applyAlignment="1">
      <alignment horizontal="left" vertical="top"/>
    </xf>
    <xf numFmtId="41" fontId="9" fillId="0" borderId="16" xfId="0" applyNumberFormat="1" applyFont="1" applyBorder="1" applyAlignment="1">
      <alignment horizontal="left" vertical="top"/>
    </xf>
    <xf numFmtId="41" fontId="9" fillId="0" borderId="17" xfId="0" applyNumberFormat="1" applyFont="1" applyBorder="1" applyAlignment="1">
      <alignment horizontal="left" vertical="top"/>
    </xf>
    <xf numFmtId="41" fontId="9" fillId="0" borderId="0" xfId="0" applyNumberFormat="1" applyFont="1" applyAlignment="1">
      <alignment horizontal="center"/>
    </xf>
    <xf numFmtId="41" fontId="9" fillId="0" borderId="0" xfId="0" applyNumberFormat="1" applyFont="1" applyAlignment="1">
      <alignment horizontal="left"/>
    </xf>
    <xf numFmtId="41" fontId="9" fillId="0" borderId="0" xfId="0" applyNumberFormat="1" applyFont="1"/>
    <xf numFmtId="41" fontId="8" fillId="0" borderId="18" xfId="0" applyNumberFormat="1" applyFont="1" applyBorder="1" applyAlignment="1">
      <alignment horizontal="center"/>
    </xf>
    <xf numFmtId="41" fontId="8" fillId="0" borderId="19" xfId="0" applyNumberFormat="1" applyFont="1" applyBorder="1" applyAlignment="1">
      <alignment horizontal="left"/>
    </xf>
    <xf numFmtId="41" fontId="9" fillId="0" borderId="19" xfId="0" applyNumberFormat="1" applyFont="1" applyBorder="1" applyAlignment="1">
      <alignment horizontal="center"/>
    </xf>
    <xf numFmtId="41" fontId="9" fillId="0" borderId="20" xfId="0" applyNumberFormat="1" applyFont="1" applyBorder="1"/>
    <xf numFmtId="41" fontId="8" fillId="0" borderId="0" xfId="1" applyNumberFormat="1" applyFont="1" applyAlignment="1">
      <alignment horizontal="center"/>
    </xf>
    <xf numFmtId="41" fontId="9" fillId="0" borderId="0" xfId="1" applyNumberFormat="1" applyFont="1" applyAlignment="1">
      <alignment horizontal="center"/>
    </xf>
  </cellXfs>
  <cellStyles count="4">
    <cellStyle name="Normal" xfId="0" builtinId="0"/>
    <cellStyle name="Normal 12 3" xfId="3" xr:uid="{8792DF4E-2CFE-4747-9594-B47A8F31458B}"/>
    <cellStyle name="Normal 41" xfId="2" xr:uid="{961FEDAF-BECB-481D-9543-1A6A8568B266}"/>
    <cellStyle name="Porcentaje" xfId="1" builtinId="5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3" formatCode="_(* #,##0_);_(* \(#,##0\);_(* &quot;-&quot;_);_(@_)"/>
      <alignment horizontal="general" vertical="bottom" textRotation="0" wrapText="0" indent="0" justifyLastLine="0" shrinkToFit="0" readingOrder="0"/>
    </dxf>
    <dxf>
      <font>
        <strike val="0"/>
        <color theme="0"/>
      </font>
      <fill>
        <patternFill>
          <bgColor rgb="FF009999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9999"/>
        </left>
        <right style="hair">
          <color rgb="FF009999"/>
        </right>
        <top style="hair">
          <color rgb="FF009999"/>
        </top>
        <bottom style="hair">
          <color rgb="FF009999"/>
        </bottom>
        <vertical style="hair">
          <color rgb="FF009999"/>
        </vertical>
        <horizontal style="hair">
          <color rgb="FF009999"/>
        </horizontal>
      </border>
    </dxf>
    <dxf>
      <numFmt numFmtId="33" formatCode="_(* #,##0_);_(* \(#,##0\);_(* &quot;-&quot;_);_(@_)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</dxf>
    <dxf>
      <numFmt numFmtId="33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3" formatCode="_(* #,##0_);_(* \(#,##0\);_(* &quot;-&quot;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</font>
    </dxf>
    <dxf>
      <numFmt numFmtId="33" formatCode="_(* #,##0_);_(* \(#,##0\);_(* &quot;-&quot;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strike val="0"/>
        <color theme="0"/>
      </font>
      <fill>
        <patternFill>
          <bgColor rgb="FF00AC56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AC56"/>
        </left>
        <right style="hair">
          <color rgb="FF00AC56"/>
        </right>
        <top style="hair">
          <color rgb="FF00AC56"/>
        </top>
        <bottom style="hair">
          <color rgb="FF00AC56"/>
        </bottom>
        <vertical style="hair">
          <color rgb="FF00AC56"/>
        </vertical>
        <horizontal style="hair">
          <color rgb="FF00AC56"/>
        </horizontal>
      </border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33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color theme="0"/>
      </font>
      <fill>
        <patternFill>
          <bgColor rgb="FF0088CC"/>
        </patternFill>
      </fill>
      <border>
        <left/>
        <right/>
        <top/>
        <bottom/>
      </border>
    </dxf>
    <dxf>
      <font>
        <strike val="0"/>
        <color auto="1"/>
      </font>
      <border>
        <left style="hair">
          <color rgb="FF0088CC"/>
        </left>
        <right style="hair">
          <color rgb="FF0088CC"/>
        </right>
        <top style="hair">
          <color rgb="FF0088CC"/>
        </top>
        <bottom style="hair">
          <color rgb="FF0088CC"/>
        </bottom>
        <vertical style="hair">
          <color rgb="FF0088CC"/>
        </vertical>
        <horizontal style="hair">
          <color rgb="FF0088CC"/>
        </horizontal>
      </border>
    </dxf>
  </dxfs>
  <tableStyles count="3" defaultTableStyle="TableStyleMedium2" defaultPivotStyle="PivotStyleLight16">
    <tableStyle name="S5S Blue" pivot="0" count="2" xr9:uid="{7EA398A5-B60D-4B0A-8EF7-881CCD305A2B}">
      <tableStyleElement type="wholeTable" dxfId="90"/>
      <tableStyleElement type="headerRow" dxfId="89"/>
    </tableStyle>
    <tableStyle name="S5S Green" pivot="0" count="2" xr9:uid="{13AAE899-F85B-43CB-9CAC-DC4C92B63FE3}">
      <tableStyleElement type="wholeTable" dxfId="53"/>
      <tableStyleElement type="headerRow" dxfId="52"/>
    </tableStyle>
    <tableStyle name="S5S Greenblue" pivot="0" count="2" xr9:uid="{79F1B21F-9847-4372-84A4-725A3DEAD080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C8DD75-CC78-4487-AEF0-E79D67DF340B}" name="T_mat" displayName="T_mat" ref="A4:D11" totalsRowShown="0" headerRowDxfId="88">
  <autoFilter ref="A4:D11" xr:uid="{4391063D-6478-42FD-BF42-B890A082AE7F}"/>
  <sortState xmlns:xlrd2="http://schemas.microsoft.com/office/spreadsheetml/2017/richdata2" ref="A5:D89">
    <sortCondition ref="A3:A88"/>
  </sortState>
  <tableColumns count="4">
    <tableColumn id="1" xr3:uid="{0EB391B5-4A5A-4865-9014-1246C0634FC1}" name="DESCRIPCIÓN" dataDxfId="87"/>
    <tableColumn id="2" xr3:uid="{45E90BD1-8A92-4E52-B066-3EE6EF0304AA}" name="CÓDIGO" dataDxfId="86"/>
    <tableColumn id="3" xr3:uid="{285E9803-6E9A-4D70-AC17-169228D9FC31}" name="UNIDAD" dataDxfId="85"/>
    <tableColumn id="4" xr3:uid="{2EB22F14-4E66-4D87-8B5C-207C66D7279A}" name="PRECIO" dataDxfId="84"/>
  </tableColumns>
  <tableStyleInfo name="S5S Blu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68E795-C460-436F-AC2A-EA88828C3419}" name="Tabla7" displayName="Tabla7" ref="B4:H10" totalsRowCount="1" headerRowDxfId="27" dataDxfId="26" totalsRowDxfId="25">
  <autoFilter ref="B4:H9" xr:uid="{BDEA55AD-F7CF-476D-BB73-3F29731652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5381DA3-4E11-46B5-9E75-003A6A42B2B5}" name="CÓDIGO" totalsRowLabel="Total" dataDxfId="23" totalsRowDxfId="24"/>
    <tableColumn id="2" xr3:uid="{AC5BD654-5F4E-4C4E-917E-81411B3C589E}" name="DESCRIPCIÓN" dataDxfId="21" totalsRowDxfId="22"/>
    <tableColumn id="3" xr3:uid="{7F913777-FB2D-42EA-A7BB-44710D5BF6B7}" name="UNIDAD" dataDxfId="19" totalsRowDxfId="20"/>
    <tableColumn id="4" xr3:uid="{1709A0E8-2A4D-4DBE-8306-1A3C61A90BEB}" name="FACTOR" dataDxfId="17" totalsRowDxfId="18"/>
    <tableColumn id="5" xr3:uid="{31BDE071-5922-4B11-AC0D-D006B93D9734}" name="CANTIDAD" dataDxfId="15" totalsRowDxfId="16"/>
    <tableColumn id="6" xr3:uid="{B7644C10-8B93-466B-AB70-B2CEB16FE93E}" name="COSTO" dataDxfId="13" totalsRowDxfId="14"/>
    <tableColumn id="7" xr3:uid="{34448E86-8183-4BE4-B40A-6913B61002F0}" name="TOTAL" totalsRowFunction="custom" dataDxfId="11" totalsRowDxfId="12">
      <calculatedColumnFormula>Tabla7[[#This Row],[FACTOR]]*Tabla7[[#This Row],[CANTIDAD]]*Tabla7[[#This Row],[COSTO]]</calculatedColumnFormula>
      <totalsRowFormula>SUM(Tabla7[TOTAL])</totalsRowFormula>
    </tableColumn>
  </tableColumns>
  <tableStyleInfo name="S5S Greenblu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E3E1FCF-1E95-4B9A-94E4-B79180A9D000}" name="Tabla12" displayName="Tabla12" ref="B14:E18" totalsRowShown="0" headerRowDxfId="10" dataDxfId="9">
  <autoFilter ref="B14:E18" xr:uid="{382B9F18-450A-4863-AA45-9EB25E82475C}">
    <filterColumn colId="0" hiddenButton="1"/>
    <filterColumn colId="1" hiddenButton="1"/>
    <filterColumn colId="2" hiddenButton="1"/>
    <filterColumn colId="3" hiddenButton="1"/>
  </autoFilter>
  <tableColumns count="4">
    <tableColumn id="1" xr3:uid="{0393A741-F9B4-46FA-AD95-735D45A797A3}" name="CÓD" dataDxfId="8"/>
    <tableColumn id="2" xr3:uid="{CE59E664-4C52-496D-A009-64486E97D370}" name="CAPÍTULO" dataDxfId="7"/>
    <tableColumn id="3" xr3:uid="{1B0DC874-5D4A-4676-A8DB-D05813BFD89E}" name="PORCENTAJE" dataDxfId="6"/>
    <tableColumn id="4" xr3:uid="{C937D9A4-3CD4-4080-B71F-E3EDBF4A1397}" name="SUBTOTAL" dataDxfId="5"/>
  </tableColumns>
  <tableStyleInfo name="S5S Greenblu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558965-CC1D-40D7-9A36-8492DCD2B25F}" name="Tabla13" displayName="Tabla13" ref="C21:E28" totalsRowShown="0" headerRowDxfId="4" dataDxfId="3">
  <autoFilter ref="C21:E28" xr:uid="{EB7FDCC8-941D-45C0-B780-F4ACCAA6ACB3}">
    <filterColumn colId="0" hiddenButton="1"/>
    <filterColumn colId="1" hiddenButton="1"/>
    <filterColumn colId="2" hiddenButton="1"/>
  </autoFilter>
  <tableColumns count="3">
    <tableColumn id="1" xr3:uid="{8F9A58AA-DB07-436A-9260-D4097A670BDF}" name="DESCRIPCIÓN" dataDxfId="2"/>
    <tableColumn id="2" xr3:uid="{32E6229A-55A1-4AD7-9462-A8F19B0145E8}" name="PORCENTAJE" dataDxfId="1"/>
    <tableColumn id="3" xr3:uid="{9681CCD6-100E-48CD-B6FF-BEAEECB68DCB}" name="SUBTOTAL" dataDxfId="0"/>
  </tableColumns>
  <tableStyleInfo name="S5S Greenblu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C5A5E2-A1A9-431C-9A14-AC2683E8858B}" name="T_equipos" displayName="T_equipos" ref="F4:J11" totalsRowShown="0" headerRowDxfId="83">
  <autoFilter ref="F4:J11" xr:uid="{7566B270-3659-441E-985F-A659C797272B}"/>
  <tableColumns count="5">
    <tableColumn id="1" xr3:uid="{5EC1B21A-8151-4320-AA7F-1D15DF0EDA87}" name="DESCRIPCIÓN" dataDxfId="82"/>
    <tableColumn id="2" xr3:uid="{728C3F1A-3BD8-49E9-BA48-1155A048FCC7}" name="CÓDIGO" dataDxfId="81"/>
    <tableColumn id="3" xr3:uid="{12216158-81A0-43F0-8F62-728779B38BD3}" name="UNIDAD" dataDxfId="80"/>
    <tableColumn id="4" xr3:uid="{CB039AC2-A714-4650-A478-4D7517622E74}" name="PRECIO" dataDxfId="79"/>
    <tableColumn id="5" xr3:uid="{69E0F658-0B4A-4D36-95B2-B391140A81E9}" name="FECHA"/>
  </tableColumns>
  <tableStyleInfo name="S5S 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27665C-DA96-4798-A402-52466574AFB9}" name="T_mano" displayName="T_mano" ref="L4:P11" totalsRowShown="0" headerRowDxfId="78">
  <autoFilter ref="L4:P11" xr:uid="{A03A06B3-CADC-4833-BF11-6D1DB40254AE}"/>
  <sortState xmlns:xlrd2="http://schemas.microsoft.com/office/spreadsheetml/2017/richdata2" ref="L5:P19">
    <sortCondition ref="M4"/>
  </sortState>
  <tableColumns count="5">
    <tableColumn id="1" xr3:uid="{9E35F6C8-6DDE-4BF3-AC4F-916E5504FA70}" name="DESCRIPCIÓN" dataDxfId="77"/>
    <tableColumn id="2" xr3:uid="{57022A32-3C56-4031-AFA2-C08A6D0596C7}" name="CÓDIGO" dataDxfId="76"/>
    <tableColumn id="3" xr3:uid="{A497F053-EC10-4F71-AE5F-5540B3B1157A}" name="UNIDAD" dataDxfId="75"/>
    <tableColumn id="4" xr3:uid="{E3E209CB-5A56-49D5-8F29-AFEE9132F87B}" name="PRECIO" dataDxfId="74"/>
    <tableColumn id="5" xr3:uid="{B5679D66-82AE-4CA1-A40D-FBE29916F1E7}" name="FECHA"/>
  </tableColumns>
  <tableStyleInfo name="S5S Blu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82EE8-3F47-4137-B49D-97E8B4775055}" name="T_trans" displayName="T_trans" ref="R4:V11" totalsRowShown="0" headerRowDxfId="73">
  <autoFilter ref="R4:V11" xr:uid="{3F593ED1-8A4E-470C-8A93-766DBF3F5B75}"/>
  <sortState xmlns:xlrd2="http://schemas.microsoft.com/office/spreadsheetml/2017/richdata2" ref="R5:V15">
    <sortCondition ref="S4:S15"/>
  </sortState>
  <tableColumns count="5">
    <tableColumn id="1" xr3:uid="{519D5674-0289-41C2-BBBF-E05D3A59D4B6}" name="DESCRIPCIÓN" dataDxfId="72"/>
    <tableColumn id="2" xr3:uid="{D25687CC-7B32-42CB-B2DB-B8CD94373B25}" name="CÓDIGO" dataDxfId="71"/>
    <tableColumn id="3" xr3:uid="{EB1E47B2-D244-4EF6-AD0D-9D59EE25471B}" name="UNIDAD" dataDxfId="70"/>
    <tableColumn id="4" xr3:uid="{B36EF1CC-4028-4FE8-87AA-AA380197064C}" name="PRECIO" dataDxfId="69"/>
    <tableColumn id="5" xr3:uid="{15A2FC74-0BA5-4B02-81A0-81BA087A1F75}" name="FECHA"/>
  </tableColumns>
  <tableStyleInfo name="S5S 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864178-80FC-499E-BF33-C26ED48B8A9C}" name="T_sub" displayName="T_sub" ref="X4:AB11" totalsRowShown="0" headerRowDxfId="68">
  <autoFilter ref="X4:AB11" xr:uid="{AA25EB1E-1E75-4BE7-9489-B58922F03CC0}"/>
  <sortState xmlns:xlrd2="http://schemas.microsoft.com/office/spreadsheetml/2017/richdata2" ref="X5:AB18">
    <sortCondition ref="Y4"/>
  </sortState>
  <tableColumns count="5">
    <tableColumn id="1" xr3:uid="{B428DA01-298E-49A7-8150-5B4D0AAA4AAD}" name="DESCRIPCIÓN" dataDxfId="67"/>
    <tableColumn id="2" xr3:uid="{2310589B-EE7F-461E-86A3-8F630454C71F}" name="CÓDIGO" dataDxfId="66"/>
    <tableColumn id="3" xr3:uid="{04308BDF-023D-45A1-8EA6-9A667CBA7933}" name="UNIDAD" dataDxfId="65"/>
    <tableColumn id="4" xr3:uid="{C82B79CD-9B14-4F8A-A86C-147291C144AF}" name="PRECIO" dataDxfId="64"/>
    <tableColumn id="5" xr3:uid="{D3C71C7B-08EA-4616-8D87-DE31E629093B}" name="FECHA"/>
  </tableColumns>
  <tableStyleInfo name="S5S Blu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76E4F3-3918-4FD6-8683-1D479452E4CC}" name="T_otros" displayName="T_otros" ref="AJ4:AN11" totalsRowShown="0" headerRowDxfId="63">
  <autoFilter ref="AJ4:AN11" xr:uid="{DE38CE3B-E9C0-4EDD-A966-10F89F9407C2}"/>
  <sortState xmlns:xlrd2="http://schemas.microsoft.com/office/spreadsheetml/2017/richdata2" ref="AJ5:AN18">
    <sortCondition ref="AK4"/>
  </sortState>
  <tableColumns count="5">
    <tableColumn id="1" xr3:uid="{48D955C3-6A37-4928-9C84-1D829EABBDEB}" name="DESCRIPCIÓN" dataDxfId="62"/>
    <tableColumn id="2" xr3:uid="{50251B90-AB1A-48FA-8BA1-D9AEB5176EE4}" name="CÓDIGO" dataDxfId="61"/>
    <tableColumn id="3" xr3:uid="{7A4888BA-8C76-4ADE-A9B8-9CB0115DD038}" name="UNIDAD" dataDxfId="60"/>
    <tableColumn id="4" xr3:uid="{E2E1D9AE-0543-4668-B175-62203590E5B7}" name="PRECIO" dataDxfId="59"/>
    <tableColumn id="5" xr3:uid="{4C49407A-9955-4D03-B01E-601B8924810A}" name="FECHA"/>
  </tableColumns>
  <tableStyleInfo name="S5S 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D93280-AB31-4089-9C69-D1F747896574}" name="T_act" displayName="T_act" ref="AD4:AH11" totalsRowShown="0" headerRowDxfId="58">
  <autoFilter ref="AD4:AH11" xr:uid="{C1DFAC69-611A-4648-A77B-EA70059AC770}"/>
  <sortState xmlns:xlrd2="http://schemas.microsoft.com/office/spreadsheetml/2017/richdata2" ref="AD5:AH15">
    <sortCondition ref="AD4:AD15"/>
  </sortState>
  <tableColumns count="5">
    <tableColumn id="1" xr3:uid="{5AFB0A0A-3662-495D-812A-BF9C4969B8CB}" name="DESCRIPCIÓN" dataDxfId="57"/>
    <tableColumn id="2" xr3:uid="{31BA5AEE-5ADD-4DF3-AF65-D8148BF2CEC1}" name="CÓDIGO" dataDxfId="56"/>
    <tableColumn id="3" xr3:uid="{47B93ADE-68CA-42F0-AA00-4C0A42BDD056}" name="UNIDAD" dataDxfId="55"/>
    <tableColumn id="4" xr3:uid="{A2CC1C4F-4CE4-4D19-8E6C-A4FE0D01E0D5}" name="PRECIO" dataDxfId="54"/>
    <tableColumn id="5" xr3:uid="{307C3F05-D9AB-4E40-9A16-68300FEBDE51}" name="FECHA"/>
  </tableColumns>
  <tableStyleInfo name="S5S Blu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2F7EA1-313A-465E-9B49-CF1FB08B1D48}" name="Tabla3" displayName="Tabla3" ref="A4:H8" totalsRowCount="1" headerRowDxfId="51">
  <autoFilter ref="A4:H7" xr:uid="{8EAC6F1D-30A4-4750-A73C-70385E3A6C9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340ED0C-87D5-455C-957D-6E877C90C44C}" name="TIPO" totalsRowLabel="Total" totalsRowDxfId="50"/>
    <tableColumn id="2" xr3:uid="{394AE22B-51F9-4503-B69D-AFA7BE83A886}" name="CÓDIGO"/>
    <tableColumn id="3" xr3:uid="{2A03CFFF-FAB3-4C56-B915-0292EB0CA580}" name="DESCRIPCIÓN"/>
    <tableColumn id="4" xr3:uid="{3690C7AF-016A-44A0-A1F2-553FFF2DECDF}" name="UNIDAD" dataDxfId="49"/>
    <tableColumn id="5" xr3:uid="{8C3503EC-5FAF-44CF-8F80-282D74E7BD82}" name="FACTOR" dataDxfId="48">
      <calculatedColumnFormula xml:space="preserve"> 1</calculatedColumnFormula>
    </tableColumn>
    <tableColumn id="6" xr3:uid="{1C325CEA-EEDF-4C04-A485-2934E54EB12D}" name="CANTIDAD" dataDxfId="47"/>
    <tableColumn id="7" xr3:uid="{C9459C78-ED79-4549-BF0F-57CD972EA973}" name="PRECIO" dataDxfId="45" totalsRowDxfId="46"/>
    <tableColumn id="8" xr3:uid="{2BC524BE-3831-44A5-87FC-DBBBADF912EA}" name="TOTAL" totalsRowFunction="custom" dataDxfId="43" totalsRowDxfId="44">
      <calculatedColumnFormula>Tabla3[[#This Row],[CANTIDAD]]*Tabla3[[#This Row],[PRECIO]]*Tabla3[[#This Row],[FACTOR]]</calculatedColumnFormula>
      <totalsRowFormula>SUM(Tabla3[TOTAL])</totalsRowFormula>
    </tableColumn>
  </tableColumns>
  <tableStyleInfo name="S5S Green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56CCEEA-3243-47E5-A011-550A85C39792}" name="Tabla5" displayName="Tabla5" ref="A4:G8" totalsRowCount="1" headerRowDxfId="42" headerRowCellStyle="Normal 41" dataCellStyle="Normal 41">
  <autoFilter ref="A4:G7" xr:uid="{3AEEFBC8-C9FE-4FB1-ADF6-991F1E687B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141EBC0-D3CC-4919-AA79-0F40B143B5E0}" name="TIPO" totalsRowLabel="Total" totalsRowDxfId="41" dataCellStyle="Normal 41"/>
    <tableColumn id="2" xr3:uid="{53A8FB0B-1CEF-4C8F-BD08-2685B5C8CE54}" name="CÓDIGO" totalsRowDxfId="40" dataCellStyle="Normal 12 3"/>
    <tableColumn id="3" xr3:uid="{1865C21D-57A8-4A68-BA03-16B3F86B6F4C}" name="DESCRIPCIÓN" dataDxfId="38" totalsRowDxfId="39" dataCellStyle="Normal 41"/>
    <tableColumn id="4" xr3:uid="{1F01FD4E-FBC2-49AF-9E2F-A194CF63D032}" name="UNIDAD" dataDxfId="36" totalsRowDxfId="37" dataCellStyle="Normal 41"/>
    <tableColumn id="5" xr3:uid="{F8513E7A-4BB6-4245-8DCC-4C37788DAA58}" name="FACTOR" dataDxfId="34" totalsRowDxfId="35" dataCellStyle="Normal 41">
      <calculatedColumnFormula xml:space="preserve"> 1</calculatedColumnFormula>
    </tableColumn>
    <tableColumn id="7" xr3:uid="{7F32FC19-35CE-4FAF-8E2C-19443D4CAD12}" name="PRECIO" dataDxfId="32" totalsRowDxfId="33" dataCellStyle="Normal 41"/>
    <tableColumn id="8" xr3:uid="{192A0E4A-B2B5-476A-ADA7-9EA94F2C1413}" name="TOTAL" totalsRowFunction="custom" dataDxfId="30" totalsRowDxfId="31" dataCellStyle="Normal 12 3">
      <calculatedColumnFormula>#REF!*Tabla5[[#This Row],[PRECIO]]*Tabla5[[#This Row],[FACTOR]]</calculatedColumnFormula>
      <totalsRowFormula>SUM(Tabla5[TOTAL])</totalsRowFormula>
    </tableColumn>
  </tableColumns>
  <tableStyleInfo name="S5S Blu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CDAE9-1690-49A5-B9D5-BE3C07FA34B7}">
  <sheetPr codeName="Hoja2">
    <tabColor rgb="FF00AC56"/>
    <pageSetUpPr fitToPage="1"/>
  </sheetPr>
  <dimension ref="A1:AQ147"/>
  <sheetViews>
    <sheetView showGridLines="0" zoomScale="40" zoomScaleNormal="40" zoomScaleSheetLayoutView="50" workbookViewId="0">
      <selection activeCell="A2" sqref="A2"/>
    </sheetView>
  </sheetViews>
  <sheetFormatPr baseColWidth="10" defaultColWidth="8.6640625" defaultRowHeight="14.4" x14ac:dyDescent="0.3"/>
  <cols>
    <col min="1" max="1" width="30.5546875" style="2" customWidth="1"/>
    <col min="2" max="2" width="40.77734375" style="2" customWidth="1"/>
    <col min="3" max="3" width="13.6640625" style="3" bestFit="1" customWidth="1"/>
    <col min="4" max="4" width="10.44140625" style="5" bestFit="1" customWidth="1"/>
    <col min="5" max="5" width="9.6640625" bestFit="1" customWidth="1"/>
    <col min="6" max="6" width="1.6640625" customWidth="1"/>
    <col min="7" max="7" width="28.33203125" style="2" bestFit="1" customWidth="1"/>
    <col min="8" max="8" width="15" style="2" customWidth="1"/>
    <col min="9" max="9" width="15" style="3" customWidth="1"/>
    <col min="10" max="10" width="12.109375" style="4" customWidth="1"/>
    <col min="11" max="11" width="15" customWidth="1"/>
    <col min="12" max="12" width="1.109375" customWidth="1"/>
    <col min="13" max="13" width="28" style="2" customWidth="1"/>
    <col min="14" max="14" width="10.5546875" style="2" bestFit="1" customWidth="1"/>
    <col min="15" max="15" width="13.109375" style="3" bestFit="1" customWidth="1"/>
    <col min="16" max="16" width="12.109375" style="4" bestFit="1" customWidth="1"/>
    <col min="17" max="17" width="12" bestFit="1" customWidth="1"/>
    <col min="18" max="18" width="1.44140625" customWidth="1"/>
    <col min="19" max="19" width="31.33203125" style="2" bestFit="1" customWidth="1"/>
    <col min="20" max="20" width="10.5546875" style="2" bestFit="1" customWidth="1"/>
    <col min="21" max="21" width="13.109375" style="3" bestFit="1" customWidth="1"/>
    <col min="22" max="22" width="11.109375" style="4" bestFit="1" customWidth="1"/>
    <col min="23" max="23" width="11.5546875" bestFit="1" customWidth="1"/>
    <col min="24" max="24" width="1.33203125" customWidth="1"/>
    <col min="25" max="25" width="34.109375" style="2" customWidth="1"/>
    <col min="26" max="26" width="10.5546875" style="2" bestFit="1" customWidth="1"/>
    <col min="27" max="27" width="13.109375" style="3" bestFit="1" customWidth="1"/>
    <col min="28" max="28" width="12.109375" style="4" customWidth="1"/>
    <col min="29" max="29" width="11.5546875" bestFit="1" customWidth="1"/>
    <col min="30" max="30" width="1.33203125" customWidth="1"/>
    <col min="31" max="31" width="36.109375" style="2" customWidth="1"/>
    <col min="32" max="32" width="10.5546875" style="2" bestFit="1" customWidth="1"/>
    <col min="33" max="33" width="13.109375" style="3" bestFit="1" customWidth="1"/>
    <col min="34" max="34" width="12.109375" style="4" bestFit="1" customWidth="1"/>
    <col min="35" max="35" width="11.5546875" bestFit="1" customWidth="1"/>
    <col min="36" max="36" width="1.44140625" customWidth="1"/>
    <col min="37" max="37" width="28.88671875" style="2" customWidth="1"/>
    <col min="38" max="38" width="10.5546875" style="2" bestFit="1" customWidth="1"/>
    <col min="39" max="39" width="13.109375" style="3" bestFit="1" customWidth="1"/>
    <col min="40" max="40" width="11.109375" style="4" bestFit="1" customWidth="1"/>
    <col min="41" max="41" width="11.5546875" bestFit="1" customWidth="1"/>
    <col min="42" max="42" width="2" customWidth="1"/>
    <col min="43" max="43" width="11.5546875" customWidth="1"/>
    <col min="44" max="44" width="1.33203125" customWidth="1"/>
    <col min="45" max="45" width="15.33203125" bestFit="1" customWidth="1"/>
    <col min="46" max="46" width="1.33203125" customWidth="1"/>
    <col min="47" max="47" width="15.33203125" bestFit="1" customWidth="1"/>
    <col min="48" max="48" width="1.6640625" customWidth="1"/>
  </cols>
  <sheetData>
    <row r="1" spans="1:43" ht="30" customHeight="1" x14ac:dyDescent="0.3">
      <c r="A1" s="1" t="s">
        <v>0</v>
      </c>
      <c r="B1" s="1"/>
      <c r="C1" s="1"/>
      <c r="D1" s="1"/>
      <c r="E1" s="1"/>
    </row>
    <row r="2" spans="1:43" ht="3" customHeight="1" thickBot="1" x14ac:dyDescent="0.35"/>
    <row r="3" spans="1:43" ht="18.600000000000001" thickBot="1" x14ac:dyDescent="0.4">
      <c r="A3" s="6" t="s">
        <v>1</v>
      </c>
      <c r="B3" s="7"/>
      <c r="C3" s="7"/>
      <c r="D3" s="7"/>
      <c r="E3" s="8"/>
      <c r="G3" s="6" t="s">
        <v>2</v>
      </c>
      <c r="H3" s="7"/>
      <c r="I3" s="7"/>
      <c r="J3" s="7"/>
      <c r="K3" s="8"/>
      <c r="M3" s="6" t="s">
        <v>3</v>
      </c>
      <c r="N3" s="7"/>
      <c r="O3" s="7"/>
      <c r="P3" s="7"/>
      <c r="Q3" s="8"/>
      <c r="S3" s="6" t="s">
        <v>4</v>
      </c>
      <c r="T3" s="7"/>
      <c r="U3" s="7"/>
      <c r="V3" s="7"/>
      <c r="W3" s="8"/>
      <c r="Y3" s="6" t="s">
        <v>5</v>
      </c>
      <c r="Z3" s="7"/>
      <c r="AA3" s="7"/>
      <c r="AB3" s="7"/>
      <c r="AC3" s="8"/>
      <c r="AD3" s="3"/>
      <c r="AE3" s="6" t="s">
        <v>6</v>
      </c>
      <c r="AF3" s="7"/>
      <c r="AG3" s="7"/>
      <c r="AH3" s="7"/>
      <c r="AI3" s="8"/>
      <c r="AK3" s="6" t="s">
        <v>7</v>
      </c>
      <c r="AL3" s="7"/>
      <c r="AM3" s="7"/>
      <c r="AN3" s="7"/>
      <c r="AO3" s="8"/>
      <c r="AP3" s="9"/>
      <c r="AQ3" s="9"/>
    </row>
    <row r="4" spans="1:43" ht="15.6" x14ac:dyDescent="0.3">
      <c r="A4" s="10" t="s">
        <v>8</v>
      </c>
      <c r="B4" s="10" t="s">
        <v>9</v>
      </c>
      <c r="C4" s="11" t="s">
        <v>10</v>
      </c>
      <c r="D4" s="12" t="s">
        <v>11</v>
      </c>
      <c r="F4" s="10" t="s">
        <v>8</v>
      </c>
      <c r="G4" s="10" t="s">
        <v>9</v>
      </c>
      <c r="H4" s="11" t="s">
        <v>10</v>
      </c>
      <c r="I4" s="14" t="s">
        <v>11</v>
      </c>
      <c r="J4" s="13" t="s">
        <v>12</v>
      </c>
      <c r="L4" s="15" t="s">
        <v>8</v>
      </c>
      <c r="M4" s="15" t="s">
        <v>9</v>
      </c>
      <c r="N4" s="16" t="s">
        <v>10</v>
      </c>
      <c r="O4" s="17" t="s">
        <v>11</v>
      </c>
      <c r="P4" s="18" t="s">
        <v>12</v>
      </c>
      <c r="R4" s="15" t="s">
        <v>8</v>
      </c>
      <c r="S4" s="15" t="s">
        <v>9</v>
      </c>
      <c r="T4" s="16" t="s">
        <v>10</v>
      </c>
      <c r="U4" s="17" t="s">
        <v>11</v>
      </c>
      <c r="V4" s="18" t="s">
        <v>12</v>
      </c>
      <c r="X4" s="15" t="s">
        <v>8</v>
      </c>
      <c r="Y4" s="15" t="s">
        <v>9</v>
      </c>
      <c r="Z4" s="16" t="s">
        <v>10</v>
      </c>
      <c r="AA4" s="17" t="s">
        <v>11</v>
      </c>
      <c r="AB4" s="18" t="s">
        <v>12</v>
      </c>
      <c r="AD4" s="15" t="s">
        <v>8</v>
      </c>
      <c r="AE4" s="15" t="s">
        <v>9</v>
      </c>
      <c r="AF4" s="16" t="s">
        <v>10</v>
      </c>
      <c r="AG4" s="17" t="s">
        <v>11</v>
      </c>
      <c r="AH4" s="18" t="s">
        <v>12</v>
      </c>
      <c r="AJ4" s="15" t="s">
        <v>8</v>
      </c>
      <c r="AK4" s="15" t="s">
        <v>9</v>
      </c>
      <c r="AL4" s="16" t="s">
        <v>10</v>
      </c>
      <c r="AM4" s="17" t="s">
        <v>11</v>
      </c>
      <c r="AN4" s="18" t="s">
        <v>12</v>
      </c>
    </row>
    <row r="5" spans="1:43" ht="15.6" x14ac:dyDescent="0.3">
      <c r="A5" s="10" t="s">
        <v>13</v>
      </c>
      <c r="B5" s="10"/>
      <c r="C5" s="11" t="s">
        <v>14</v>
      </c>
      <c r="D5" s="12">
        <v>30</v>
      </c>
      <c r="F5" s="10"/>
      <c r="G5" s="10"/>
      <c r="H5" s="11"/>
      <c r="I5" s="12"/>
      <c r="J5" s="19"/>
      <c r="L5" s="10"/>
      <c r="M5" s="10"/>
      <c r="N5" s="11"/>
      <c r="O5" s="12"/>
      <c r="P5" s="19"/>
      <c r="R5" s="15"/>
      <c r="S5" s="15"/>
      <c r="T5" s="16"/>
      <c r="U5" s="17"/>
      <c r="V5" s="18"/>
      <c r="X5" s="15"/>
      <c r="Y5" s="15"/>
      <c r="Z5" s="16"/>
      <c r="AA5" s="17"/>
      <c r="AB5" s="18"/>
      <c r="AD5" s="15"/>
      <c r="AE5" s="15"/>
      <c r="AF5" s="16"/>
      <c r="AG5" s="17"/>
      <c r="AH5" s="18"/>
      <c r="AJ5" s="15"/>
      <c r="AK5" s="15"/>
      <c r="AL5" s="16"/>
      <c r="AM5" s="17"/>
      <c r="AN5" s="18"/>
    </row>
    <row r="6" spans="1:43" ht="15.6" x14ac:dyDescent="0.3">
      <c r="A6" s="10"/>
      <c r="B6" s="10"/>
      <c r="C6" s="11"/>
      <c r="D6" s="12"/>
      <c r="F6" s="10"/>
      <c r="G6" s="10"/>
      <c r="H6" s="11"/>
      <c r="I6" s="14"/>
      <c r="J6" s="13"/>
      <c r="L6" s="15"/>
      <c r="M6" s="15"/>
      <c r="N6" s="16"/>
      <c r="O6" s="17"/>
      <c r="P6" s="18"/>
      <c r="R6" s="15"/>
      <c r="S6" s="15"/>
      <c r="T6" s="16"/>
      <c r="U6" s="17"/>
      <c r="V6" s="18"/>
      <c r="X6" s="15"/>
      <c r="Y6" s="15"/>
      <c r="Z6" s="16"/>
      <c r="AA6" s="17"/>
      <c r="AB6" s="18"/>
      <c r="AD6" s="15"/>
      <c r="AE6" s="15"/>
      <c r="AF6" s="16"/>
      <c r="AG6" s="17"/>
      <c r="AH6" s="18"/>
      <c r="AJ6" s="15"/>
      <c r="AK6" s="15"/>
      <c r="AL6" s="16"/>
      <c r="AM6" s="17"/>
      <c r="AN6" s="18"/>
    </row>
    <row r="7" spans="1:43" ht="15.6" x14ac:dyDescent="0.3">
      <c r="A7" s="10"/>
      <c r="B7" s="10"/>
      <c r="C7" s="11"/>
      <c r="D7" s="12"/>
      <c r="F7" s="10"/>
      <c r="G7" s="10"/>
      <c r="H7" s="11"/>
      <c r="I7" s="14"/>
      <c r="J7" s="13"/>
      <c r="L7" s="15"/>
      <c r="M7" s="15"/>
      <c r="N7" s="16"/>
      <c r="O7" s="17"/>
      <c r="P7" s="18"/>
      <c r="R7" s="15"/>
      <c r="S7" s="15"/>
      <c r="T7" s="16"/>
      <c r="U7" s="17"/>
      <c r="V7" s="18"/>
      <c r="X7" s="15"/>
      <c r="Y7" s="15"/>
      <c r="Z7" s="16"/>
      <c r="AA7" s="17"/>
      <c r="AB7" s="18"/>
      <c r="AD7" s="15"/>
      <c r="AE7" s="15"/>
      <c r="AF7" s="16"/>
      <c r="AG7" s="17"/>
      <c r="AH7" s="18"/>
      <c r="AJ7" s="15"/>
      <c r="AK7" s="15"/>
      <c r="AL7" s="16"/>
      <c r="AM7" s="17"/>
      <c r="AN7" s="18"/>
    </row>
    <row r="8" spans="1:43" ht="15.6" x14ac:dyDescent="0.3">
      <c r="A8" s="10"/>
      <c r="B8" s="10"/>
      <c r="C8" s="11"/>
      <c r="D8" s="12"/>
      <c r="F8" s="10"/>
      <c r="G8" s="10"/>
      <c r="H8" s="11"/>
      <c r="I8" s="14"/>
      <c r="J8" s="13"/>
      <c r="L8" s="15"/>
      <c r="M8" s="15"/>
      <c r="N8" s="16"/>
      <c r="O8" s="17"/>
      <c r="P8" s="18"/>
      <c r="R8" s="15"/>
      <c r="S8" s="15"/>
      <c r="T8" s="16"/>
      <c r="U8" s="17"/>
      <c r="V8" s="18"/>
      <c r="X8" s="15"/>
      <c r="Y8" s="15"/>
      <c r="Z8" s="16"/>
      <c r="AA8" s="17"/>
      <c r="AB8" s="18"/>
      <c r="AD8" s="15"/>
      <c r="AE8" s="15"/>
      <c r="AF8" s="16"/>
      <c r="AG8" s="17"/>
      <c r="AH8" s="18"/>
      <c r="AJ8" s="15"/>
      <c r="AK8" s="15"/>
      <c r="AL8" s="16"/>
      <c r="AM8" s="17"/>
      <c r="AN8" s="18"/>
    </row>
    <row r="9" spans="1:43" ht="15.6" x14ac:dyDescent="0.3">
      <c r="A9" s="10"/>
      <c r="B9" s="10"/>
      <c r="C9" s="11"/>
      <c r="D9" s="12"/>
      <c r="F9" s="10"/>
      <c r="G9" s="10"/>
      <c r="H9" s="11"/>
      <c r="I9" s="14"/>
      <c r="J9" s="13"/>
      <c r="L9" s="15"/>
      <c r="M9" s="15"/>
      <c r="N9" s="16"/>
      <c r="O9" s="17"/>
      <c r="P9" s="18"/>
      <c r="R9" s="15"/>
      <c r="S9" s="15"/>
      <c r="T9" s="16"/>
      <c r="U9" s="17"/>
      <c r="V9" s="18"/>
      <c r="X9" s="15"/>
      <c r="Y9" s="15"/>
      <c r="Z9" s="16"/>
      <c r="AA9" s="17"/>
      <c r="AB9" s="18"/>
      <c r="AD9" s="15"/>
      <c r="AE9" s="15"/>
      <c r="AF9" s="16"/>
      <c r="AG9" s="17"/>
      <c r="AH9" s="18"/>
      <c r="AJ9" s="15"/>
      <c r="AK9" s="15"/>
      <c r="AL9" s="16"/>
      <c r="AM9" s="17"/>
      <c r="AN9" s="18"/>
    </row>
    <row r="10" spans="1:43" ht="15.6" x14ac:dyDescent="0.3">
      <c r="A10" s="10"/>
      <c r="B10" s="10"/>
      <c r="C10" s="11"/>
      <c r="D10" s="12"/>
      <c r="F10" s="10"/>
      <c r="G10" s="10"/>
      <c r="H10" s="11"/>
      <c r="I10" s="14"/>
      <c r="J10" s="13"/>
      <c r="L10" s="15"/>
      <c r="M10" s="15"/>
      <c r="N10" s="16"/>
      <c r="O10" s="17"/>
      <c r="P10" s="18"/>
      <c r="R10" s="15"/>
      <c r="S10" s="15"/>
      <c r="T10" s="16"/>
      <c r="U10" s="17"/>
      <c r="V10" s="18"/>
      <c r="X10" s="15"/>
      <c r="Y10" s="15"/>
      <c r="Z10" s="16"/>
      <c r="AA10" s="17"/>
      <c r="AB10" s="18"/>
      <c r="AD10" s="15"/>
      <c r="AE10" s="15"/>
      <c r="AF10" s="16"/>
      <c r="AG10" s="17"/>
      <c r="AH10" s="18"/>
      <c r="AJ10" s="15"/>
      <c r="AK10" s="15"/>
      <c r="AL10" s="16"/>
      <c r="AM10" s="17"/>
      <c r="AN10" s="18"/>
    </row>
    <row r="11" spans="1:43" ht="15.6" x14ac:dyDescent="0.3">
      <c r="A11" s="10"/>
      <c r="B11" s="10"/>
      <c r="C11" s="11"/>
      <c r="D11" s="12"/>
      <c r="F11" s="10"/>
      <c r="G11" s="10"/>
      <c r="H11" s="11"/>
      <c r="I11" s="14"/>
      <c r="J11" s="13"/>
      <c r="L11" s="15"/>
      <c r="M11" s="15"/>
      <c r="N11" s="16"/>
      <c r="O11" s="17"/>
      <c r="P11" s="18"/>
      <c r="R11" s="15"/>
      <c r="S11" s="15"/>
      <c r="T11" s="16"/>
      <c r="U11" s="17"/>
      <c r="V11" s="18"/>
      <c r="X11" s="15"/>
      <c r="Y11" s="15"/>
      <c r="Z11" s="16"/>
      <c r="AA11" s="17"/>
      <c r="AB11" s="18"/>
      <c r="AD11" s="15"/>
      <c r="AE11" s="15"/>
      <c r="AF11" s="16"/>
      <c r="AG11" s="17"/>
      <c r="AH11" s="18"/>
      <c r="AJ11" s="15"/>
      <c r="AK11" s="15"/>
      <c r="AL11" s="16"/>
      <c r="AM11" s="17"/>
      <c r="AN11" s="18"/>
    </row>
    <row r="22" spans="12:39" x14ac:dyDescent="0.3">
      <c r="O22" s="20"/>
    </row>
    <row r="23" spans="12:39" x14ac:dyDescent="0.3">
      <c r="O23" s="20"/>
      <c r="T23" s="3"/>
      <c r="U23" s="21"/>
    </row>
    <row r="24" spans="12:39" x14ac:dyDescent="0.3">
      <c r="O24" s="20"/>
      <c r="AL24" s="3"/>
      <c r="AM24" s="21"/>
    </row>
    <row r="25" spans="12:39" x14ac:dyDescent="0.3">
      <c r="O25" s="20"/>
    </row>
    <row r="26" spans="12:39" x14ac:dyDescent="0.3">
      <c r="O26" s="20"/>
    </row>
    <row r="27" spans="12:39" x14ac:dyDescent="0.3">
      <c r="O27" s="20"/>
    </row>
    <row r="28" spans="12:39" x14ac:dyDescent="0.3">
      <c r="L28" s="2"/>
      <c r="O28" s="20"/>
      <c r="R28" s="2"/>
      <c r="X28" s="2"/>
      <c r="AD28" s="2"/>
      <c r="AJ28" s="2"/>
    </row>
    <row r="29" spans="12:39" x14ac:dyDescent="0.3">
      <c r="O29" s="20"/>
    </row>
    <row r="30" spans="12:39" x14ac:dyDescent="0.3">
      <c r="O30" s="20"/>
    </row>
    <row r="31" spans="12:39" x14ac:dyDescent="0.3">
      <c r="O31" s="20"/>
    </row>
    <row r="32" spans="12:39" x14ac:dyDescent="0.3">
      <c r="O32" s="20"/>
    </row>
    <row r="33" spans="15:33" x14ac:dyDescent="0.3">
      <c r="O33" s="20"/>
    </row>
    <row r="34" spans="15:33" x14ac:dyDescent="0.3">
      <c r="O34" s="20"/>
    </row>
    <row r="35" spans="15:33" x14ac:dyDescent="0.3">
      <c r="O35" s="20"/>
    </row>
    <row r="36" spans="15:33" x14ac:dyDescent="0.3">
      <c r="O36" s="20"/>
    </row>
    <row r="37" spans="15:33" x14ac:dyDescent="0.3">
      <c r="O37" s="20"/>
    </row>
    <row r="38" spans="15:33" x14ac:dyDescent="0.3">
      <c r="O38" s="20"/>
    </row>
    <row r="39" spans="15:33" x14ac:dyDescent="0.3">
      <c r="O39" s="20"/>
    </row>
    <row r="40" spans="15:33" x14ac:dyDescent="0.3">
      <c r="O40" s="20"/>
      <c r="AG40" s="20"/>
    </row>
    <row r="41" spans="15:33" x14ac:dyDescent="0.3">
      <c r="O41" s="20"/>
      <c r="AG41" s="20"/>
    </row>
    <row r="42" spans="15:33" x14ac:dyDescent="0.3">
      <c r="O42" s="20"/>
      <c r="AG42" s="20"/>
    </row>
    <row r="43" spans="15:33" x14ac:dyDescent="0.3">
      <c r="O43" s="20"/>
      <c r="AG43" s="20"/>
    </row>
    <row r="44" spans="15:33" x14ac:dyDescent="0.3">
      <c r="O44" s="20"/>
      <c r="AG44" s="20"/>
    </row>
    <row r="45" spans="15:33" x14ac:dyDescent="0.3">
      <c r="O45" s="20"/>
      <c r="AG45" s="20"/>
    </row>
    <row r="46" spans="15:33" x14ac:dyDescent="0.3">
      <c r="O46" s="20"/>
      <c r="AG46" s="20"/>
    </row>
    <row r="47" spans="15:33" x14ac:dyDescent="0.3">
      <c r="O47" s="20"/>
      <c r="AG47" s="20"/>
    </row>
    <row r="48" spans="15:33" x14ac:dyDescent="0.3">
      <c r="O48" s="20"/>
      <c r="AG48" s="20"/>
    </row>
    <row r="49" spans="9:33" x14ac:dyDescent="0.3">
      <c r="O49" s="20"/>
      <c r="AA49" s="20"/>
      <c r="AG49" s="20"/>
    </row>
    <row r="50" spans="9:33" x14ac:dyDescent="0.3">
      <c r="I50" s="20"/>
      <c r="O50" s="20"/>
      <c r="AA50" s="20"/>
      <c r="AG50" s="20"/>
    </row>
    <row r="51" spans="9:33" x14ac:dyDescent="0.3">
      <c r="I51" s="20"/>
      <c r="O51" s="20"/>
      <c r="AA51" s="20"/>
      <c r="AG51" s="20"/>
    </row>
    <row r="52" spans="9:33" x14ac:dyDescent="0.3">
      <c r="I52" s="20"/>
      <c r="O52" s="20"/>
      <c r="AA52" s="20"/>
      <c r="AG52" s="20"/>
    </row>
    <row r="53" spans="9:33" x14ac:dyDescent="0.3">
      <c r="I53" s="20"/>
      <c r="O53" s="20"/>
      <c r="AA53" s="20"/>
      <c r="AG53" s="20"/>
    </row>
    <row r="54" spans="9:33" x14ac:dyDescent="0.3">
      <c r="I54" s="20"/>
      <c r="O54" s="20"/>
      <c r="AA54" s="20"/>
      <c r="AG54" s="20"/>
    </row>
    <row r="55" spans="9:33" x14ac:dyDescent="0.3">
      <c r="I55" s="20"/>
      <c r="O55" s="20"/>
      <c r="AA55" s="20"/>
      <c r="AG55" s="20"/>
    </row>
    <row r="56" spans="9:33" x14ac:dyDescent="0.3">
      <c r="I56" s="20"/>
      <c r="O56" s="20"/>
      <c r="AA56" s="20"/>
      <c r="AG56" s="20"/>
    </row>
    <row r="57" spans="9:33" x14ac:dyDescent="0.3">
      <c r="I57" s="20"/>
      <c r="O57" s="20"/>
      <c r="AA57" s="20"/>
      <c r="AG57" s="20"/>
    </row>
    <row r="58" spans="9:33" x14ac:dyDescent="0.3">
      <c r="I58" s="20"/>
      <c r="O58" s="20"/>
      <c r="AA58" s="20"/>
      <c r="AG58" s="20"/>
    </row>
    <row r="59" spans="9:33" x14ac:dyDescent="0.3">
      <c r="I59" s="20"/>
      <c r="O59" s="20"/>
      <c r="AA59" s="20"/>
      <c r="AG59" s="20"/>
    </row>
    <row r="60" spans="9:33" x14ac:dyDescent="0.3">
      <c r="I60" s="20"/>
      <c r="O60" s="20"/>
      <c r="AA60" s="20"/>
      <c r="AG60" s="20"/>
    </row>
    <row r="61" spans="9:33" x14ac:dyDescent="0.3">
      <c r="I61" s="20"/>
      <c r="O61" s="20"/>
      <c r="AA61" s="20"/>
      <c r="AG61" s="20"/>
    </row>
    <row r="62" spans="9:33" x14ac:dyDescent="0.3">
      <c r="I62" s="20"/>
      <c r="O62" s="20"/>
      <c r="AA62" s="20"/>
      <c r="AG62" s="20"/>
    </row>
    <row r="63" spans="9:33" x14ac:dyDescent="0.3">
      <c r="I63" s="20"/>
      <c r="O63" s="20"/>
      <c r="AA63" s="20"/>
      <c r="AG63" s="20"/>
    </row>
    <row r="64" spans="9:33" x14ac:dyDescent="0.3">
      <c r="I64" s="20"/>
      <c r="O64" s="20"/>
      <c r="AA64" s="20"/>
      <c r="AG64" s="20"/>
    </row>
    <row r="65" spans="9:33" x14ac:dyDescent="0.3">
      <c r="I65" s="20"/>
      <c r="O65" s="20"/>
      <c r="AA65" s="20"/>
      <c r="AG65" s="20"/>
    </row>
    <row r="66" spans="9:33" x14ac:dyDescent="0.3">
      <c r="I66" s="20"/>
      <c r="O66" s="20"/>
      <c r="AA66" s="20"/>
      <c r="AG66" s="20"/>
    </row>
    <row r="67" spans="9:33" x14ac:dyDescent="0.3">
      <c r="I67" s="20"/>
      <c r="O67" s="20"/>
      <c r="AA67" s="20"/>
      <c r="AG67" s="20"/>
    </row>
    <row r="68" spans="9:33" x14ac:dyDescent="0.3">
      <c r="I68" s="20"/>
      <c r="O68" s="20"/>
      <c r="AA68" s="20"/>
      <c r="AG68" s="20"/>
    </row>
    <row r="69" spans="9:33" x14ac:dyDescent="0.3">
      <c r="I69" s="20"/>
      <c r="O69" s="20"/>
      <c r="AA69" s="20"/>
      <c r="AG69" s="20"/>
    </row>
    <row r="70" spans="9:33" x14ac:dyDescent="0.3">
      <c r="I70" s="20"/>
      <c r="O70" s="20"/>
      <c r="AA70" s="20"/>
      <c r="AG70" s="20"/>
    </row>
    <row r="71" spans="9:33" x14ac:dyDescent="0.3">
      <c r="I71" s="20"/>
      <c r="O71" s="20"/>
      <c r="AA71" s="20"/>
      <c r="AG71" s="20"/>
    </row>
    <row r="72" spans="9:33" x14ac:dyDescent="0.3">
      <c r="I72" s="20"/>
      <c r="O72" s="20"/>
      <c r="AA72" s="20"/>
      <c r="AG72" s="20"/>
    </row>
    <row r="73" spans="9:33" x14ac:dyDescent="0.3">
      <c r="I73" s="20"/>
      <c r="O73" s="20"/>
      <c r="U73" s="20"/>
      <c r="AA73" s="20"/>
      <c r="AG73" s="20"/>
    </row>
    <row r="74" spans="9:33" x14ac:dyDescent="0.3">
      <c r="I74" s="20"/>
      <c r="O74" s="20"/>
      <c r="U74" s="20"/>
      <c r="AA74" s="20"/>
      <c r="AG74" s="20"/>
    </row>
    <row r="75" spans="9:33" x14ac:dyDescent="0.3">
      <c r="I75" s="20"/>
      <c r="O75" s="20"/>
      <c r="U75" s="20"/>
      <c r="AA75" s="20"/>
      <c r="AG75" s="20"/>
    </row>
    <row r="76" spans="9:33" x14ac:dyDescent="0.3">
      <c r="I76" s="20"/>
      <c r="O76" s="20"/>
      <c r="U76" s="20"/>
      <c r="AA76" s="20"/>
      <c r="AG76" s="20"/>
    </row>
    <row r="77" spans="9:33" x14ac:dyDescent="0.3">
      <c r="I77" s="20"/>
      <c r="O77" s="20"/>
      <c r="U77" s="20"/>
      <c r="AA77" s="20"/>
      <c r="AG77" s="20"/>
    </row>
    <row r="78" spans="9:33" x14ac:dyDescent="0.3">
      <c r="I78" s="20"/>
      <c r="O78" s="20"/>
      <c r="U78" s="20"/>
      <c r="AA78" s="20"/>
      <c r="AG78" s="20"/>
    </row>
    <row r="79" spans="9:33" x14ac:dyDescent="0.3">
      <c r="I79" s="20"/>
      <c r="O79" s="20"/>
      <c r="U79" s="20"/>
      <c r="AA79" s="20"/>
      <c r="AG79" s="20"/>
    </row>
    <row r="80" spans="9:33" x14ac:dyDescent="0.3">
      <c r="I80" s="20"/>
      <c r="O80" s="20"/>
      <c r="U80" s="20"/>
      <c r="AA80" s="20"/>
      <c r="AG80" s="20"/>
    </row>
    <row r="81" spans="9:33" x14ac:dyDescent="0.3">
      <c r="I81" s="20"/>
      <c r="O81" s="20"/>
      <c r="U81" s="20"/>
      <c r="AA81" s="20"/>
      <c r="AG81" s="20"/>
    </row>
    <row r="82" spans="9:33" x14ac:dyDescent="0.3">
      <c r="I82" s="20"/>
      <c r="O82" s="20"/>
      <c r="U82" s="20"/>
      <c r="AA82" s="20"/>
      <c r="AG82" s="20"/>
    </row>
    <row r="83" spans="9:33" x14ac:dyDescent="0.3">
      <c r="I83" s="20"/>
      <c r="O83" s="20"/>
      <c r="U83" s="20"/>
      <c r="AA83" s="20"/>
      <c r="AG83" s="20"/>
    </row>
    <row r="84" spans="9:33" x14ac:dyDescent="0.3">
      <c r="I84" s="20"/>
      <c r="O84" s="20"/>
      <c r="U84" s="20"/>
      <c r="AA84" s="20"/>
      <c r="AG84" s="20"/>
    </row>
    <row r="85" spans="9:33" x14ac:dyDescent="0.3">
      <c r="I85" s="20"/>
      <c r="O85" s="20"/>
      <c r="U85" s="20"/>
      <c r="AA85" s="20"/>
      <c r="AG85" s="20"/>
    </row>
    <row r="86" spans="9:33" x14ac:dyDescent="0.3">
      <c r="I86" s="20"/>
      <c r="O86" s="20"/>
      <c r="U86" s="20"/>
      <c r="AA86" s="20"/>
      <c r="AG86" s="20"/>
    </row>
    <row r="87" spans="9:33" x14ac:dyDescent="0.3">
      <c r="I87" s="20"/>
      <c r="O87" s="20"/>
      <c r="U87" s="20"/>
      <c r="AA87" s="20"/>
      <c r="AG87" s="20"/>
    </row>
    <row r="88" spans="9:33" x14ac:dyDescent="0.3">
      <c r="I88" s="20"/>
      <c r="O88" s="20"/>
      <c r="U88" s="20"/>
      <c r="AA88" s="20"/>
      <c r="AG88" s="20"/>
    </row>
    <row r="89" spans="9:33" x14ac:dyDescent="0.3">
      <c r="I89" s="20"/>
      <c r="O89" s="20"/>
      <c r="U89" s="20"/>
      <c r="AA89" s="20"/>
      <c r="AG89" s="20"/>
    </row>
    <row r="90" spans="9:33" x14ac:dyDescent="0.3">
      <c r="I90" s="20"/>
      <c r="O90" s="20"/>
      <c r="U90" s="20"/>
      <c r="AA90" s="20"/>
      <c r="AG90" s="20"/>
    </row>
    <row r="91" spans="9:33" x14ac:dyDescent="0.3">
      <c r="I91" s="20"/>
      <c r="O91" s="20"/>
      <c r="U91" s="20"/>
      <c r="AA91" s="20"/>
      <c r="AG91" s="20"/>
    </row>
    <row r="92" spans="9:33" x14ac:dyDescent="0.3">
      <c r="I92" s="20"/>
      <c r="O92" s="20"/>
      <c r="U92" s="20"/>
      <c r="AA92" s="20"/>
      <c r="AG92" s="20"/>
    </row>
    <row r="93" spans="9:33" x14ac:dyDescent="0.3">
      <c r="I93" s="20"/>
      <c r="O93" s="20"/>
      <c r="U93" s="20"/>
      <c r="AA93" s="20"/>
      <c r="AG93" s="20"/>
    </row>
    <row r="94" spans="9:33" x14ac:dyDescent="0.3">
      <c r="I94" s="20"/>
      <c r="O94" s="20"/>
      <c r="U94" s="20"/>
      <c r="AA94" s="20"/>
      <c r="AG94" s="20"/>
    </row>
    <row r="95" spans="9:33" x14ac:dyDescent="0.3">
      <c r="I95" s="20"/>
      <c r="O95" s="20"/>
      <c r="U95" s="20"/>
      <c r="AA95" s="20"/>
      <c r="AG95" s="20"/>
    </row>
    <row r="96" spans="9:33" x14ac:dyDescent="0.3">
      <c r="I96" s="20"/>
      <c r="O96" s="20"/>
      <c r="U96" s="20"/>
      <c r="AA96" s="20"/>
      <c r="AG96" s="20"/>
    </row>
    <row r="97" spans="9:33" x14ac:dyDescent="0.3">
      <c r="I97" s="20"/>
      <c r="U97" s="20"/>
      <c r="AA97" s="20"/>
      <c r="AG97" s="20"/>
    </row>
    <row r="98" spans="9:33" x14ac:dyDescent="0.3">
      <c r="I98" s="20"/>
      <c r="U98" s="20"/>
      <c r="AA98" s="20"/>
      <c r="AG98" s="20"/>
    </row>
    <row r="99" spans="9:33" x14ac:dyDescent="0.3">
      <c r="I99" s="20"/>
      <c r="U99" s="20"/>
      <c r="AA99" s="20"/>
      <c r="AG99" s="20"/>
    </row>
    <row r="100" spans="9:33" x14ac:dyDescent="0.3">
      <c r="I100" s="20"/>
      <c r="U100" s="20"/>
      <c r="AA100" s="20"/>
      <c r="AG100" s="20"/>
    </row>
    <row r="101" spans="9:33" x14ac:dyDescent="0.3">
      <c r="I101" s="20"/>
      <c r="U101" s="20"/>
      <c r="AA101" s="20"/>
      <c r="AG101" s="20"/>
    </row>
    <row r="102" spans="9:33" x14ac:dyDescent="0.3">
      <c r="I102" s="20"/>
      <c r="U102" s="20"/>
      <c r="AA102" s="20"/>
      <c r="AG102" s="20"/>
    </row>
    <row r="103" spans="9:33" x14ac:dyDescent="0.3">
      <c r="I103" s="20"/>
      <c r="U103" s="20"/>
      <c r="AA103" s="20"/>
      <c r="AG103" s="20"/>
    </row>
    <row r="104" spans="9:33" x14ac:dyDescent="0.3">
      <c r="I104" s="20"/>
      <c r="U104" s="20"/>
      <c r="AA104" s="20"/>
      <c r="AG104" s="20"/>
    </row>
    <row r="105" spans="9:33" x14ac:dyDescent="0.3">
      <c r="I105" s="20"/>
      <c r="U105" s="20"/>
      <c r="AA105" s="20"/>
      <c r="AG105" s="20"/>
    </row>
    <row r="106" spans="9:33" x14ac:dyDescent="0.3">
      <c r="I106" s="20"/>
      <c r="U106" s="20"/>
      <c r="AA106" s="20"/>
      <c r="AG106" s="20"/>
    </row>
    <row r="107" spans="9:33" x14ac:dyDescent="0.3">
      <c r="I107" s="20"/>
      <c r="U107" s="20"/>
      <c r="AA107" s="20"/>
      <c r="AG107" s="20"/>
    </row>
    <row r="108" spans="9:33" x14ac:dyDescent="0.3">
      <c r="I108" s="20"/>
      <c r="U108" s="20"/>
      <c r="AA108" s="20"/>
      <c r="AG108" s="20"/>
    </row>
    <row r="109" spans="9:33" x14ac:dyDescent="0.3">
      <c r="I109" s="20"/>
      <c r="U109" s="20"/>
      <c r="AA109" s="20"/>
      <c r="AG109" s="20"/>
    </row>
    <row r="110" spans="9:33" x14ac:dyDescent="0.3">
      <c r="I110" s="20"/>
      <c r="U110" s="20"/>
      <c r="AA110" s="20"/>
      <c r="AG110" s="20"/>
    </row>
    <row r="111" spans="9:33" x14ac:dyDescent="0.3">
      <c r="I111" s="20"/>
      <c r="U111" s="20"/>
      <c r="AA111" s="20"/>
      <c r="AG111" s="20"/>
    </row>
    <row r="112" spans="9:33" x14ac:dyDescent="0.3">
      <c r="I112" s="20"/>
      <c r="U112" s="20"/>
      <c r="AA112" s="20"/>
      <c r="AG112" s="20"/>
    </row>
    <row r="113" spans="9:33" x14ac:dyDescent="0.3">
      <c r="I113" s="20"/>
      <c r="U113" s="20"/>
      <c r="AA113" s="20"/>
      <c r="AG113" s="20"/>
    </row>
    <row r="114" spans="9:33" x14ac:dyDescent="0.3">
      <c r="I114" s="20"/>
      <c r="U114" s="20"/>
      <c r="AA114" s="20"/>
      <c r="AG114" s="20"/>
    </row>
    <row r="115" spans="9:33" x14ac:dyDescent="0.3">
      <c r="I115" s="20"/>
      <c r="U115" s="20"/>
      <c r="AA115" s="20"/>
    </row>
    <row r="116" spans="9:33" x14ac:dyDescent="0.3">
      <c r="I116" s="20"/>
      <c r="U116" s="20"/>
      <c r="AA116" s="20"/>
    </row>
    <row r="117" spans="9:33" x14ac:dyDescent="0.3">
      <c r="I117" s="20"/>
      <c r="U117" s="20"/>
      <c r="AA117" s="20"/>
    </row>
    <row r="118" spans="9:33" x14ac:dyDescent="0.3">
      <c r="I118" s="20"/>
      <c r="U118" s="20"/>
      <c r="AA118" s="20"/>
    </row>
    <row r="119" spans="9:33" x14ac:dyDescent="0.3">
      <c r="I119" s="20"/>
      <c r="U119" s="20"/>
      <c r="AA119" s="20"/>
    </row>
    <row r="120" spans="9:33" x14ac:dyDescent="0.3">
      <c r="I120" s="20"/>
      <c r="U120" s="20"/>
      <c r="AA120" s="20"/>
    </row>
    <row r="121" spans="9:33" x14ac:dyDescent="0.3">
      <c r="I121" s="20"/>
      <c r="U121" s="20"/>
      <c r="AA121" s="20"/>
    </row>
    <row r="122" spans="9:33" x14ac:dyDescent="0.3">
      <c r="I122" s="20"/>
      <c r="U122" s="20"/>
      <c r="AA122" s="20"/>
    </row>
    <row r="123" spans="9:33" x14ac:dyDescent="0.3">
      <c r="I123" s="20"/>
      <c r="U123" s="20"/>
      <c r="AA123" s="20"/>
    </row>
    <row r="124" spans="9:33" x14ac:dyDescent="0.3">
      <c r="I124" s="20"/>
      <c r="U124" s="20"/>
    </row>
    <row r="125" spans="9:33" x14ac:dyDescent="0.3">
      <c r="U125" s="20"/>
    </row>
    <row r="126" spans="9:33" x14ac:dyDescent="0.3">
      <c r="U126" s="20"/>
    </row>
    <row r="127" spans="9:33" x14ac:dyDescent="0.3">
      <c r="U127" s="20"/>
    </row>
    <row r="128" spans="9:33" x14ac:dyDescent="0.3">
      <c r="U128" s="20"/>
    </row>
    <row r="129" spans="21:21" x14ac:dyDescent="0.3">
      <c r="U129" s="20"/>
    </row>
    <row r="130" spans="21:21" x14ac:dyDescent="0.3">
      <c r="U130" s="20"/>
    </row>
    <row r="131" spans="21:21" x14ac:dyDescent="0.3">
      <c r="U131" s="20"/>
    </row>
    <row r="132" spans="21:21" x14ac:dyDescent="0.3">
      <c r="U132" s="20"/>
    </row>
    <row r="133" spans="21:21" x14ac:dyDescent="0.3">
      <c r="U133" s="20"/>
    </row>
    <row r="134" spans="21:21" x14ac:dyDescent="0.3">
      <c r="U134" s="20"/>
    </row>
    <row r="135" spans="21:21" x14ac:dyDescent="0.3">
      <c r="U135" s="20"/>
    </row>
    <row r="136" spans="21:21" x14ac:dyDescent="0.3">
      <c r="U136" s="20"/>
    </row>
    <row r="137" spans="21:21" x14ac:dyDescent="0.3">
      <c r="U137" s="20"/>
    </row>
    <row r="138" spans="21:21" x14ac:dyDescent="0.3">
      <c r="U138" s="20"/>
    </row>
    <row r="139" spans="21:21" x14ac:dyDescent="0.3">
      <c r="U139" s="20"/>
    </row>
    <row r="140" spans="21:21" x14ac:dyDescent="0.3">
      <c r="U140" s="20"/>
    </row>
    <row r="141" spans="21:21" x14ac:dyDescent="0.3">
      <c r="U141" s="20"/>
    </row>
    <row r="142" spans="21:21" x14ac:dyDescent="0.3">
      <c r="U142" s="20"/>
    </row>
    <row r="143" spans="21:21" x14ac:dyDescent="0.3">
      <c r="U143" s="20"/>
    </row>
    <row r="144" spans="21:21" x14ac:dyDescent="0.3">
      <c r="U144" s="20"/>
    </row>
    <row r="145" spans="21:21" x14ac:dyDescent="0.3">
      <c r="U145" s="20"/>
    </row>
    <row r="146" spans="21:21" x14ac:dyDescent="0.3">
      <c r="U146" s="20"/>
    </row>
    <row r="147" spans="21:21" x14ac:dyDescent="0.3">
      <c r="U147" s="20"/>
    </row>
  </sheetData>
  <mergeCells count="8">
    <mergeCell ref="AE3:AI3"/>
    <mergeCell ref="AK3:AO3"/>
    <mergeCell ref="A1:E1"/>
    <mergeCell ref="A3:E3"/>
    <mergeCell ref="G3:K3"/>
    <mergeCell ref="M3:Q3"/>
    <mergeCell ref="S3:W3"/>
    <mergeCell ref="Y3:AC3"/>
  </mergeCells>
  <pageMargins left="0.7" right="0.7" top="0.75" bottom="0.75" header="0.3" footer="0.3"/>
  <pageSetup paperSize="9" scale="15" fitToHeight="0" orientation="portrait" cellComments="atEnd" r:id="rId1"/>
  <colBreaks count="8" manualBreakCount="8">
    <brk id="5" max="1048575" man="1"/>
    <brk id="6" max="1048575" man="1"/>
    <brk id="11" max="1048575" man="1"/>
    <brk id="17" max="1048575" man="1"/>
    <brk id="23" max="1048575" man="1"/>
    <brk id="29" max="1048575" man="1"/>
    <brk id="35" max="1048575" man="1"/>
    <brk id="41" max="1048575" man="1"/>
  </colBreaks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793B-6652-41F5-AB92-6F62227B1E32}">
  <sheetPr codeName="Hoja3">
    <tabColor rgb="FF0088CC"/>
    <outlinePr summaryBelow="0"/>
    <pageSetUpPr fitToPage="1"/>
  </sheetPr>
  <dimension ref="A1:H19"/>
  <sheetViews>
    <sheetView showGridLines="0" zoomScale="55" zoomScaleNormal="55" zoomScaleSheetLayoutView="110" workbookViewId="0">
      <selection activeCell="A2" sqref="A2"/>
    </sheetView>
  </sheetViews>
  <sheetFormatPr baseColWidth="10" defaultRowHeight="14.4" outlineLevelRow="1" x14ac:dyDescent="0.3"/>
  <cols>
    <col min="1" max="1" width="11.44140625" bestFit="1" customWidth="1"/>
    <col min="2" max="2" width="8" bestFit="1" customWidth="1"/>
    <col min="3" max="3" width="40.77734375" customWidth="1"/>
    <col min="4" max="4" width="7.88671875" bestFit="1" customWidth="1"/>
    <col min="5" max="5" width="7.6640625" bestFit="1" customWidth="1"/>
    <col min="6" max="6" width="9.88671875" bestFit="1" customWidth="1"/>
    <col min="7" max="7" width="7.21875" style="21" bestFit="1" customWidth="1"/>
    <col min="8" max="8" width="6.44140625" style="21" bestFit="1" customWidth="1"/>
    <col min="9" max="9" width="1.33203125" customWidth="1"/>
  </cols>
  <sheetData>
    <row r="1" spans="1:8" ht="30" customHeight="1" x14ac:dyDescent="0.3">
      <c r="A1" s="22" t="s">
        <v>15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G2"/>
      <c r="H2"/>
    </row>
    <row r="3" spans="1:8" ht="15" thickBot="1" x14ac:dyDescent="0.35">
      <c r="A3" s="23" t="s">
        <v>16</v>
      </c>
      <c r="B3" s="24" t="s">
        <v>17</v>
      </c>
      <c r="C3" s="25"/>
      <c r="D3" s="25"/>
      <c r="E3" s="25"/>
      <c r="F3" s="25"/>
      <c r="G3" s="26"/>
      <c r="H3" s="27" t="s">
        <v>18</v>
      </c>
    </row>
    <row r="4" spans="1:8" outlineLevel="1" x14ac:dyDescent="0.3">
      <c r="A4" s="18" t="s">
        <v>19</v>
      </c>
      <c r="B4" s="18" t="s">
        <v>9</v>
      </c>
      <c r="C4" s="18" t="s">
        <v>8</v>
      </c>
      <c r="D4" s="18" t="s">
        <v>10</v>
      </c>
      <c r="E4" s="18" t="s">
        <v>20</v>
      </c>
      <c r="F4" s="18" t="s">
        <v>21</v>
      </c>
      <c r="G4" s="18" t="s">
        <v>11</v>
      </c>
      <c r="H4" s="18" t="s">
        <v>22</v>
      </c>
    </row>
    <row r="5" spans="1:8" outlineLevel="1" x14ac:dyDescent="0.3">
      <c r="A5" t="s">
        <v>1</v>
      </c>
      <c r="B5">
        <f>VLOOKUP(Tabla3[[#This Row],[DESCRIPCIÓN]],T_mat[[DESCRIPCIÓN]:[PRECIO]],2,FALSE)</f>
        <v>0</v>
      </c>
      <c r="C5" t="s">
        <v>13</v>
      </c>
      <c r="D5" s="3" t="str">
        <f>VLOOKUP(Tabla3[[#This Row],[DESCRIPCIÓN]],T_mat[[DESCRIPCIÓN]:[PRECIO]],3,FALSE)</f>
        <v>kg</v>
      </c>
      <c r="E5">
        <f xml:space="preserve"> 1</f>
        <v>1</v>
      </c>
      <c r="F5">
        <v>32</v>
      </c>
      <c r="G5" s="4">
        <f>VLOOKUP(Tabla3[[#This Row],[DESCRIPCIÓN]],T_mat[[DESCRIPCIÓN]:[PRECIO]],4,FALSE)</f>
        <v>30</v>
      </c>
      <c r="H5" s="4">
        <f>Tabla3[[#This Row],[CANTIDAD]]*Tabla3[[#This Row],[PRECIO]]*Tabla3[[#This Row],[FACTOR]]</f>
        <v>960</v>
      </c>
    </row>
    <row r="6" spans="1:8" outlineLevel="1" x14ac:dyDescent="0.3">
      <c r="D6" s="3"/>
      <c r="E6">
        <f xml:space="preserve"> 1</f>
        <v>1</v>
      </c>
      <c r="G6" s="4"/>
      <c r="H6" s="4">
        <f>Tabla3[[#This Row],[CANTIDAD]]*Tabla3[[#This Row],[PRECIO]]*Tabla3[[#This Row],[FACTOR]]</f>
        <v>0</v>
      </c>
    </row>
    <row r="7" spans="1:8" outlineLevel="1" x14ac:dyDescent="0.3">
      <c r="D7" s="3"/>
      <c r="E7">
        <f xml:space="preserve"> 1</f>
        <v>1</v>
      </c>
      <c r="G7" s="4"/>
      <c r="H7" s="4">
        <f>Tabla3[[#This Row],[CANTIDAD]]*Tabla3[[#This Row],[PRECIO]]*Tabla3[[#This Row],[FACTOR]]</f>
        <v>0</v>
      </c>
    </row>
    <row r="8" spans="1:8" x14ac:dyDescent="0.3">
      <c r="A8" s="18" t="s">
        <v>23</v>
      </c>
      <c r="G8" s="4"/>
      <c r="H8" s="17">
        <f>SUM(Tabla3[TOTAL])</f>
        <v>960</v>
      </c>
    </row>
    <row r="9" spans="1:8" x14ac:dyDescent="0.3">
      <c r="G9"/>
      <c r="H9"/>
    </row>
    <row r="19" spans="6:8" x14ac:dyDescent="0.3">
      <c r="F19" s="21"/>
      <c r="H19"/>
    </row>
  </sheetData>
  <mergeCells count="2">
    <mergeCell ref="A1:H1"/>
    <mergeCell ref="B3:G3"/>
  </mergeCells>
  <dataValidations count="2">
    <dataValidation type="list" allowBlank="1" showInputMessage="1" showErrorMessage="1" sqref="C5" xr:uid="{B73F221A-B1B7-4ABF-B398-41962003CC8E}">
      <formula1>MATERIALES</formula1>
    </dataValidation>
    <dataValidation type="list" allowBlank="1" showInputMessage="1" showErrorMessage="1" sqref="A5:A7" xr:uid="{7CB34355-514D-4E1E-9D44-BC744F071EEC}">
      <formula1>"MATERIALES,EQUIPOS,MANO DE OBRA,TRANSPORTE,SUBCONTRATOS,ACTIVIDADES,OTROS"</formula1>
    </dataValidation>
  </dataValidations>
  <pageMargins left="0.7" right="0.7" top="0.75" bottom="0.75" header="0.3" footer="0.3"/>
  <pageSetup paperSize="9" scale="73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BF5B-E508-4180-AF76-9923B592A123}">
  <sheetPr codeName="Hoja7">
    <tabColor rgb="FF00AC56"/>
    <outlinePr summaryBelow="0"/>
    <pageSetUpPr fitToPage="1"/>
  </sheetPr>
  <dimension ref="A1:H13"/>
  <sheetViews>
    <sheetView showGridLines="0" showWhiteSpace="0" zoomScale="70" zoomScaleNormal="70" zoomScaleSheetLayoutView="110" workbookViewId="0">
      <selection activeCell="A2" sqref="A2"/>
    </sheetView>
  </sheetViews>
  <sheetFormatPr baseColWidth="10" defaultColWidth="11.44140625" defaultRowHeight="14.4" outlineLevelRow="1" x14ac:dyDescent="0.3"/>
  <cols>
    <col min="1" max="1" width="13.33203125" bestFit="1" customWidth="1"/>
    <col min="2" max="2" width="8" bestFit="1" customWidth="1"/>
    <col min="3" max="3" width="40.77734375" customWidth="1"/>
    <col min="4" max="4" width="8" bestFit="1" customWidth="1"/>
    <col min="5" max="5" width="8.5546875" bestFit="1" customWidth="1"/>
    <col min="6" max="6" width="10.44140625" bestFit="1" customWidth="1"/>
    <col min="7" max="7" width="8" style="21" bestFit="1" customWidth="1"/>
    <col min="8" max="8" width="7.88671875" style="21" bestFit="1" customWidth="1"/>
    <col min="9" max="9" width="1.33203125" customWidth="1"/>
  </cols>
  <sheetData>
    <row r="1" spans="1:8" ht="30" customHeight="1" x14ac:dyDescent="0.3">
      <c r="A1" s="22" t="s">
        <v>24</v>
      </c>
      <c r="B1" s="22"/>
      <c r="C1" s="22"/>
      <c r="D1" s="22"/>
      <c r="E1" s="22"/>
      <c r="F1" s="22"/>
      <c r="G1" s="22"/>
      <c r="H1" s="22"/>
    </row>
    <row r="2" spans="1:8" ht="15" thickBot="1" x14ac:dyDescent="0.35">
      <c r="A2" s="28"/>
      <c r="B2" s="29"/>
      <c r="C2" s="30"/>
      <c r="D2" s="30"/>
      <c r="E2" s="28"/>
      <c r="F2" s="28"/>
      <c r="G2" s="28"/>
      <c r="H2" s="31"/>
    </row>
    <row r="3" spans="1:8" ht="15" thickBot="1" x14ac:dyDescent="0.35">
      <c r="A3" s="32" t="s">
        <v>16</v>
      </c>
      <c r="B3" s="33" t="s">
        <v>25</v>
      </c>
      <c r="C3" s="34"/>
      <c r="D3" s="34"/>
      <c r="E3" s="34"/>
      <c r="F3" s="34"/>
      <c r="G3" s="35"/>
      <c r="H3" s="36" t="s">
        <v>18</v>
      </c>
    </row>
    <row r="4" spans="1:8" outlineLevel="1" x14ac:dyDescent="0.3">
      <c r="A4" s="37" t="s">
        <v>19</v>
      </c>
      <c r="B4" s="38" t="s">
        <v>9</v>
      </c>
      <c r="C4" s="39" t="s">
        <v>8</v>
      </c>
      <c r="D4" s="39" t="s">
        <v>10</v>
      </c>
      <c r="E4" s="37" t="s">
        <v>20</v>
      </c>
      <c r="F4" s="37" t="s">
        <v>11</v>
      </c>
      <c r="G4" s="40" t="s">
        <v>22</v>
      </c>
      <c r="H4"/>
    </row>
    <row r="5" spans="1:8" outlineLevel="1" x14ac:dyDescent="0.3">
      <c r="A5" s="28" t="s">
        <v>26</v>
      </c>
      <c r="B5" t="s">
        <v>16</v>
      </c>
      <c r="C5" s="30" t="s">
        <v>17</v>
      </c>
      <c r="D5" s="3" t="s">
        <v>18</v>
      </c>
      <c r="E5" s="28">
        <f xml:space="preserve"> 1</f>
        <v>1</v>
      </c>
      <c r="F5" s="4">
        <v>960</v>
      </c>
      <c r="G5" s="41" t="e">
        <f>#REF!*Tabla5[[#This Row],[PRECIO]]*Tabla5[[#This Row],[FACTOR]]</f>
        <v>#REF!</v>
      </c>
      <c r="H5"/>
    </row>
    <row r="6" spans="1:8" outlineLevel="1" x14ac:dyDescent="0.3">
      <c r="A6" s="28"/>
      <c r="B6" s="29"/>
      <c r="C6" s="30"/>
      <c r="D6" s="42"/>
      <c r="E6" s="28">
        <f xml:space="preserve"> 1</f>
        <v>1</v>
      </c>
      <c r="F6" s="43"/>
      <c r="G6" s="41" t="e">
        <f>#REF!*Tabla5[[#This Row],[PRECIO]]*Tabla5[[#This Row],[FACTOR]]</f>
        <v>#REF!</v>
      </c>
      <c r="H6"/>
    </row>
    <row r="7" spans="1:8" outlineLevel="1" x14ac:dyDescent="0.3">
      <c r="A7" s="28"/>
      <c r="B7" s="29"/>
      <c r="C7" s="30"/>
      <c r="D7" s="42"/>
      <c r="E7" s="28">
        <f xml:space="preserve"> 1</f>
        <v>1</v>
      </c>
      <c r="F7" s="43"/>
      <c r="G7" s="41" t="e">
        <f>#REF!*Tabla5[[#This Row],[PRECIO]]*Tabla5[[#This Row],[FACTOR]]</f>
        <v>#REF!</v>
      </c>
      <c r="H7"/>
    </row>
    <row r="8" spans="1:8" x14ac:dyDescent="0.3">
      <c r="A8" s="44" t="s">
        <v>23</v>
      </c>
      <c r="B8" s="45"/>
      <c r="C8" s="46"/>
      <c r="D8" s="46"/>
      <c r="E8" s="47"/>
      <c r="F8" s="48"/>
      <c r="G8" s="17" t="e">
        <f>SUM(Tabla5[TOTAL])</f>
        <v>#REF!</v>
      </c>
      <c r="H8"/>
    </row>
    <row r="9" spans="1:8" x14ac:dyDescent="0.3">
      <c r="A9" s="28"/>
      <c r="B9" s="29"/>
      <c r="C9" s="30"/>
      <c r="D9" s="30"/>
      <c r="E9" s="28"/>
      <c r="F9" s="28"/>
      <c r="G9" s="28"/>
      <c r="H9" s="31"/>
    </row>
    <row r="10" spans="1:8" x14ac:dyDescent="0.3">
      <c r="A10" s="28"/>
      <c r="B10" s="29"/>
      <c r="C10" s="30"/>
      <c r="D10" s="30"/>
      <c r="E10" s="28"/>
      <c r="F10" s="28"/>
      <c r="G10" s="28"/>
      <c r="H10" s="31"/>
    </row>
    <row r="11" spans="1:8" x14ac:dyDescent="0.3">
      <c r="G11"/>
      <c r="H11"/>
    </row>
    <row r="12" spans="1:8" x14ac:dyDescent="0.3">
      <c r="A12" s="28"/>
      <c r="B12" s="29"/>
      <c r="C12" s="30"/>
      <c r="D12" s="30"/>
      <c r="E12" s="28"/>
      <c r="F12" s="28"/>
      <c r="G12" s="28"/>
      <c r="H12" s="31"/>
    </row>
    <row r="13" spans="1:8" x14ac:dyDescent="0.3">
      <c r="A13" s="28"/>
      <c r="B13" s="29"/>
      <c r="C13" s="30"/>
      <c r="D13" s="30"/>
      <c r="E13" s="28"/>
      <c r="F13" s="28"/>
      <c r="G13" s="28"/>
      <c r="H13" s="31"/>
    </row>
  </sheetData>
  <mergeCells count="2">
    <mergeCell ref="A1:H1"/>
    <mergeCell ref="B3:G3"/>
  </mergeCells>
  <dataValidations count="2">
    <dataValidation type="list" allowBlank="1" showInputMessage="1" showErrorMessage="1" sqref="C5" xr:uid="{6D07A4F2-491F-4D42-8560-2FC23C671E3A}">
      <formula1>BÁSICOS</formula1>
    </dataValidation>
    <dataValidation type="list" allowBlank="1" showInputMessage="1" showErrorMessage="1" sqref="A5:A7" xr:uid="{1042E2C0-A11B-4AAE-A338-7D8C9ED22596}">
      <formula1>"MATERIALES,EQUIPOS,MANO DE OBRA,TRANSPORTE,SUBCONTRATOS,ACTIVIDADES,OTROS,APU BÁSICOS"</formula1>
    </dataValidation>
  </dataValidations>
  <pageMargins left="0.7" right="0.7" top="0.75" bottom="0.75" header="0.3" footer="0.3"/>
  <pageSetup paperSize="9" scale="84" fitToHeight="0" orientation="portrait" cellComments="atEnd" r:id="rId1"/>
  <colBreaks count="1" manualBreakCount="1">
    <brk id="8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829A-959A-4B8F-90AF-82A9C2D5F1F5}">
  <sheetPr codeName="Hoja1">
    <tabColor rgb="FF0088CC"/>
    <outlinePr summaryBelow="0"/>
    <pageSetUpPr fitToPage="1"/>
  </sheetPr>
  <dimension ref="A1:H28"/>
  <sheetViews>
    <sheetView showGridLines="0" tabSelected="1" topLeftCell="B1" zoomScale="70" zoomScaleNormal="70" zoomScaleSheetLayoutView="90" workbookViewId="0">
      <selection activeCell="B2" sqref="B2"/>
    </sheetView>
  </sheetViews>
  <sheetFormatPr baseColWidth="10" defaultColWidth="11.44140625" defaultRowHeight="15" outlineLevelRow="1" x14ac:dyDescent="0.25"/>
  <cols>
    <col min="1" max="1" width="1.44140625" style="50" hidden="1" customWidth="1"/>
    <col min="2" max="2" width="11.5546875" style="51" bestFit="1" customWidth="1"/>
    <col min="3" max="3" width="40.77734375" style="52" customWidth="1"/>
    <col min="4" max="4" width="23.109375" style="51" bestFit="1" customWidth="1"/>
    <col min="5" max="5" width="14.6640625" style="53" bestFit="1" customWidth="1"/>
    <col min="6" max="6" width="14.33203125" style="53" bestFit="1" customWidth="1"/>
    <col min="7" max="7" width="10.6640625" style="53" bestFit="1" customWidth="1"/>
    <col min="8" max="8" width="10.5546875" style="53" bestFit="1" customWidth="1"/>
    <col min="9" max="9" width="1.33203125" style="50" customWidth="1"/>
    <col min="10" max="16384" width="11.44140625" style="50"/>
  </cols>
  <sheetData>
    <row r="1" spans="2:8" ht="30" customHeight="1" x14ac:dyDescent="0.25">
      <c r="B1" s="49" t="s">
        <v>27</v>
      </c>
      <c r="C1" s="49"/>
      <c r="D1" s="49"/>
      <c r="E1" s="49"/>
      <c r="F1" s="49"/>
      <c r="G1" s="49"/>
      <c r="H1" s="49"/>
    </row>
    <row r="2" spans="2:8" ht="15.6" thickBot="1" x14ac:dyDescent="0.3"/>
    <row r="3" spans="2:8" ht="16.2" thickBot="1" x14ac:dyDescent="0.3">
      <c r="B3" s="54" t="s">
        <v>28</v>
      </c>
      <c r="C3" s="55"/>
      <c r="D3" s="55"/>
      <c r="E3" s="55"/>
      <c r="F3" s="55"/>
      <c r="G3" s="56"/>
      <c r="H3" s="57" t="s">
        <v>16</v>
      </c>
    </row>
    <row r="4" spans="2:8" ht="15.6" outlineLevel="1" x14ac:dyDescent="0.3">
      <c r="B4" s="58" t="s">
        <v>9</v>
      </c>
      <c r="C4" s="59" t="s">
        <v>8</v>
      </c>
      <c r="D4" s="58" t="s">
        <v>10</v>
      </c>
      <c r="E4" s="60" t="s">
        <v>20</v>
      </c>
      <c r="F4" s="60" t="s">
        <v>21</v>
      </c>
      <c r="G4" s="60" t="s">
        <v>29</v>
      </c>
      <c r="H4" s="60" t="s">
        <v>22</v>
      </c>
    </row>
    <row r="5" spans="2:8" outlineLevel="1" x14ac:dyDescent="0.25">
      <c r="B5" s="51" t="s">
        <v>16</v>
      </c>
      <c r="C5" s="52" t="s">
        <v>25</v>
      </c>
      <c r="D5" s="51" t="s">
        <v>18</v>
      </c>
      <c r="E5" s="53">
        <v>1</v>
      </c>
      <c r="F5" s="53">
        <v>32</v>
      </c>
      <c r="G5" s="53">
        <v>30720</v>
      </c>
      <c r="H5" s="53">
        <f>Tabla7[[#This Row],[FACTOR]]*Tabla7[[#This Row],[CANTIDAD]]*Tabla7[[#This Row],[COSTO]]</f>
        <v>983040</v>
      </c>
    </row>
    <row r="6" spans="2:8" outlineLevel="1" x14ac:dyDescent="0.25">
      <c r="E6" s="53">
        <v>1</v>
      </c>
      <c r="H6" s="53">
        <f>Tabla7[[#This Row],[FACTOR]]*Tabla7[[#This Row],[CANTIDAD]]*Tabla7[[#This Row],[COSTO]]</f>
        <v>0</v>
      </c>
    </row>
    <row r="7" spans="2:8" outlineLevel="1" x14ac:dyDescent="0.25">
      <c r="E7" s="53">
        <v>1</v>
      </c>
      <c r="H7" s="53">
        <f>Tabla7[[#This Row],[FACTOR]]*Tabla7[[#This Row],[CANTIDAD]]*Tabla7[[#This Row],[COSTO]]</f>
        <v>0</v>
      </c>
    </row>
    <row r="8" spans="2:8" outlineLevel="1" x14ac:dyDescent="0.25">
      <c r="E8" s="53">
        <v>1</v>
      </c>
      <c r="H8" s="53">
        <f>Tabla7[[#This Row],[FACTOR]]*Tabla7[[#This Row],[CANTIDAD]]*Tabla7[[#This Row],[COSTO]]</f>
        <v>0</v>
      </c>
    </row>
    <row r="9" spans="2:8" outlineLevel="1" x14ac:dyDescent="0.25">
      <c r="E9" s="53">
        <v>1</v>
      </c>
      <c r="H9" s="53">
        <f>Tabla7[[#This Row],[FACTOR]]*Tabla7[[#This Row],[CANTIDAD]]*Tabla7[[#This Row],[COSTO]]</f>
        <v>0</v>
      </c>
    </row>
    <row r="10" spans="2:8" ht="15.6" x14ac:dyDescent="0.3">
      <c r="B10" s="58" t="s">
        <v>23</v>
      </c>
      <c r="H10" s="60">
        <f>SUM(Tabla7[TOTAL])</f>
        <v>983040</v>
      </c>
    </row>
    <row r="13" spans="2:8" ht="15.6" x14ac:dyDescent="0.3">
      <c r="F13" s="58"/>
      <c r="G13" s="58"/>
      <c r="H13" s="60"/>
    </row>
    <row r="14" spans="2:8" ht="15.6" x14ac:dyDescent="0.3">
      <c r="B14" s="58" t="s">
        <v>16</v>
      </c>
      <c r="C14" s="59" t="s">
        <v>28</v>
      </c>
      <c r="D14" s="58" t="s">
        <v>30</v>
      </c>
      <c r="E14" s="60" t="s">
        <v>31</v>
      </c>
      <c r="F14" s="51"/>
      <c r="G14" s="51"/>
    </row>
    <row r="15" spans="2:8" x14ac:dyDescent="0.25">
      <c r="B15" s="51" t="str">
        <f>$H$3</f>
        <v>CÓD</v>
      </c>
      <c r="C15" s="52" t="str">
        <f>$B$3</f>
        <v>CAPÍTULO</v>
      </c>
      <c r="D15" s="51">
        <f>(E15)/(E18)</f>
        <v>1</v>
      </c>
      <c r="E15" s="53">
        <f>$H$10</f>
        <v>983040</v>
      </c>
      <c r="F15" s="51"/>
      <c r="G15" s="51"/>
    </row>
    <row r="16" spans="2:8" x14ac:dyDescent="0.25">
      <c r="F16" s="51"/>
      <c r="G16" s="51"/>
    </row>
    <row r="17" spans="2:7" x14ac:dyDescent="0.25">
      <c r="F17" s="51"/>
      <c r="G17" s="51"/>
    </row>
    <row r="18" spans="2:7" ht="15.6" x14ac:dyDescent="0.3">
      <c r="B18" s="61"/>
      <c r="C18" s="62"/>
      <c r="D18" s="63" t="s">
        <v>32</v>
      </c>
      <c r="E18" s="64">
        <f>SUM(E15:E17)</f>
        <v>983040</v>
      </c>
    </row>
    <row r="21" spans="2:7" ht="15.6" x14ac:dyDescent="0.3">
      <c r="C21" s="59" t="s">
        <v>8</v>
      </c>
      <c r="D21" s="58" t="s">
        <v>30</v>
      </c>
      <c r="E21" s="60" t="s">
        <v>31</v>
      </c>
    </row>
    <row r="22" spans="2:7" x14ac:dyDescent="0.25">
      <c r="C22" s="52" t="s">
        <v>33</v>
      </c>
      <c r="D22" s="65">
        <v>0</v>
      </c>
      <c r="E22" s="51">
        <f>Tabla13[[#This Row],[PORCENTAJE]]*E18</f>
        <v>0</v>
      </c>
    </row>
    <row r="23" spans="2:7" x14ac:dyDescent="0.25">
      <c r="C23" s="52" t="s">
        <v>34</v>
      </c>
      <c r="D23" s="65">
        <v>0</v>
      </c>
      <c r="E23" s="51">
        <f>Tabla13[[#This Row],[PORCENTAJE]]*E18</f>
        <v>0</v>
      </c>
    </row>
    <row r="24" spans="2:7" x14ac:dyDescent="0.25">
      <c r="C24" s="52" t="s">
        <v>35</v>
      </c>
      <c r="D24" s="65">
        <v>0</v>
      </c>
      <c r="E24" s="51">
        <f>Tabla13[[#This Row],[PORCENTAJE]]*E18</f>
        <v>0</v>
      </c>
    </row>
    <row r="25" spans="2:7" x14ac:dyDescent="0.25">
      <c r="C25" s="52" t="s">
        <v>36</v>
      </c>
      <c r="D25" s="65">
        <v>0</v>
      </c>
      <c r="E25" s="51">
        <f>Tabla13[[#This Row],[PORCENTAJE]]*E24</f>
        <v>0</v>
      </c>
    </row>
    <row r="26" spans="2:7" ht="15.6" x14ac:dyDescent="0.3">
      <c r="D26" s="66" t="s">
        <v>37</v>
      </c>
      <c r="E26" s="58">
        <f>SUM(E22:E25)</f>
        <v>0</v>
      </c>
    </row>
    <row r="27" spans="2:7" x14ac:dyDescent="0.25">
      <c r="E27" s="51"/>
    </row>
    <row r="28" spans="2:7" ht="15.6" x14ac:dyDescent="0.3">
      <c r="D28" s="58" t="s">
        <v>38</v>
      </c>
      <c r="E28" s="58">
        <f>E18+E26</f>
        <v>983040</v>
      </c>
    </row>
  </sheetData>
  <dataConsolidate/>
  <mergeCells count="2">
    <mergeCell ref="B1:H1"/>
    <mergeCell ref="B3:G3"/>
  </mergeCells>
  <dataValidations count="1">
    <dataValidation type="list" allowBlank="1" showInputMessage="1" showErrorMessage="1" sqref="C5:C9" xr:uid="{CF0FC0FD-B211-4A43-A450-FB15787023CA}">
      <formula1>BD_APUS</formula1>
    </dataValidation>
  </dataValidations>
  <pageMargins left="0.7" right="0.7" top="0.75" bottom="0.75" header="0.3" footer="0.3"/>
  <pageSetup paperSize="9" scale="62" fitToHeight="0" orientation="portrait" cellComments="atEnd" r:id="rId1"/>
  <colBreaks count="1" manualBreakCount="1">
    <brk id="8" max="1048575" man="1"/>
  </colBreak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INSUMOS</vt:lpstr>
      <vt:lpstr>BÁSICOS</vt:lpstr>
      <vt:lpstr>APU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Triana</dc:creator>
  <cp:lastModifiedBy>Javier Triana</cp:lastModifiedBy>
  <dcterms:created xsi:type="dcterms:W3CDTF">2024-09-02T15:10:05Z</dcterms:created>
  <dcterms:modified xsi:type="dcterms:W3CDTF">2024-09-02T15:10:27Z</dcterms:modified>
</cp:coreProperties>
</file>