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D8699DE2-E6C8-4D83-B9E9-D672BD957EB5}" xr6:coauthVersionLast="47" xr6:coauthVersionMax="47" xr10:uidLastSave="{00000000-0000-0000-0000-000000000000}"/>
  <bookViews>
    <workbookView xWindow="2688" yWindow="2688" windowWidth="17280" windowHeight="8880" activeTab="3" xr2:uid="{135C6AFA-C3D5-4724-951F-7CD734EE469C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B12" i="4"/>
  <c r="H6" i="4"/>
  <c r="H5" i="4"/>
  <c r="H7" i="4" s="1"/>
  <c r="E12" i="4" s="1"/>
  <c r="H7" i="3"/>
  <c r="H8" i="3" s="1"/>
  <c r="E7" i="3"/>
  <c r="H6" i="3"/>
  <c r="E6" i="3"/>
  <c r="H5" i="3"/>
  <c r="E5" i="3"/>
  <c r="E7" i="2"/>
  <c r="H7" i="2" s="1"/>
  <c r="E6" i="2"/>
  <c r="H6" i="2" s="1"/>
  <c r="E5" i="2"/>
  <c r="H5" i="2" s="1"/>
  <c r="H8" i="2" l="1"/>
  <c r="E15" i="4"/>
  <c r="E20" i="4" l="1"/>
  <c r="E19" i="4"/>
  <c r="E23" i="4" s="1"/>
  <c r="E25" i="4" s="1"/>
  <c r="E21" i="4"/>
  <c r="E22" i="4" s="1"/>
  <c r="D12" i="4"/>
</calcChain>
</file>

<file path=xl/sharedStrings.xml><?xml version="1.0" encoding="utf-8"?>
<sst xmlns="http://schemas.openxmlformats.org/spreadsheetml/2006/main" count="101" uniqueCount="38">
  <si>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</si>
  <si>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</si>
  <si>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</si>
  <si>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</si>
  <si>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</si>
  <si>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</si>
  <si>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</si>
  <si>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</si>
  <si>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</si>
  <si>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</si>
  <si>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</si>
  <si>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</si>
  <si>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</si>
  <si>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algo</t>
  </si>
  <si>
    <t>kg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</si>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</sst>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41" fontId="1" fillId="0" borderId="0" xfId="3" applyNumberFormat="1"/>
    <xf numFmtId="0" fontId="6" fillId="0" borderId="0" xfId="2" applyAlignment="1">
      <alignment horizontal="center" vertical="center"/>
    </xf>
    <xf numFmtId="41" fontId="6" fillId="0" borderId="0" xfId="2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41" fontId="3" fillId="2" borderId="0" xfId="0" applyNumberFormat="1" applyFont="1" applyFill="1" applyAlignment="1">
      <alignment horizontal="center" vertical="center"/>
    </xf>
    <xf numFmtId="0" fontId="8" fillId="0" borderId="0" xfId="0" applyFont="1"/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41" fontId="8" fillId="0" borderId="0" xfId="1" applyNumberFormat="1" applyFont="1" applyAlignment="1">
      <alignment horizontal="center"/>
    </xf>
    <xf numFmtId="41" fontId="9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C7455D7E-C992-47F9-8D49-5BAEFEBCD4EA}"/>
    <cellStyle name="Normal 41" xfId="2" xr:uid="{2F821C4E-D902-4087-AEFF-4766C33FD648}"/>
    <cellStyle name="Porcentaje" xfId="1" builtinId="5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C63D2874-CABB-4B8C-8A2C-FE90439931C9}">
      <tableStyleElement type="wholeTable" dxfId="92"/>
      <tableStyleElement type="headerRow" dxfId="91"/>
    </tableStyle>
    <tableStyle name="S5S Green" pivot="0" count="2" xr9:uid="{423B1819-671C-49A2-8048-387DE01B73E6}">
      <tableStyleElement type="wholeTable" dxfId="55"/>
      <tableStyleElement type="headerRow" dxfId="54"/>
    </tableStyle>
    <tableStyle name="S5S Greenblue" pivot="0" count="2" xr9:uid="{64D22DEB-AD25-4E69-96F4-6DA73DCE541E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18830-7CBA-40D0-93F8-9C60551F73A0}" name="T_mat" displayName="T_mat" ref="A4:E11" totalsRowShown="0" headerRowDxfId="90">
  <autoFilter ref="A4:E11" xr:uid="{4391063D-6478-42FD-BF42-B890A082AE7F}"/>
  <sortState xmlns:xlrd2="http://schemas.microsoft.com/office/spreadsheetml/2017/richdata2" ref="A5:E89">
    <sortCondition ref="A3:A88"/>
  </sortState>
  <tableColumns count="5">
    <tableColumn id="1" xr3:uid="{DE518CB2-982B-4DFD-BC9F-9705FEA47785}" name="DESCRIPCIÓN" dataDxfId="89"/>
    <tableColumn id="2" xr3:uid="{0138ECAB-4FAA-46B1-A607-E9854882B456}" name="CÓDIGO" dataDxfId="88"/>
    <tableColumn id="3" xr3:uid="{A06D1F15-5A55-4D37-9A6E-13D45E6453C0}" name="UNIDAD" dataDxfId="87"/>
    <tableColumn id="4" xr3:uid="{FA968919-6B53-44EB-BADA-FE7796AA00E9}" name="PRECIO" dataDxfId="86"/>
    <tableColumn id="5" xr3:uid="{68FA03F5-8E97-4CDD-B29A-4FE2DEF84F68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59D44A-65E1-46B3-B2AE-14F65C6F467B}" name="Tabla7" displayName="Tabla7" ref="B4:H7" totalsRowCount="1" headerRowDxfId="27" dataDxfId="26" totalsRowDxfId="25">
  <autoFilter ref="B4:H6" xr:uid="{BDEA55AD-F7CF-476D-BB73-3F29731652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7810BAD-2709-4FA8-BAB2-8FD9334D8F86}" name="CÓDIGO" totalsRowLabel="Total" dataDxfId="23" totalsRowDxfId="24"/>
    <tableColumn id="2" xr3:uid="{EDAF348C-D604-447A-935C-9E21EEA70C02}" name="DESCRIPCIÓN" dataDxfId="21" totalsRowDxfId="22"/>
    <tableColumn id="3" xr3:uid="{F02A9FC5-9BBF-4007-88D8-78131DB19C5A}" name="UNIDAD" dataDxfId="19" totalsRowDxfId="20"/>
    <tableColumn id="4" xr3:uid="{2514E9E6-1C5F-4C2C-BE15-3E6B9E94E43B}" name="FACTOR" dataDxfId="17" totalsRowDxfId="18"/>
    <tableColumn id="5" xr3:uid="{D84AD30A-6781-479A-B3CD-76A54CA11873}" name="CANTIDAD" dataDxfId="15" totalsRowDxfId="16"/>
    <tableColumn id="6" xr3:uid="{CEB7D416-CA71-45AB-B5B4-E16DA9A2BF34}" name="COSTO" dataDxfId="13" totalsRowDxfId="14"/>
    <tableColumn id="7" xr3:uid="{8AA19B75-C724-4FE5-B795-DAE107E4BCAB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0B5904-2E26-4497-B906-E251798F8F81}" name="Tabla12" displayName="Tabla12" ref="B11:E15" totalsRowShown="0" headerRowDxfId="10" dataDxfId="9">
  <autoFilter ref="B11:E15" xr:uid="{382B9F18-450A-4863-AA45-9EB25E82475C}">
    <filterColumn colId="0" hiddenButton="1"/>
    <filterColumn colId="1" hiddenButton="1"/>
    <filterColumn colId="2" hiddenButton="1"/>
    <filterColumn colId="3" hiddenButton="1"/>
  </autoFilter>
  <tableColumns count="4">
    <tableColumn id="1" xr3:uid="{1BFB07CD-56EE-4409-8597-7E8E29421C5C}" name="CÓD" dataDxfId="8"/>
    <tableColumn id="2" xr3:uid="{F1AA86D2-A30C-4ABD-8924-9CB877D60F23}" name="CAPÍTULO" dataDxfId="7"/>
    <tableColumn id="3" xr3:uid="{0E991C65-F9AF-4107-8B40-18B55DBB6AAD}" name="PORCENTAJE" dataDxfId="6"/>
    <tableColumn id="4" xr3:uid="{806437EC-1793-4A8B-B4F1-A5E99D99B865}" name="SUBTOTAL" dataDxfId="5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12FFDF-814F-46A9-B82F-7611337AB3C1}" name="Tabla13" displayName="Tabla13" ref="C18:E25" totalsRowShown="0" headerRowDxfId="4" dataDxfId="3">
  <autoFilter ref="C18:E25" xr:uid="{EB7FDCC8-941D-45C0-B780-F4ACCAA6ACB3}">
    <filterColumn colId="0" hiddenButton="1"/>
    <filterColumn colId="1" hiddenButton="1"/>
    <filterColumn colId="2" hiddenButton="1"/>
  </autoFilter>
  <tableColumns count="3">
    <tableColumn id="1" xr3:uid="{3A2DB884-47A3-4709-AE4B-AD699B57F83C}" name="DESCRIPCIÓN" dataDxfId="2"/>
    <tableColumn id="2" xr3:uid="{398BF66A-F6B0-4BC5-9510-D465965FCA91}" name="PORCENTAJE" dataDxfId="1"/>
    <tableColumn id="3" xr3:uid="{F16154D3-3A44-4EA8-B751-139B596BEEEF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5789D-6252-4D48-B163-2F5377C4F161}" name="T_equipos" displayName="T_equipos" ref="G4:K11" totalsRowShown="0" headerRowDxfId="85">
  <autoFilter ref="G4:K11" xr:uid="{7566B270-3659-441E-985F-A659C797272B}"/>
  <tableColumns count="5">
    <tableColumn id="1" xr3:uid="{84C1B322-AD01-4BA1-B3AF-2A320F087991}" name="DESCRIPCIÓN" dataDxfId="84"/>
    <tableColumn id="2" xr3:uid="{2592E8CD-E368-4DB5-8350-1BECF7F7AF2F}" name="CÓDIGO" dataDxfId="83"/>
    <tableColumn id="3" xr3:uid="{2854079A-5869-4A24-9337-216E9BF5ED79}" name="UNIDAD" dataDxfId="82"/>
    <tableColumn id="4" xr3:uid="{3BF9E095-7625-43A4-8636-087C1C10B5B5}" name="PRECIO" dataDxfId="81"/>
    <tableColumn id="5" xr3:uid="{56A18CAF-F8AA-4BB4-8007-D0357BC47D62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F59EC-6037-4AA0-A8C5-637043EEC6E5}" name="T_mano" displayName="T_mano" ref="M4:Q11" totalsRowShown="0" headerRowDxfId="80">
  <autoFilter ref="M4:Q11" xr:uid="{A03A06B3-CADC-4833-BF11-6D1DB40254AE}"/>
  <sortState xmlns:xlrd2="http://schemas.microsoft.com/office/spreadsheetml/2017/richdata2" ref="M5:Q19">
    <sortCondition ref="N4"/>
  </sortState>
  <tableColumns count="5">
    <tableColumn id="1" xr3:uid="{F592FB3D-8808-4793-B223-91899FBF1B1A}" name="DESCRIPCIÓN" dataDxfId="79"/>
    <tableColumn id="2" xr3:uid="{BE5DF1FE-CE61-40FF-8064-8987ACD3AA82}" name="CÓDIGO" dataDxfId="78"/>
    <tableColumn id="3" xr3:uid="{68EFFA7F-035C-4AAA-BD29-DDC8B93EE49B}" name="UNIDAD" dataDxfId="77"/>
    <tableColumn id="4" xr3:uid="{C85D6D8A-218C-4B8B-A990-73FD12C4AF87}" name="PRECIO" dataDxfId="76"/>
    <tableColumn id="5" xr3:uid="{BD0A9CF3-DC38-44CD-B93A-CE01C2E825B2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D18FC6-04AC-46E6-878D-22FB9384BEA7}" name="T_trans" displayName="T_trans" ref="S4:W11" totalsRowShown="0" headerRowDxfId="75">
  <autoFilter ref="S4:W11" xr:uid="{3F593ED1-8A4E-470C-8A93-766DBF3F5B75}"/>
  <sortState xmlns:xlrd2="http://schemas.microsoft.com/office/spreadsheetml/2017/richdata2" ref="S5:W15">
    <sortCondition ref="T4:T15"/>
  </sortState>
  <tableColumns count="5">
    <tableColumn id="1" xr3:uid="{862E45DB-1C17-456B-AB68-27821994C832}" name="DESCRIPCIÓN" dataDxfId="74"/>
    <tableColumn id="2" xr3:uid="{861FD88C-634F-4DF6-BB8A-2AE7AFE14354}" name="CÓDIGO" dataDxfId="73"/>
    <tableColumn id="3" xr3:uid="{329AF7DC-5E95-4961-B46D-8A6FB028FF6E}" name="UNIDAD" dataDxfId="72"/>
    <tableColumn id="4" xr3:uid="{F7B3FF92-0100-4A64-AD4C-749F6E3169F6}" name="PRECIO" dataDxfId="71"/>
    <tableColumn id="5" xr3:uid="{C96CCCD5-CEC7-4C72-8F96-A75E2E916C92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9209D6-38DD-45F7-91F2-26A62F90A43A}" name="T_sub" displayName="T_sub" ref="Y4:AC11" totalsRowShown="0" headerRowDxfId="70">
  <autoFilter ref="Y4:AC11" xr:uid="{AA25EB1E-1E75-4BE7-9489-B58922F03CC0}"/>
  <sortState xmlns:xlrd2="http://schemas.microsoft.com/office/spreadsheetml/2017/richdata2" ref="Y5:AC18">
    <sortCondition ref="Z4"/>
  </sortState>
  <tableColumns count="5">
    <tableColumn id="1" xr3:uid="{FDE5DD9C-C8BD-4158-B6F9-C7548458F875}" name="DESCRIPCIÓN" dataDxfId="69"/>
    <tableColumn id="2" xr3:uid="{469D9565-0718-4530-95A9-F78CD063A4AC}" name="CÓDIGO" dataDxfId="68"/>
    <tableColumn id="3" xr3:uid="{6DB0763A-261B-4C7F-A059-2175E8CA9E60}" name="UNIDAD" dataDxfId="67"/>
    <tableColumn id="4" xr3:uid="{163D6C1C-B27F-426B-8C0E-6B4A5E0705AF}" name="PRECIO" dataDxfId="66"/>
    <tableColumn id="5" xr3:uid="{D2550FF7-7FA6-4175-B929-B6F03C145982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CB5CA9-1FCD-491E-9E7E-D3C79EBB3FB4}" name="T_otros" displayName="T_otros" ref="AK4:AO11" totalsRowShown="0" headerRowDxfId="65">
  <autoFilter ref="AK4:AO11" xr:uid="{DE38CE3B-E9C0-4EDD-A966-10F89F9407C2}"/>
  <sortState xmlns:xlrd2="http://schemas.microsoft.com/office/spreadsheetml/2017/richdata2" ref="AK5:AO18">
    <sortCondition ref="AL4"/>
  </sortState>
  <tableColumns count="5">
    <tableColumn id="1" xr3:uid="{B7036158-DE0E-4A76-8FA6-AFF0CA0B3E17}" name="DESCRIPCIÓN" dataDxfId="64"/>
    <tableColumn id="2" xr3:uid="{072AE2BE-86E8-42AE-9F9F-61589AACB27A}" name="CÓDIGO" dataDxfId="63"/>
    <tableColumn id="3" xr3:uid="{AD486688-8978-44F1-8F8F-61C941B60F03}" name="UNIDAD" dataDxfId="62"/>
    <tableColumn id="4" xr3:uid="{2BB18197-8E42-43CA-9440-3739CD15E565}" name="PRECIO" dataDxfId="61"/>
    <tableColumn id="5" xr3:uid="{3CD0601D-F0D1-4206-B7DC-EB2798F09D51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6420C4-6FAE-46C9-AF67-D0C931FD8C60}" name="T_act" displayName="T_act" ref="AE4:AI11" totalsRowShown="0" headerRowDxfId="60">
  <autoFilter ref="AE4:AI11" xr:uid="{C1DFAC69-611A-4648-A77B-EA70059AC770}"/>
  <sortState xmlns:xlrd2="http://schemas.microsoft.com/office/spreadsheetml/2017/richdata2" ref="AE5:AI15">
    <sortCondition ref="AE4:AE15"/>
  </sortState>
  <tableColumns count="5">
    <tableColumn id="1" xr3:uid="{23F88DC5-3205-4BE2-8465-0ABA11E405C0}" name="DESCRIPCIÓN" dataDxfId="59"/>
    <tableColumn id="2" xr3:uid="{808DF48A-F300-46EF-9A15-13F55BD72650}" name="CÓDIGO" dataDxfId="58"/>
    <tableColumn id="3" xr3:uid="{F183FDEE-7313-4F4F-A8AF-ACE09D3B3ACF}" name="UNIDAD" dataDxfId="57"/>
    <tableColumn id="4" xr3:uid="{AE2D2222-50FC-42A5-B647-8C345D249295}" name="PRECIO" dataDxfId="56"/>
    <tableColumn id="5" xr3:uid="{B0BBBAF2-1F53-4C01-9A41-7CC95252A766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FE6AFB-5464-4E7D-AE36-C1E2CF754B6B}" name="Tabla3" displayName="Tabla3" ref="A4:H8" totalsRowCount="1" headerRowDxfId="53">
  <autoFilter ref="A4:H7" xr:uid="{8EAC6F1D-30A4-4750-A73C-70385E3A6C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FC539FA-277F-42CD-BE2E-576749CC980E}" name="TIPO" totalsRowLabel="Total" totalsRowDxfId="52"/>
    <tableColumn id="2" xr3:uid="{B033CDD8-E791-49F3-B023-E0BDDF38DB1E}" name="CÓDIGO"/>
    <tableColumn id="3" xr3:uid="{EA2330E4-0F7E-4750-B5EE-E781E25C8D1E}" name="DESCRIPCIÓN"/>
    <tableColumn id="4" xr3:uid="{C064ACC3-455C-477F-A9A5-8D87AF2DA2B0}" name="UNIDAD" dataDxfId="51"/>
    <tableColumn id="5" xr3:uid="{EB97E057-28FD-4D25-B04A-C6E3D42FD29D}" name="FACTOR" dataDxfId="50">
      <calculatedColumnFormula xml:space="preserve"> 1</calculatedColumnFormula>
    </tableColumn>
    <tableColumn id="6" xr3:uid="{0DD40DCF-4F01-452D-9D9D-2D94A72F9936}" name="CANTIDAD" dataDxfId="49"/>
    <tableColumn id="7" xr3:uid="{ED6E9EE0-40A3-4E94-8056-F9ED1F254817}" name="PRECIO" dataDxfId="47" totalsRowDxfId="48"/>
    <tableColumn id="8" xr3:uid="{9064F7C9-6048-4280-847F-D6272ECCF886}" name="TOTAL" totalsRowFunction="custom" dataDxfId="45" totalsRowDxfId="46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E46456-0635-4703-9B28-32DF98FF1BA5}" name="Tabla5" displayName="Tabla5" ref="A4:H8" totalsRowCount="1" headerRowDxfId="44" headerRowCellStyle="Normal 41" dataCellStyle="Normal 41">
  <autoFilter ref="A4:H7" xr:uid="{3AEEFBC8-C9FE-4FB1-ADF6-991F1E687B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D7E838D-9175-4948-B886-B4E2751C081E}" name="TIPO" totalsRowLabel="Total" totalsRowDxfId="43" dataCellStyle="Normal 41"/>
    <tableColumn id="2" xr3:uid="{19F23E92-299C-4B60-9D51-8377A05AC641}" name="CÓDIGO" totalsRowDxfId="42" dataCellStyle="Normal 12 3"/>
    <tableColumn id="3" xr3:uid="{ECBE9F98-0A7B-425F-8289-753BC9AC00F2}" name="DESCRIPCIÓN" dataDxfId="40" totalsRowDxfId="41" dataCellStyle="Normal 41"/>
    <tableColumn id="4" xr3:uid="{A9AF5345-0993-4860-9FD1-8D6F98DEDBC0}" name="UNIDAD" dataDxfId="38" totalsRowDxfId="39" dataCellStyle="Normal 41"/>
    <tableColumn id="5" xr3:uid="{09007370-AEFB-4AB8-AF5B-205FE2F3CCB6}" name="FACTOR" dataDxfId="36" totalsRowDxfId="37" dataCellStyle="Normal 41">
      <calculatedColumnFormula xml:space="preserve"> 1</calculatedColumnFormula>
    </tableColumn>
    <tableColumn id="6" xr3:uid="{97C16922-943B-49E8-91DD-497F31912456}" name="CANTIDAD" dataDxfId="34" totalsRowDxfId="35" dataCellStyle="Normal 41"/>
    <tableColumn id="7" xr3:uid="{918478B1-7C8F-4F30-8DAC-076F5F3A38CE}" name="PRECIO" dataDxfId="32" totalsRowDxfId="33" dataCellStyle="Normal 41"/>
    <tableColumn id="8" xr3:uid="{492532C5-7F54-4525-B192-D9FB2FE16529}" name="TOTAL" totalsRowFunction="custom" dataDxfId="30" totalsRowDxfId="31" dataCellStyle="Normal 12 3">
      <calculatedColumnFormula>Tabla5[[#This Row],[CANTIDAD]]*Tabla5[[#This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25D8-8174-4BE7-8B3A-1E99B5C28FD0}">
  <sheetPr codeName="Hoja2">
    <tabColor rgb="FF00AC56"/>
    <pageSetUpPr fitToPage="1"/>
  </sheetPr>
  <dimension ref="A1:AQ147"/>
  <sheetViews>
    <sheetView showGridLines="0" zoomScale="40" zoomScaleNormal="40" zoomScaleSheetLayoutView="50" workbookViewId="0">
      <selection activeCell="B12" sqref="B12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30</v>
      </c>
      <c r="E5" s="19"/>
      <c r="G5" s="10"/>
      <c r="H5" s="10"/>
      <c r="I5" s="11"/>
      <c r="J5" s="12"/>
      <c r="K5" s="19"/>
      <c r="M5" s="10"/>
      <c r="N5" s="10"/>
      <c r="O5" s="11"/>
      <c r="P5" s="12"/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/>
      <c r="B6" s="10"/>
      <c r="C6" s="11"/>
      <c r="D6" s="12"/>
      <c r="E6" s="19"/>
      <c r="G6" s="10"/>
      <c r="H6" s="10"/>
      <c r="I6" s="11"/>
      <c r="J6" s="14"/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/>
      <c r="B7" s="10"/>
      <c r="C7" s="11"/>
      <c r="D7" s="12"/>
      <c r="E7" s="13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/>
      <c r="B8" s="10"/>
      <c r="C8" s="11"/>
      <c r="D8" s="12"/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/>
      <c r="B9" s="10"/>
      <c r="C9" s="11"/>
      <c r="D9" s="12"/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/>
      <c r="B10" s="10"/>
      <c r="C10" s="11"/>
      <c r="D10" s="12"/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A11" s="10"/>
      <c r="B11" s="10"/>
      <c r="C11" s="11"/>
      <c r="D11" s="12"/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7529-DF8C-423D-B63D-D45F57F9A9D8}">
  <sheetPr codeName="Hoja3">
    <tabColor rgb="FF0088CC"/>
    <outlinePr summaryBelow="0"/>
    <pageSetUpPr fitToPage="1"/>
  </sheetPr>
  <dimension ref="A1:H9"/>
  <sheetViews>
    <sheetView showGridLines="0" zoomScale="55" zoomScaleNormal="55" zoomScaleSheetLayoutView="110" workbookViewId="0">
      <selection activeCell="D19" sqref="D19"/>
    </sheetView>
  </sheetViews>
  <sheetFormatPr baseColWidth="10" defaultRowHeight="14.4" outlineLevelRow="1" x14ac:dyDescent="0.3"/>
  <cols>
    <col min="1" max="1" width="11.4414062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7.21875" style="21" bestFit="1" customWidth="1"/>
    <col min="8" max="8" width="6.44140625" style="21" bestFit="1" customWidth="1"/>
    <col min="9" max="9" width="1.33203125" customWidth="1"/>
  </cols>
  <sheetData>
    <row r="1" spans="1:8" ht="30" customHeight="1" x14ac:dyDescent="0.3">
      <c r="A1" s="22" t="s">
        <v>15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16</v>
      </c>
      <c r="B3" s="24" t="s">
        <v>17</v>
      </c>
      <c r="C3" s="25"/>
      <c r="D3" s="25"/>
      <c r="E3" s="25"/>
      <c r="F3" s="25"/>
      <c r="G3" s="26"/>
      <c r="H3" s="27" t="s">
        <v>18</v>
      </c>
    </row>
    <row r="4" spans="1:8" outlineLevel="1" x14ac:dyDescent="0.3">
      <c r="A4" s="18" t="s">
        <v>19</v>
      </c>
      <c r="B4" s="18" t="s">
        <v>9</v>
      </c>
      <c r="C4" s="18" t="s">
        <v>8</v>
      </c>
      <c r="D4" s="18" t="s">
        <v>10</v>
      </c>
      <c r="E4" s="18" t="s">
        <v>20</v>
      </c>
      <c r="F4" s="18" t="s">
        <v>21</v>
      </c>
      <c r="G4" s="18" t="s">
        <v>11</v>
      </c>
      <c r="H4" s="18" t="s">
        <v>22</v>
      </c>
    </row>
    <row r="5" spans="1:8" outlineLevel="1" x14ac:dyDescent="0.3">
      <c r="A5" t="s">
        <v>1</v>
      </c>
      <c r="B5">
        <v>0</v>
      </c>
      <c r="C5" t="s">
        <v>13</v>
      </c>
      <c r="D5" s="3" t="s">
        <v>14</v>
      </c>
      <c r="E5">
        <f xml:space="preserve"> 1</f>
        <v>1</v>
      </c>
      <c r="F5">
        <v>32</v>
      </c>
      <c r="G5" s="4">
        <v>30</v>
      </c>
      <c r="H5" s="4">
        <f>Tabla3[[#This Row],[CANTIDAD]]*Tabla3[[#This Row],[PRECIO]]*Tabla3[[#This Row],[FACTOR]]</f>
        <v>960</v>
      </c>
    </row>
    <row r="6" spans="1:8" outlineLevel="1" x14ac:dyDescent="0.3">
      <c r="D6" s="3"/>
      <c r="E6">
        <f xml:space="preserve"> 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 xml:space="preserve"> 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s="18" t="s">
        <v>23</v>
      </c>
      <c r="G8" s="4"/>
      <c r="H8" s="17">
        <f>SUM(Tabla3[TOTAL])</f>
        <v>960</v>
      </c>
    </row>
    <row r="9" spans="1:8" x14ac:dyDescent="0.3">
      <c r="G9"/>
      <c r="H9"/>
    </row>
  </sheetData>
  <mergeCells count="2">
    <mergeCell ref="A1:H1"/>
    <mergeCell ref="B3:G3"/>
  </mergeCells>
  <dataValidations count="2">
    <dataValidation type="list" allowBlank="1" showInputMessage="1" showErrorMessage="1" sqref="C5" xr:uid="{D86973EF-2F95-4C68-A5E6-CCAACD15B2E1}">
      <formula1>MATERIALES</formula1>
    </dataValidation>
    <dataValidation type="list" allowBlank="1" showInputMessage="1" showErrorMessage="1" sqref="A5:A7" xr:uid="{3C32BE26-6EC7-489A-9B17-E77F2ED53BCA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7EE9-3FD9-451E-A9FD-F2A7597B8A63}">
  <sheetPr codeName="Hoja7">
    <tabColor rgb="FF00AC56"/>
    <outlinePr summaryBelow="0"/>
    <pageSetUpPr fitToPage="1"/>
  </sheetPr>
  <dimension ref="A1:H13"/>
  <sheetViews>
    <sheetView showGridLines="0" showWhiteSpace="0" zoomScale="70" zoomScaleNormal="70" zoomScaleSheetLayoutView="110" workbookViewId="0">
      <selection activeCell="C10" sqref="C10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8" bestFit="1" customWidth="1"/>
    <col min="3" max="3" width="40.77734375" customWidth="1"/>
    <col min="4" max="4" width="8" bestFit="1" customWidth="1"/>
    <col min="5" max="5" width="8.5546875" bestFit="1" customWidth="1"/>
    <col min="6" max="6" width="10.44140625" bestFit="1" customWidth="1"/>
    <col min="7" max="7" width="8" style="21" bestFit="1" customWidth="1"/>
    <col min="8" max="8" width="7.88671875" style="21" bestFit="1" customWidth="1"/>
    <col min="9" max="9" width="1.33203125" customWidth="1"/>
  </cols>
  <sheetData>
    <row r="1" spans="1:8" ht="30" customHeight="1" x14ac:dyDescent="0.3">
      <c r="A1" s="22" t="s">
        <v>24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16</v>
      </c>
      <c r="B3" s="33" t="s">
        <v>25</v>
      </c>
      <c r="C3" s="34"/>
      <c r="D3" s="34"/>
      <c r="E3" s="34"/>
      <c r="F3" s="34"/>
      <c r="G3" s="35"/>
      <c r="H3" s="36" t="s">
        <v>18</v>
      </c>
    </row>
    <row r="4" spans="1:8" outlineLevel="1" x14ac:dyDescent="0.3">
      <c r="A4" s="37" t="s">
        <v>19</v>
      </c>
      <c r="B4" s="38" t="s">
        <v>9</v>
      </c>
      <c r="C4" s="39" t="s">
        <v>8</v>
      </c>
      <c r="D4" s="39" t="s">
        <v>10</v>
      </c>
      <c r="E4" s="37" t="s">
        <v>20</v>
      </c>
      <c r="F4" s="37" t="s">
        <v>21</v>
      </c>
      <c r="G4" s="37" t="s">
        <v>11</v>
      </c>
      <c r="H4" s="40" t="s">
        <v>22</v>
      </c>
    </row>
    <row r="5" spans="1:8" outlineLevel="1" x14ac:dyDescent="0.3">
      <c r="A5" s="28" t="s">
        <v>1</v>
      </c>
      <c r="C5" s="30" t="s">
        <v>17</v>
      </c>
      <c r="E5" s="28">
        <f xml:space="preserve"> 1</f>
        <v>1</v>
      </c>
      <c r="F5" s="28">
        <v>32</v>
      </c>
      <c r="G5"/>
      <c r="H5" s="41">
        <f>Tabla5[[#This Row],[CANTIDAD]]*Tabla5[[#This Row],[PRECIO]]*Tabla5[[#This Row],[FACTOR]]</f>
        <v>0</v>
      </c>
    </row>
    <row r="6" spans="1:8" outlineLevel="1" x14ac:dyDescent="0.3">
      <c r="A6" s="28"/>
      <c r="B6" s="29"/>
      <c r="C6" s="30"/>
      <c r="D6" s="42"/>
      <c r="E6" s="28">
        <f xml:space="preserve"> 1</f>
        <v>1</v>
      </c>
      <c r="F6" s="28"/>
      <c r="G6" s="43"/>
      <c r="H6" s="41">
        <f>Tabla5[[#This Row],[CANTIDAD]]*Tabla5[[#This Row],[PRECIO]]*Tabla5[[#This Row],[FACTOR]]</f>
        <v>0</v>
      </c>
    </row>
    <row r="7" spans="1:8" outlineLevel="1" x14ac:dyDescent="0.3">
      <c r="A7" s="28"/>
      <c r="B7" s="29"/>
      <c r="C7" s="30"/>
      <c r="D7" s="42"/>
      <c r="E7" s="28">
        <f xml:space="preserve"> 1</f>
        <v>1</v>
      </c>
      <c r="F7" s="28"/>
      <c r="G7" s="43"/>
      <c r="H7" s="41">
        <f>Tabla5[[#This Row],[CANTIDAD]]*Tabla5[[#This Row],[PRECIO]]*Tabla5[[#This Row],[FACTOR]]</f>
        <v>0</v>
      </c>
    </row>
    <row r="8" spans="1:8" x14ac:dyDescent="0.3">
      <c r="A8" s="44" t="s">
        <v>23</v>
      </c>
      <c r="B8" s="45"/>
      <c r="C8" s="46"/>
      <c r="D8" s="46"/>
      <c r="E8" s="47"/>
      <c r="F8" s="47"/>
      <c r="G8" s="48"/>
      <c r="H8" s="17">
        <f>SUM(Tabla5[TOTAL])</f>
        <v>0</v>
      </c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A10" s="28"/>
      <c r="B10" s="29"/>
      <c r="C10" s="30"/>
      <c r="D10" s="30"/>
      <c r="E10" s="28"/>
      <c r="F10" s="28"/>
      <c r="G10" s="28"/>
      <c r="H10" s="31"/>
    </row>
    <row r="11" spans="1:8" x14ac:dyDescent="0.3">
      <c r="G11"/>
      <c r="H1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  <row r="13" spans="1:8" x14ac:dyDescent="0.3">
      <c r="A13" s="28"/>
      <c r="B13" s="29"/>
      <c r="C13" s="30"/>
      <c r="D13" s="30"/>
      <c r="E13" s="28"/>
      <c r="F13" s="28"/>
      <c r="G13" s="28"/>
      <c r="H13" s="31"/>
    </row>
  </sheetData>
  <mergeCells count="2">
    <mergeCell ref="A1:H1"/>
    <mergeCell ref="B3:G3"/>
  </mergeCells>
  <dataValidations count="1">
    <dataValidation type="list" allowBlank="1" showInputMessage="1" showErrorMessage="1" sqref="A5:A7" xr:uid="{61D7CAB4-2F5E-40A2-875B-D083CBF039FE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8B47-8036-4C4D-A23B-5481D856DDEF}">
  <sheetPr codeName="Hoja1">
    <tabColor rgb="FF0088CC"/>
    <outlinePr summaryBelow="0"/>
    <pageSetUpPr fitToPage="1"/>
  </sheetPr>
  <dimension ref="A1:H25"/>
  <sheetViews>
    <sheetView showGridLines="0" tabSelected="1" topLeftCell="B1" zoomScale="70" zoomScaleNormal="70" zoomScaleSheetLayoutView="90" workbookViewId="0">
      <selection activeCell="C5" sqref="C5"/>
    </sheetView>
  </sheetViews>
  <sheetFormatPr baseColWidth="10" defaultColWidth="11.44140625" defaultRowHeight="15" outlineLevelRow="1" x14ac:dyDescent="0.25"/>
  <cols>
    <col min="1" max="1" width="1.44140625" style="50" hidden="1" customWidth="1"/>
    <col min="2" max="2" width="11.5546875" style="51" bestFit="1" customWidth="1"/>
    <col min="3" max="3" width="40.77734375" style="52" customWidth="1"/>
    <col min="4" max="4" width="23.109375" style="51" bestFit="1" customWidth="1"/>
    <col min="5" max="5" width="14.6640625" style="53" bestFit="1" customWidth="1"/>
    <col min="6" max="6" width="14.33203125" style="53" bestFit="1" customWidth="1"/>
    <col min="7" max="7" width="10.6640625" style="53" bestFit="1" customWidth="1"/>
    <col min="8" max="8" width="10.5546875" style="53" bestFit="1" customWidth="1"/>
    <col min="9" max="9" width="1.33203125" style="50" customWidth="1"/>
    <col min="10" max="16384" width="11.44140625" style="50"/>
  </cols>
  <sheetData>
    <row r="1" spans="2:8" ht="30" customHeight="1" x14ac:dyDescent="0.25">
      <c r="B1" s="49" t="s">
        <v>26</v>
      </c>
      <c r="C1" s="49"/>
      <c r="D1" s="49"/>
      <c r="E1" s="49"/>
      <c r="F1" s="49"/>
      <c r="G1" s="49"/>
      <c r="H1" s="49"/>
    </row>
    <row r="2" spans="2:8" ht="15.6" thickBot="1" x14ac:dyDescent="0.3"/>
    <row r="3" spans="2:8" ht="16.2" thickBot="1" x14ac:dyDescent="0.3">
      <c r="B3" s="54" t="s">
        <v>27</v>
      </c>
      <c r="C3" s="55"/>
      <c r="D3" s="55"/>
      <c r="E3" s="55"/>
      <c r="F3" s="55"/>
      <c r="G3" s="56"/>
      <c r="H3" s="57" t="s">
        <v>16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20</v>
      </c>
      <c r="F4" s="60" t="s">
        <v>21</v>
      </c>
      <c r="G4" s="60" t="s">
        <v>28</v>
      </c>
      <c r="H4" s="60" t="s">
        <v>22</v>
      </c>
    </row>
    <row r="5" spans="2:8" outlineLevel="1" x14ac:dyDescent="0.25">
      <c r="E5" s="53">
        <v>1</v>
      </c>
      <c r="H5" s="53">
        <f>Tabla7[[#This Row],[FACTOR]]*Tabla7[[#This Row],[CANTIDAD]]*Tabla7[[#This Row],[COSTO]]</f>
        <v>0</v>
      </c>
    </row>
    <row r="6" spans="2:8" outlineLevel="1" x14ac:dyDescent="0.25">
      <c r="E6" s="53">
        <v>1</v>
      </c>
      <c r="H6" s="53">
        <f>Tabla7[[#This Row],[FACTOR]]*Tabla7[[#This Row],[CANTIDAD]]*Tabla7[[#This Row],[COSTO]]</f>
        <v>0</v>
      </c>
    </row>
    <row r="7" spans="2:8" ht="15.6" outlineLevel="1" x14ac:dyDescent="0.3">
      <c r="B7" s="58" t="s">
        <v>23</v>
      </c>
      <c r="H7" s="60">
        <f>SUM(Tabla7[TOTAL])</f>
        <v>0</v>
      </c>
    </row>
    <row r="8" spans="2:8" outlineLevel="1" x14ac:dyDescent="0.25"/>
    <row r="9" spans="2:8" outlineLevel="1" x14ac:dyDescent="0.25"/>
    <row r="10" spans="2:8" ht="15.6" x14ac:dyDescent="0.3">
      <c r="F10" s="58"/>
      <c r="G10" s="58"/>
      <c r="H10" s="60"/>
    </row>
    <row r="11" spans="2:8" ht="15.6" x14ac:dyDescent="0.3">
      <c r="B11" s="58" t="s">
        <v>16</v>
      </c>
      <c r="C11" s="59" t="s">
        <v>27</v>
      </c>
      <c r="D11" s="58" t="s">
        <v>29</v>
      </c>
      <c r="E11" s="60" t="s">
        <v>30</v>
      </c>
      <c r="F11" s="51"/>
      <c r="G11" s="51"/>
    </row>
    <row r="12" spans="2:8" x14ac:dyDescent="0.25">
      <c r="B12" s="51" t="str">
        <f>$H$3</f>
        <v>CÓD</v>
      </c>
      <c r="C12" s="52" t="str">
        <f>$B$3</f>
        <v>CAPÍTULO</v>
      </c>
      <c r="D12" s="51" t="e">
        <f>(E12)/(E15)</f>
        <v>#DIV/0!</v>
      </c>
      <c r="E12" s="53">
        <f>$H$7</f>
        <v>0</v>
      </c>
      <c r="F12" s="51"/>
      <c r="G12" s="51"/>
    </row>
    <row r="13" spans="2:8" x14ac:dyDescent="0.25">
      <c r="F13" s="51"/>
      <c r="G13" s="51"/>
    </row>
    <row r="14" spans="2:8" x14ac:dyDescent="0.25">
      <c r="F14" s="51"/>
      <c r="G14" s="51"/>
    </row>
    <row r="15" spans="2:8" ht="15.6" x14ac:dyDescent="0.3">
      <c r="B15" s="61"/>
      <c r="C15" s="62"/>
      <c r="D15" s="63" t="s">
        <v>31</v>
      </c>
      <c r="E15" s="64">
        <f>SUM(E12:E14)</f>
        <v>0</v>
      </c>
    </row>
    <row r="18" spans="3:5" ht="15.6" x14ac:dyDescent="0.3">
      <c r="C18" s="59" t="s">
        <v>8</v>
      </c>
      <c r="D18" s="58" t="s">
        <v>29</v>
      </c>
      <c r="E18" s="60" t="s">
        <v>30</v>
      </c>
    </row>
    <row r="19" spans="3:5" x14ac:dyDescent="0.25">
      <c r="C19" s="52" t="s">
        <v>32</v>
      </c>
      <c r="D19" s="65">
        <v>0</v>
      </c>
      <c r="E19" s="51">
        <f>Tabla13[[#This Row],[PORCENTAJE]]*E15</f>
        <v>0</v>
      </c>
    </row>
    <row r="20" spans="3:5" x14ac:dyDescent="0.25">
      <c r="C20" s="52" t="s">
        <v>33</v>
      </c>
      <c r="D20" s="65">
        <v>0</v>
      </c>
      <c r="E20" s="51">
        <f>Tabla13[[#This Row],[PORCENTAJE]]*E15</f>
        <v>0</v>
      </c>
    </row>
    <row r="21" spans="3:5" x14ac:dyDescent="0.25">
      <c r="C21" s="52" t="s">
        <v>34</v>
      </c>
      <c r="D21" s="65">
        <v>0</v>
      </c>
      <c r="E21" s="51">
        <f>Tabla13[[#This Row],[PORCENTAJE]]*E15</f>
        <v>0</v>
      </c>
    </row>
    <row r="22" spans="3:5" x14ac:dyDescent="0.25">
      <c r="C22" s="52" t="s">
        <v>35</v>
      </c>
      <c r="D22" s="65">
        <v>0</v>
      </c>
      <c r="E22" s="51">
        <f>Tabla13[[#This Row],[PORCENTAJE]]*E21</f>
        <v>0</v>
      </c>
    </row>
    <row r="23" spans="3:5" ht="15.6" x14ac:dyDescent="0.3">
      <c r="D23" s="66" t="s">
        <v>36</v>
      </c>
      <c r="E23" s="58">
        <f>SUM(E19:E22)</f>
        <v>0</v>
      </c>
    </row>
    <row r="24" spans="3:5" x14ac:dyDescent="0.25">
      <c r="E24" s="51"/>
    </row>
    <row r="25" spans="3:5" ht="15.6" x14ac:dyDescent="0.3">
      <c r="D25" s="58" t="s">
        <v>37</v>
      </c>
      <c r="E25" s="58">
        <f>E15+E23</f>
        <v>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6" xr:uid="{334D6A96-B358-45C5-9A1B-6CE277E88B65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2024-09-02T15:48:27Z</dcterms:created>
  <dcterms:modified xsi:type="dcterms:W3CDTF">2024-09-02T15:48:34Z</dcterms:modified>
</cp:coreProperties>
</file>