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8F367AF5-4845-42A1-9F6D-989C439DC77B}" xr6:coauthVersionLast="47" xr6:coauthVersionMax="47" xr10:uidLastSave="{00000000-0000-0000-0000-000000000000}"/>
  <bookViews>
    <workbookView xWindow="10596" yWindow="4812" windowWidth="17280" windowHeight="8880" activeTab="3" xr2:uid="{257601D7-6352-4DD7-83A7-C35127D59206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B15" i="4"/>
  <c r="H10" i="4"/>
  <c r="E15" i="4" s="1"/>
  <c r="H9" i="4"/>
  <c r="H8" i="4"/>
  <c r="H7" i="4"/>
  <c r="H6" i="4"/>
  <c r="H5" i="4"/>
  <c r="H15" i="3"/>
  <c r="E15" i="3"/>
  <c r="H14" i="3"/>
  <c r="E14" i="3"/>
  <c r="H13" i="3"/>
  <c r="H16" i="3" s="1"/>
  <c r="E13" i="3"/>
  <c r="E7" i="3"/>
  <c r="H7" i="3" s="1"/>
  <c r="H6" i="3"/>
  <c r="E6" i="3"/>
  <c r="H5" i="3"/>
  <c r="H8" i="3" s="1"/>
  <c r="E5" i="3"/>
  <c r="E7" i="2"/>
  <c r="H7" i="2" s="1"/>
  <c r="H6" i="2"/>
  <c r="E6" i="2"/>
  <c r="E5" i="2"/>
  <c r="H5" i="2" s="1"/>
  <c r="H8" i="2" s="1"/>
  <c r="E18" i="4" l="1"/>
  <c r="E24" i="4" l="1"/>
  <c r="E25" i="4" s="1"/>
  <c r="E23" i="4"/>
  <c r="E22" i="4"/>
  <c r="E26" i="4" s="1"/>
  <c r="E28" i="4" s="1"/>
  <c r="D15" i="4"/>
</calcChain>
</file>

<file path=xl/sharedStrings.xml><?xml version="1.0" encoding="utf-8"?>
<sst xmlns="http://schemas.openxmlformats.org/spreadsheetml/2006/main" count="129" uniqueCount="56">
  <si>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</si>
  <si>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</si>
  <si>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</si>
  <si>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</si>
  <si>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</si>
  <si>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</si>
  <si>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</si>
  <si>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</si>
  <si>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</si>
  <si>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</si>
  <si>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</si>
  <si>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</si>
  <si>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</si>
  <si>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</si>
  <si>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</si>
  <si>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</si>
  <si>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</si>
  <si>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</si>
  <si>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</si>
  <si>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</si>
  <si>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</si>
  <si>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</si>
  <si>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</si>
  <si>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</si>
  <si>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</si>
  <si>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</si>
  <si>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</si>
  <si>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</si>
  <si>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</si>
  <si>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</si>
  <si>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</si>
  <si>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</si>
  <si>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</si>
  <si>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</si>
  <si>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</si>
  <si>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</si>
  <si>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</si>
  <si>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</si>
  <si>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Placa de concreto 3000 psi 10cm malla electrosoldada</t>
  </si>
  <si>
    <t>APU BÁSICOS</t>
  </si>
  <si>
    <t>Concreto corriente grava comun 3000 PSI</t>
  </si>
  <si>
    <t>NOMBRE A.P.U.</t>
  </si>
  <si>
    <t>cemento</t>
  </si>
  <si>
    <t>PRESUPUESTO</t>
  </si>
  <si>
    <t>CAPÍTULO</t>
  </si>
  <si>
    <t>COSTO</t>
  </si>
  <si>
    <t>Columna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</si>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</sst>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5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3" xfId="0" applyNumberFormat="1" applyFont="1" applyBorder="1" applyAlignment="1">
      <alignment horizontal="left" vertical="top"/>
    </xf>
    <xf numFmtId="41" fontId="8" fillId="0" borderId="14" xfId="0" applyNumberFormat="1" applyFont="1" applyBorder="1" applyAlignment="1">
      <alignment horizontal="left" vertical="top"/>
    </xf>
    <xf numFmtId="41" fontId="8" fillId="0" borderId="15" xfId="0" applyNumberFormat="1" applyFont="1" applyBorder="1" applyAlignment="1">
      <alignment horizontal="left" vertical="top"/>
    </xf>
    <xf numFmtId="41" fontId="8" fillId="0" borderId="16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3" borderId="0" xfId="0" applyNumberFormat="1" applyFont="1" applyFill="1" applyAlignment="1">
      <alignment horizontal="left"/>
    </xf>
    <xf numFmtId="41" fontId="7" fillId="0" borderId="17" xfId="0" applyNumberFormat="1" applyFont="1" applyBorder="1" applyAlignment="1">
      <alignment horizontal="center"/>
    </xf>
    <xf numFmtId="41" fontId="7" fillId="0" borderId="18" xfId="0" applyNumberFormat="1" applyFont="1" applyBorder="1" applyAlignment="1">
      <alignment horizontal="left"/>
    </xf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F78DC4A9-22E0-468C-972F-5310ED708A5A}"/>
    <cellStyle name="Normal 41" xfId="2" xr:uid="{82418D1A-24FF-4896-9209-650E5DB007C1}"/>
    <cellStyle name="Porcentaje" xfId="1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6F882789-2E64-4D8F-8767-C197C36150C1}">
      <tableStyleElement type="wholeTable" dxfId="87"/>
      <tableStyleElement type="headerRow" dxfId="86"/>
    </tableStyle>
    <tableStyle name="S5S Green" pivot="0" count="2" xr9:uid="{CF9D7644-26D2-482F-935F-1D38BB838AAA}">
      <tableStyleElement type="wholeTable" dxfId="50"/>
      <tableStyleElement type="headerRow" dxfId="49"/>
    </tableStyle>
    <tableStyle name="S5S Greenblue" pivot="0" count="2" xr9:uid="{64D8E569-AE73-4DDC-8D63-3BB918DA56B6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54E87F6-C07C-43D1-B06B-CCAA65A141BC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286C7-7D18-4B02-9067-B8486956486D}" name="T_mat" displayName="T_mat" ref="A4:E15" totalsRowShown="0" headerRowDxfId="85">
  <autoFilter ref="A4:E15" xr:uid="{37B8C78C-4EA5-4DB6-8D9E-50FFF5CD917D}"/>
  <sortState xmlns:xlrd2="http://schemas.microsoft.com/office/spreadsheetml/2017/richdata2" ref="A5:E15">
    <sortCondition ref="A4:A15"/>
  </sortState>
  <tableColumns count="5">
    <tableColumn id="1" xr3:uid="{A646DBEE-92FA-473A-9B5F-941FB6744929}" name="DESCRIPCIÓN" dataDxfId="84"/>
    <tableColumn id="2" xr3:uid="{7E0F1EB2-D586-4AFE-8D50-21C0DB40EA2D}" name="CÓDIGO" dataDxfId="83"/>
    <tableColumn id="3" xr3:uid="{85EB90C0-C06B-499C-B030-0AB3BFAC551F}" name="UNIDAD" dataDxfId="82"/>
    <tableColumn id="4" xr3:uid="{EF19AF34-C736-42CA-BEC3-FCA3E0249A75}" name="PRECIO" dataDxfId="81"/>
    <tableColumn id="5" xr3:uid="{1DA8729E-85AA-4785-BE62-1E40A7D52D57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FED128-77C3-49CD-8E58-852331FD79C5}" name="Tabla4" displayName="Tabla4" ref="A12:H16" totalsRowCount="1">
  <autoFilter ref="A12:H15" xr:uid="{81CC0D9A-939A-40B7-B22C-D07C8CB00D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918CE9C-2F9A-4E97-B42A-86FEFCE3475A}" name="TIPO" totalsRowLabel="Total"/>
    <tableColumn id="2" xr3:uid="{50591CC9-6943-4733-A798-6368AB201084}" name="CÓDIGO"/>
    <tableColumn id="3" xr3:uid="{32118160-EF24-4491-B1BF-3C4E30BA1EA6}" name="DESCRIPCIÓN"/>
    <tableColumn id="4" xr3:uid="{D50CBA3D-3476-4637-9919-3D6BCE0C6928}" name="UNIDAD" dataDxfId="36"/>
    <tableColumn id="5" xr3:uid="{657236B8-965A-4079-A076-B9803BA4A12F}" name="FACTOR" dataDxfId="35">
      <calculatedColumnFormula>1</calculatedColumnFormula>
    </tableColumn>
    <tableColumn id="6" xr3:uid="{BFFD55BD-0C29-4790-8891-86A0D25758D9}" name="CANTIDAD" dataDxfId="34"/>
    <tableColumn id="7" xr3:uid="{0D6502B8-572B-407C-AF28-EA12C5503B25}" name="PRECIO" dataDxfId="32" totalsRowDxfId="33"/>
    <tableColumn id="8" xr3:uid="{05719A28-B41A-4325-92CF-F6B24BC1F282}" name="TOTAL" totalsRowFunction="custom" dataDxfId="30" totalsRowDxfId="31">
      <calculatedColumnFormula>Tabla4[[#This Row],[CANTIDAD]]*Tabla4[[#This Row],[PRECIO]]*Tabla4[[#This Row],[FACTOR]]</calculatedColumnFormula>
      <totalsRowFormula>SUM(Tabla4[TOTAL])</totalsRowFormula>
    </tableColumn>
  </tableColumns>
  <tableStyleInfo name="S5S 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037AEA-98C9-4940-8133-96972C31C853}" name="Tabla7" displayName="Tabla7" ref="B4:H10" totalsRowCount="1" headerRowDxfId="27" dataDxfId="26" totalsRowDxfId="25">
  <autoFilter ref="B4:H9" xr:uid="{34EF17C5-FB53-42E1-B963-33F995F5E7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21E0EB9-4D19-43B3-9F8F-7E5A6FFB542D}" name="CÓDIGO" totalsRowLabel="Total" dataDxfId="23" totalsRowDxfId="24"/>
    <tableColumn id="2" xr3:uid="{338C965B-E967-4D6B-8823-6E9B74F4C892}" name="DESCRIPCIÓN" dataDxfId="21" totalsRowDxfId="22"/>
    <tableColumn id="3" xr3:uid="{C7272E28-C221-43A6-B5E4-44F698C48D43}" name="UNIDAD" dataDxfId="19" totalsRowDxfId="20"/>
    <tableColumn id="4" xr3:uid="{336327F3-1F8D-4C4D-B226-9572714472B4}" name="FACTOR" dataDxfId="17" totalsRowDxfId="18"/>
    <tableColumn id="5" xr3:uid="{1DD573B3-B192-46F0-9171-38722F85C53D}" name="CANTIDAD" dataDxfId="15" totalsRowDxfId="16"/>
    <tableColumn id="6" xr3:uid="{CB35F97B-E231-4530-AA6D-5E09640154CE}" name="COSTO" dataDxfId="13" totalsRowDxfId="14"/>
    <tableColumn id="7" xr3:uid="{1D7A0BFD-A06A-472F-8F85-19AFFEAE25E2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08632D-842F-4500-AE7C-445F2153EBFD}" name="Tabla12" displayName="Tabla12" ref="B14:E18" totalsRowShown="0" headerRowDxfId="10" dataDxfId="9">
  <autoFilter ref="B14:E18" xr:uid="{043FFA02-96B4-4895-B089-E28503B73BB6}">
    <filterColumn colId="0" hiddenButton="1"/>
    <filterColumn colId="1" hiddenButton="1"/>
    <filterColumn colId="2" hiddenButton="1"/>
    <filterColumn colId="3" hiddenButton="1"/>
  </autoFilter>
  <tableColumns count="4">
    <tableColumn id="1" xr3:uid="{4717FB1C-3059-469D-B3EE-E13198A1FDCA}" name="CÓD" dataDxfId="8"/>
    <tableColumn id="2" xr3:uid="{541E85D0-753C-49B3-A7CB-4262030E24EE}" name="CAPÍTULO" dataDxfId="7"/>
    <tableColumn id="3" xr3:uid="{B74F1C97-E783-42A5-8E07-FE811FE5E1B6}" name="PORCENTAJE" dataDxfId="6"/>
    <tableColumn id="4" xr3:uid="{32ED5B6A-280B-4BE4-9EEE-53EA201CDCD1}" name="SUBTOTAL" dataDxfId="5"/>
  </tableColumns>
  <tableStyleInfo name="S5S Green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76BE8D-FD74-429D-8998-0D76E03C7697}" name="Tabla13" displayName="Tabla13" ref="C21:E28" totalsRowShown="0" headerRowDxfId="4" dataDxfId="3">
  <autoFilter ref="C21:E28" xr:uid="{36C235E8-8A76-4756-BD2D-0B296EC800AA}">
    <filterColumn colId="0" hiddenButton="1"/>
    <filterColumn colId="1" hiddenButton="1"/>
    <filterColumn colId="2" hiddenButton="1"/>
  </autoFilter>
  <tableColumns count="3">
    <tableColumn id="1" xr3:uid="{785EBC06-5F1E-4B8C-AE40-5C07E7C7F6F5}" name="DESCRIPCIÓN" dataDxfId="2"/>
    <tableColumn id="2" xr3:uid="{92FA7F5F-F135-4927-93E2-6B48D0A51B57}" name="PORCENTAJE" dataDxfId="1"/>
    <tableColumn id="3" xr3:uid="{FA2713A3-8B9B-4C17-8C5C-495D317148CF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754945-316D-4415-8247-F356706E376D}" name="T_equipos" displayName="T_equipos" ref="G4:K11" totalsRowShown="0" headerRowDxfId="80">
  <autoFilter ref="G4:K11" xr:uid="{35119311-D404-411F-BEC6-28A791335363}"/>
  <tableColumns count="5">
    <tableColumn id="1" xr3:uid="{CC7EBB79-7307-40E4-B835-FA7F0FF30AF8}" name="DESCRIPCIÓN" dataDxfId="79"/>
    <tableColumn id="2" xr3:uid="{2D81561F-09A4-408D-8E8C-7F7D6D4086B1}" name="CÓDIGO" dataDxfId="78"/>
    <tableColumn id="3" xr3:uid="{5157D3C5-9C08-40AC-813F-3986FE6232AF}" name="UNIDAD" dataDxfId="77"/>
    <tableColumn id="4" xr3:uid="{39D3664D-377B-49DC-9E1F-B69B29888CE6}" name="PRECIO" dataDxfId="76"/>
    <tableColumn id="5" xr3:uid="{AC1B19FB-A47D-4C60-9082-9AE96B2EF329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774210-DD5A-4038-8BBF-BFF97C6344B0}" name="T_mano" displayName="T_mano" ref="M4:Q11" totalsRowShown="0" headerRowDxfId="75">
  <autoFilter ref="M4:Q11" xr:uid="{C5332B71-5B98-4F9A-9CB5-09AAA14D3FC3}"/>
  <sortState xmlns:xlrd2="http://schemas.microsoft.com/office/spreadsheetml/2017/richdata2" ref="M5:Q19">
    <sortCondition ref="N4"/>
  </sortState>
  <tableColumns count="5">
    <tableColumn id="1" xr3:uid="{E2FE3416-3BC6-45FA-8E0A-7D6A5F5111A2}" name="DESCRIPCIÓN" dataDxfId="74"/>
    <tableColumn id="2" xr3:uid="{09067D13-D981-484E-A9BF-9E2C44905B5B}" name="CÓDIGO" dataDxfId="73"/>
    <tableColumn id="3" xr3:uid="{9DFF8011-3736-43C7-BB44-D2C2FCFD5883}" name="UNIDAD" dataDxfId="72"/>
    <tableColumn id="4" xr3:uid="{244A99BE-12CE-46B5-8694-C4D98F675AA1}" name="PRECIO" dataDxfId="71"/>
    <tableColumn id="5" xr3:uid="{41B2399C-14B9-477B-BD1C-0A1176D31978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42460-7CF3-402F-A3AE-E0508C24D0C5}" name="T_trans" displayName="T_trans" ref="S4:W11" totalsRowShown="0" headerRowDxfId="70">
  <autoFilter ref="S4:W11" xr:uid="{31D2C994-6626-4759-87C5-64EFA7C4DEA8}"/>
  <sortState xmlns:xlrd2="http://schemas.microsoft.com/office/spreadsheetml/2017/richdata2" ref="S5:W15">
    <sortCondition ref="T4:T15"/>
  </sortState>
  <tableColumns count="5">
    <tableColumn id="1" xr3:uid="{B69182CC-8B49-415D-BC25-2030EFBA2A5C}" name="DESCRIPCIÓN" dataDxfId="69"/>
    <tableColumn id="2" xr3:uid="{C6D9EF19-9D1E-4D0F-9066-CDA8F3E68F14}" name="CÓDIGO" dataDxfId="68"/>
    <tableColumn id="3" xr3:uid="{3ED84E4C-5A15-4CA9-9C41-0D2597944A23}" name="UNIDAD" dataDxfId="67"/>
    <tableColumn id="4" xr3:uid="{4F4818AD-DC60-4646-BD66-09FC67CBF06B}" name="PRECIO" dataDxfId="66"/>
    <tableColumn id="5" xr3:uid="{6FCFF779-659F-4BD5-9B17-F46F9689D024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E58DD-A4C8-407C-85CF-D98A6C172D6B}" name="T_sub" displayName="T_sub" ref="Y4:AC11" totalsRowShown="0" headerRowDxfId="65">
  <autoFilter ref="Y4:AC11" xr:uid="{7A989305-1A33-4D3D-AF43-18651FCDFEA8}"/>
  <sortState xmlns:xlrd2="http://schemas.microsoft.com/office/spreadsheetml/2017/richdata2" ref="Y5:AC18">
    <sortCondition ref="Z4"/>
  </sortState>
  <tableColumns count="5">
    <tableColumn id="1" xr3:uid="{75782B99-EFBA-4E38-B33A-E7B085A3FC89}" name="DESCRIPCIÓN" dataDxfId="64"/>
    <tableColumn id="2" xr3:uid="{B394A45B-E797-450F-94C9-3BCC9DCFAA6F}" name="CÓDIGO" dataDxfId="63"/>
    <tableColumn id="3" xr3:uid="{FA46266C-4D6B-473E-A7CB-8771EC105EFD}" name="UNIDAD" dataDxfId="62"/>
    <tableColumn id="4" xr3:uid="{7CBFB8F3-35C9-4D66-9C2C-A4BCEEA2A4ED}" name="PRECIO" dataDxfId="61"/>
    <tableColumn id="5" xr3:uid="{D954A323-B796-4FB6-84E9-EC93C52A06BE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3D93F5-EF0F-4D19-A81E-D11A71002D85}" name="T_otros" displayName="T_otros" ref="AK4:AO11" totalsRowShown="0" headerRowDxfId="60">
  <autoFilter ref="AK4:AO11" xr:uid="{B9F99BFF-C59B-4E65-999B-1F97FF996CC2}"/>
  <sortState xmlns:xlrd2="http://schemas.microsoft.com/office/spreadsheetml/2017/richdata2" ref="AK5:AO18">
    <sortCondition ref="AL4"/>
  </sortState>
  <tableColumns count="5">
    <tableColumn id="1" xr3:uid="{277D508B-5B31-41B6-97FE-393E5A697714}" name="DESCRIPCIÓN" dataDxfId="59"/>
    <tableColumn id="2" xr3:uid="{57B4A294-64B3-4489-BC4F-37A4D438C351}" name="CÓDIGO" dataDxfId="58"/>
    <tableColumn id="3" xr3:uid="{88AB495D-0D8B-47D1-8D16-15CB979BF42C}" name="UNIDAD" dataDxfId="57"/>
    <tableColumn id="4" xr3:uid="{657E4B7C-4D35-4BB9-8A8B-4EA4B54426C2}" name="PRECIO" dataDxfId="56"/>
    <tableColumn id="5" xr3:uid="{FCA7B307-D9B1-4470-86E3-3B8F0DCD9215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25651E-A605-4BDB-AA89-DE293292ED2D}" name="T_act" displayName="T_act" ref="AE4:AI11" totalsRowShown="0" headerRowDxfId="55">
  <autoFilter ref="AE4:AI11" xr:uid="{1B7C5848-DA90-4D18-9665-449BF648B58E}"/>
  <sortState xmlns:xlrd2="http://schemas.microsoft.com/office/spreadsheetml/2017/richdata2" ref="AE5:AI15">
    <sortCondition ref="AE4:AE15"/>
  </sortState>
  <tableColumns count="5">
    <tableColumn id="1" xr3:uid="{1961A9E2-0D26-4341-9337-859C984882A9}" name="DESCRIPCIÓN" dataDxfId="54"/>
    <tableColumn id="2" xr3:uid="{B4096D8D-5642-4C85-8151-B13567D7FC2A}" name="CÓDIGO" dataDxfId="53"/>
    <tableColumn id="3" xr3:uid="{FCB832E1-9B1C-4AC5-A591-B0DDADEFD45B}" name="UNIDAD" dataDxfId="52"/>
    <tableColumn id="4" xr3:uid="{9C27439C-310C-4FBF-8553-25FDA357EF13}" name="PRECIO" dataDxfId="51"/>
    <tableColumn id="5" xr3:uid="{7CE24953-E7B7-4D0F-BECF-2D676466B5DB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2A3ADF-BEF1-4522-9E03-21E8327607EB}" name="Tabla3" displayName="Tabla3" ref="A4:H8" totalsRowCount="1">
  <autoFilter ref="A4:H7" xr:uid="{600A7426-9DBF-4B7C-9F0B-943277A7A7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89C21E0-F6B3-458B-AD84-9B6037D96FCD}" name="TIPO" totalsRowLabel="Total"/>
    <tableColumn id="2" xr3:uid="{0618CA96-5C5E-461C-89CA-C8E29CB126E0}" name="CÓDIGO"/>
    <tableColumn id="3" xr3:uid="{5607FD87-C003-4ABA-B92B-81AB2AD7F361}" name="DESCRIPCIÓN"/>
    <tableColumn id="4" xr3:uid="{20554526-58A4-4FF1-96BC-2E4202A0F2AD}" name="UNIDAD" dataDxfId="48"/>
    <tableColumn id="5" xr3:uid="{B5A955C5-45D9-4C95-A7CF-F95DA1D57A14}" name="FACTOR" dataDxfId="47">
      <calculatedColumnFormula>1</calculatedColumnFormula>
    </tableColumn>
    <tableColumn id="6" xr3:uid="{B85A42FB-16EC-4685-959B-543F6AA0609B}" name="CANTIDAD" dataDxfId="46"/>
    <tableColumn id="7" xr3:uid="{9550C7CA-3BDA-4521-ABAE-809D1E752A02}" name="PRECIO" dataDxfId="45"/>
    <tableColumn id="8" xr3:uid="{EC76670D-8FEE-4390-8BC9-2EE39E93B7DB}" name="TOTAL" totalsRowFunction="custom" data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173CEB-8EAD-40A5-BABB-E18E85F8C2B4}" name="Tabla2" displayName="Tabla2" ref="A4:H8" totalsRowCount="1">
  <autoFilter ref="A4:H7" xr:uid="{FB15147E-5FF5-40A9-B038-76187725E6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EE958C7-DBBB-4EF8-8CE0-9C5A073AA9C9}" name="TIPO" totalsRowLabel="Total"/>
    <tableColumn id="2" xr3:uid="{BA9DBFC8-4AD9-4351-A00C-BC72F43DCC77}" name="CÓDIGO"/>
    <tableColumn id="3" xr3:uid="{711B15E7-F7EB-4A5A-A3AD-B78822AEB52D}" name="DESCRIPCIÓN"/>
    <tableColumn id="4" xr3:uid="{F9895014-9D23-4C3F-8364-36CAB2A14617}" name="UNIDAD" dataDxfId="43"/>
    <tableColumn id="5" xr3:uid="{E6927614-8C4A-4A34-8647-C48629A9B8D7}" name="FACTOR" dataDxfId="42">
      <calculatedColumnFormula>1</calculatedColumnFormula>
    </tableColumn>
    <tableColumn id="6" xr3:uid="{49F924D0-92AC-42C9-B256-D44A546AB3B5}" name="CANTIDAD" dataDxfId="41"/>
    <tableColumn id="7" xr3:uid="{8489E87E-74AB-4397-A64F-7E8C4909CDD8}" name="PRECIO" dataDxfId="39" totalsRowDxfId="40"/>
    <tableColumn id="8" xr3:uid="{DB7D136E-95E0-4FFE-BDF6-445C957243AE}" name="TOTAL" totalsRowFunction="custom" dataDxfId="37" totalsRowDxfId="38">
      <calculatedColumnFormula>Tabla2[[#This Row],[CANTIDAD]]*Tabla2[[#This Row],[PRECIO]]*Tabla2[[#This Row],[FACTOR]]</calculatedColumnFormula>
      <totalsRowFormula>SUM(Tabla2[TOTAL])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438-71D4-4302-8898-4FEA24E5A556}">
  <sheetPr codeName="Hoja2">
    <tabColor rgb="FF00AC56"/>
    <pageSetUpPr fitToPage="1"/>
  </sheetPr>
  <dimension ref="A1:AQ147"/>
  <sheetViews>
    <sheetView showGridLines="0" zoomScaleNormal="100" zoomScaleSheetLayoutView="50" workbookViewId="0">
      <selection activeCell="G8" sqref="G8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8803-9DCD-45E7-A620-E14378953EBA}">
  <sheetPr codeName="Hoja3">
    <tabColor rgb="FF0088CC"/>
    <outlinePr summaryBelow="0"/>
    <pageSetUpPr fitToPage="1"/>
  </sheetPr>
  <dimension ref="A1:H22"/>
  <sheetViews>
    <sheetView showGridLines="0" zoomScale="110" zoomScaleNormal="110" zoomScaleSheetLayoutView="110" workbookViewId="0">
      <selection activeCell="C6" sqref="C6"/>
    </sheetView>
  </sheetViews>
  <sheetFormatPr baseColWidth="10" defaultRowHeight="14.4" outlineLevelRow="1" x14ac:dyDescent="0.3"/>
  <cols>
    <col min="1" max="1" width="14.44140625" bestFit="1" customWidth="1"/>
    <col min="2" max="2" width="11.21875" customWidth="1"/>
    <col min="3" max="3" width="40.77734375" customWidth="1"/>
    <col min="4" max="6" width="11.21875" customWidth="1"/>
    <col min="7" max="8" width="11.21875" style="2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4"/>
      <c r="D3" s="24"/>
      <c r="E3" s="24"/>
      <c r="F3" s="24"/>
      <c r="G3" s="24"/>
      <c r="H3" s="25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/>
      <c r="D5" s="3"/>
      <c r="E5">
        <f>1</f>
        <v>1</v>
      </c>
      <c r="G5" s="4"/>
      <c r="H5" s="4">
        <f>Tabla3[[#This Row],[CANTIDAD]]*Tabla3[[#This Row],[PRECIO]]*Tabla3[[#This Row],[FACTOR]]</f>
        <v>0</v>
      </c>
    </row>
    <row r="6" spans="1:8" outlineLevel="1" x14ac:dyDescent="0.3">
      <c r="D6" s="3"/>
      <c r="E6">
        <f>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>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t="s">
        <v>36</v>
      </c>
      <c r="G8" s="4"/>
      <c r="H8" s="4">
        <f>SUM(Tabla3[TOTAL])</f>
        <v>0</v>
      </c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spans="7:8" x14ac:dyDescent="0.3">
      <c r="G17"/>
      <c r="H17"/>
    </row>
    <row r="18" spans="7:8" x14ac:dyDescent="0.3">
      <c r="G18"/>
      <c r="H18"/>
    </row>
    <row r="19" spans="7:8" x14ac:dyDescent="0.3">
      <c r="G19"/>
      <c r="H19"/>
    </row>
    <row r="20" spans="7:8" x14ac:dyDescent="0.3">
      <c r="G20"/>
      <c r="H20"/>
    </row>
    <row r="21" spans="7:8" x14ac:dyDescent="0.3">
      <c r="G21"/>
      <c r="H21"/>
    </row>
    <row r="22" spans="7:8" x14ac:dyDescent="0.3">
      <c r="G22"/>
      <c r="H22"/>
    </row>
  </sheetData>
  <mergeCells count="1">
    <mergeCell ref="A1:H1"/>
  </mergeCells>
  <dataValidations count="1">
    <dataValidation type="list" allowBlank="1" showInputMessage="1" showErrorMessage="1" sqref="A5:A7" xr:uid="{078FCB36-2898-404F-B6B3-F562F3BED321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A30D-5415-4384-813C-B209D51569FF}">
  <sheetPr codeName="Hoja7">
    <tabColor rgb="FF00AC56"/>
    <outlinePr summaryBelow="0"/>
    <pageSetUpPr fitToPage="1"/>
  </sheetPr>
  <dimension ref="A1:H32"/>
  <sheetViews>
    <sheetView showGridLines="0" showWhiteSpace="0" zoomScale="110" zoomScaleNormal="110" zoomScaleSheetLayoutView="110" workbookViewId="0">
      <selection activeCell="D8" sqref="D8"/>
    </sheetView>
  </sheetViews>
  <sheetFormatPr baseColWidth="10" defaultColWidth="11.44140625" defaultRowHeight="14.4" outlineLevelRow="1" x14ac:dyDescent="0.3"/>
  <cols>
    <col min="1" max="1" width="12.44140625" bestFit="1" customWidth="1"/>
    <col min="2" max="2" width="14.109375" bestFit="1" customWidth="1"/>
    <col min="3" max="3" width="36" bestFit="1" customWidth="1"/>
    <col min="4" max="4" width="7.77734375" bestFit="1" customWidth="1"/>
    <col min="5" max="5" width="7.5546875" bestFit="1" customWidth="1"/>
    <col min="6" max="6" width="9.6640625" bestFit="1" customWidth="1"/>
    <col min="7" max="7" width="8.77734375" style="21" bestFit="1" customWidth="1"/>
    <col min="8" max="8" width="10.21875" style="21" bestFit="1" customWidth="1"/>
    <col min="9" max="9" width="1.33203125" customWidth="1"/>
  </cols>
  <sheetData>
    <row r="1" spans="1:8" ht="30" customHeight="1" x14ac:dyDescent="0.3">
      <c r="A1" s="22" t="s">
        <v>37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6"/>
      <c r="B2" s="27"/>
      <c r="C2" s="28"/>
      <c r="D2" s="28"/>
      <c r="E2" s="26"/>
      <c r="F2" s="26"/>
      <c r="G2" s="26"/>
      <c r="H2" s="29"/>
    </row>
    <row r="3" spans="1:8" ht="15" thickBot="1" x14ac:dyDescent="0.35">
      <c r="A3" s="30" t="s">
        <v>29</v>
      </c>
      <c r="B3" s="31" t="s">
        <v>38</v>
      </c>
      <c r="C3" s="32"/>
      <c r="D3" s="32"/>
      <c r="E3" s="32"/>
      <c r="F3" s="32"/>
      <c r="G3" s="33"/>
      <c r="H3" s="34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39</v>
      </c>
      <c r="B5" t="e">
        <v>#N/A</v>
      </c>
      <c r="C5" t="s">
        <v>40</v>
      </c>
      <c r="D5" s="3" t="e">
        <v>#N/A</v>
      </c>
      <c r="E5">
        <f>1</f>
        <v>1</v>
      </c>
      <c r="F5">
        <v>20</v>
      </c>
      <c r="G5" s="4" t="e">
        <v>#N/A</v>
      </c>
      <c r="H5" s="4" t="e">
        <f>Tabla2[[#This Row],[CANTIDAD]]*Tabla2[[#This Row],[PRECIO]]*Tabla2[[#This Row],[FACTOR]]</f>
        <v>#N/A</v>
      </c>
    </row>
    <row r="6" spans="1:8" outlineLevel="1" x14ac:dyDescent="0.3">
      <c r="D6" s="3"/>
      <c r="E6">
        <f>1</f>
        <v>1</v>
      </c>
      <c r="G6" s="4"/>
      <c r="H6" s="4">
        <f>Tabla2[[#This Row],[CANTIDAD]]*Tabla2[[#This Row],[PRECIO]]*Tabla2[[#This Row],[FACTOR]]</f>
        <v>0</v>
      </c>
    </row>
    <row r="7" spans="1:8" outlineLevel="1" x14ac:dyDescent="0.3">
      <c r="D7" s="3"/>
      <c r="E7">
        <f>1</f>
        <v>1</v>
      </c>
      <c r="G7" s="4"/>
      <c r="H7" s="4">
        <f>Tabla2[[#This Row],[CANTIDAD]]*Tabla2[[#This Row],[PRECIO]]*Tabla2[[#This Row],[FACTOR]]</f>
        <v>0</v>
      </c>
    </row>
    <row r="8" spans="1:8" x14ac:dyDescent="0.3">
      <c r="A8" t="s">
        <v>36</v>
      </c>
      <c r="G8" s="4"/>
      <c r="H8" s="4" t="e">
        <f>SUM(Tabla2[TOTAL])</f>
        <v>#N/A</v>
      </c>
    </row>
    <row r="9" spans="1:8" x14ac:dyDescent="0.3">
      <c r="G9"/>
      <c r="H9"/>
    </row>
    <row r="10" spans="1:8" ht="15" thickBot="1" x14ac:dyDescent="0.35">
      <c r="G10"/>
      <c r="H10"/>
    </row>
    <row r="11" spans="1:8" ht="15" thickBot="1" x14ac:dyDescent="0.35">
      <c r="A11" s="30" t="s">
        <v>29</v>
      </c>
      <c r="B11" s="35" t="s">
        <v>41</v>
      </c>
      <c r="C11" s="35"/>
      <c r="D11" s="35"/>
      <c r="E11" s="35"/>
      <c r="F11" s="35"/>
      <c r="G11" s="35"/>
      <c r="H11" s="34" t="s">
        <v>31</v>
      </c>
    </row>
    <row r="12" spans="1:8" outlineLevel="1" x14ac:dyDescent="0.3">
      <c r="A12" t="s">
        <v>32</v>
      </c>
      <c r="B12" t="s">
        <v>9</v>
      </c>
      <c r="C12" t="s">
        <v>8</v>
      </c>
      <c r="D12" t="s">
        <v>10</v>
      </c>
      <c r="E12" t="s">
        <v>33</v>
      </c>
      <c r="F12" t="s">
        <v>34</v>
      </c>
      <c r="G12" t="s">
        <v>11</v>
      </c>
      <c r="H12" t="s">
        <v>35</v>
      </c>
    </row>
    <row r="13" spans="1:8" outlineLevel="1" x14ac:dyDescent="0.3">
      <c r="A13" s="18" t="s">
        <v>1</v>
      </c>
      <c r="B13" t="e">
        <v>#N/A</v>
      </c>
      <c r="C13" t="s">
        <v>42</v>
      </c>
      <c r="D13" s="3" t="e">
        <v>#N/A</v>
      </c>
      <c r="E13">
        <f>1</f>
        <v>1</v>
      </c>
      <c r="G13" s="4" t="e">
        <v>#N/A</v>
      </c>
      <c r="H13" s="4" t="e">
        <f>Tabla4[[#This Row],[CANTIDAD]]*Tabla4[[#This Row],[PRECIO]]*Tabla4[[#This Row],[FACTOR]]</f>
        <v>#N/A</v>
      </c>
    </row>
    <row r="14" spans="1:8" outlineLevel="1" x14ac:dyDescent="0.3">
      <c r="D14" s="3"/>
      <c r="E14">
        <f>1</f>
        <v>1</v>
      </c>
      <c r="G14" s="4"/>
      <c r="H14" s="4">
        <f>Tabla4[[#This Row],[CANTIDAD]]*Tabla4[[#This Row],[PRECIO]]*Tabla4[[#This Row],[FACTOR]]</f>
        <v>0</v>
      </c>
    </row>
    <row r="15" spans="1:8" outlineLevel="1" x14ac:dyDescent="0.3">
      <c r="D15" s="3"/>
      <c r="E15">
        <f>1</f>
        <v>1</v>
      </c>
      <c r="G15" s="4"/>
      <c r="H15" s="4">
        <f>Tabla4[[#This Row],[CANTIDAD]]*Tabla4[[#This Row],[PRECIO]]*Tabla4[[#This Row],[FACTOR]]</f>
        <v>0</v>
      </c>
    </row>
    <row r="16" spans="1:8" x14ac:dyDescent="0.3">
      <c r="A16" t="s">
        <v>36</v>
      </c>
      <c r="G16" s="4"/>
      <c r="H16" s="4" t="e">
        <f>SUM(Tabla4[TOTAL])</f>
        <v>#N/A</v>
      </c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G20"/>
      <c r="H20"/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A28" s="26"/>
      <c r="B28" s="27"/>
      <c r="C28" s="28"/>
      <c r="D28" s="28"/>
      <c r="E28" s="26"/>
      <c r="F28" s="26"/>
      <c r="G28" s="26"/>
      <c r="H28" s="29"/>
    </row>
    <row r="29" spans="1:8" x14ac:dyDescent="0.3">
      <c r="A29" s="26"/>
      <c r="B29" s="27"/>
      <c r="C29" s="28"/>
      <c r="D29" s="28"/>
      <c r="E29" s="26"/>
      <c r="F29" s="26"/>
      <c r="G29" s="26"/>
      <c r="H29" s="29"/>
    </row>
    <row r="30" spans="1:8" x14ac:dyDescent="0.3">
      <c r="G30"/>
      <c r="H30"/>
    </row>
    <row r="31" spans="1:8" x14ac:dyDescent="0.3">
      <c r="A31" s="26"/>
      <c r="B31" s="27"/>
      <c r="C31" s="28"/>
      <c r="D31" s="28"/>
      <c r="E31" s="26"/>
      <c r="F31" s="26"/>
      <c r="G31" s="26"/>
      <c r="H31" s="29"/>
    </row>
    <row r="32" spans="1:8" x14ac:dyDescent="0.3">
      <c r="A32" s="26"/>
      <c r="B32" s="27"/>
      <c r="C32" s="28"/>
      <c r="D32" s="28"/>
      <c r="E32" s="26"/>
      <c r="F32" s="26"/>
      <c r="G32" s="26"/>
      <c r="H32" s="29"/>
    </row>
  </sheetData>
  <mergeCells count="2">
    <mergeCell ref="A1:H1"/>
    <mergeCell ref="B3:G3"/>
  </mergeCells>
  <dataValidations count="3">
    <dataValidation type="list" allowBlank="1" showInputMessage="1" showErrorMessage="1" sqref="C13" xr:uid="{51524711-68C2-49AB-AF7A-47A9FA532225}">
      <formula1>MATERIALES</formula1>
    </dataValidation>
    <dataValidation type="list" allowBlank="1" showInputMessage="1" showErrorMessage="1" sqref="C5" xr:uid="{B016D94D-92AA-43AA-954F-208D8E045051}">
      <formula1>BÁSICOS</formula1>
    </dataValidation>
    <dataValidation type="list" allowBlank="1" showInputMessage="1" showErrorMessage="1" sqref="A5:A7 A13:A15" xr:uid="{0BFDD217-C245-43F4-B8E8-72A55129A122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2EC6-C42C-4E82-AD0E-B714F7E60283}">
  <sheetPr codeName="Hoja1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C22" sqref="C22:E22"/>
    </sheetView>
  </sheetViews>
  <sheetFormatPr baseColWidth="10" defaultColWidth="11.44140625" defaultRowHeight="15" outlineLevelRow="1" x14ac:dyDescent="0.25"/>
  <cols>
    <col min="1" max="1" width="1.44140625" style="37" hidden="1" customWidth="1"/>
    <col min="2" max="2" width="11.5546875" style="38" bestFit="1" customWidth="1"/>
    <col min="3" max="3" width="40.77734375" style="39" customWidth="1"/>
    <col min="4" max="4" width="23" style="38" bestFit="1" customWidth="1"/>
    <col min="5" max="5" width="14.6640625" style="40" bestFit="1" customWidth="1"/>
    <col min="6" max="6" width="14.21875" style="40" bestFit="1" customWidth="1"/>
    <col min="7" max="7" width="10.5546875" style="40" bestFit="1" customWidth="1"/>
    <col min="8" max="8" width="10" style="40" bestFit="1" customWidth="1"/>
    <col min="9" max="9" width="1.33203125" style="37" customWidth="1"/>
    <col min="10" max="16384" width="11.44140625" style="37"/>
  </cols>
  <sheetData>
    <row r="1" spans="2:8" ht="30" customHeight="1" x14ac:dyDescent="0.25">
      <c r="B1" s="36" t="s">
        <v>43</v>
      </c>
      <c r="C1" s="36"/>
      <c r="D1" s="36"/>
      <c r="E1" s="36"/>
      <c r="F1" s="36"/>
      <c r="G1" s="36"/>
      <c r="H1" s="36"/>
    </row>
    <row r="2" spans="2:8" ht="15.6" thickBot="1" x14ac:dyDescent="0.3"/>
    <row r="3" spans="2:8" ht="16.2" thickBot="1" x14ac:dyDescent="0.3">
      <c r="B3" s="41" t="s">
        <v>44</v>
      </c>
      <c r="C3" s="42"/>
      <c r="D3" s="42"/>
      <c r="E3" s="42"/>
      <c r="F3" s="42"/>
      <c r="G3" s="43"/>
      <c r="H3" s="44" t="s">
        <v>29</v>
      </c>
    </row>
    <row r="4" spans="2:8" ht="15.6" outlineLevel="1" x14ac:dyDescent="0.3">
      <c r="B4" s="45" t="s">
        <v>9</v>
      </c>
      <c r="C4" s="46" t="s">
        <v>8</v>
      </c>
      <c r="D4" s="45" t="s">
        <v>10</v>
      </c>
      <c r="E4" s="47" t="s">
        <v>33</v>
      </c>
      <c r="F4" s="47" t="s">
        <v>34</v>
      </c>
      <c r="G4" s="47" t="s">
        <v>45</v>
      </c>
      <c r="H4" s="47" t="s">
        <v>35</v>
      </c>
    </row>
    <row r="5" spans="2:8" outlineLevel="1" x14ac:dyDescent="0.25">
      <c r="B5" s="38" t="e">
        <v>#N/A</v>
      </c>
      <c r="C5" s="48" t="s">
        <v>46</v>
      </c>
      <c r="D5" s="38" t="e">
        <v>#N/A</v>
      </c>
      <c r="E5" s="40">
        <v>1</v>
      </c>
      <c r="F5" s="40">
        <v>4</v>
      </c>
      <c r="G5" s="40" t="e">
        <v>#N/A</v>
      </c>
      <c r="H5" s="40" t="e">
        <f>Tabla7[[#This Row],[FACTOR]]*Tabla7[[#This Row],[CANTIDAD]]*Tabla7[[#This Row],[COSTO]]</f>
        <v>#N/A</v>
      </c>
    </row>
    <row r="6" spans="2:8" outlineLevel="1" x14ac:dyDescent="0.25">
      <c r="E6" s="40">
        <v>1</v>
      </c>
      <c r="H6" s="40">
        <f>Tabla7[[#This Row],[FACTOR]]*Tabla7[[#This Row],[CANTIDAD]]*Tabla7[[#This Row],[COSTO]]</f>
        <v>0</v>
      </c>
    </row>
    <row r="7" spans="2:8" outlineLevel="1" x14ac:dyDescent="0.25">
      <c r="E7" s="40">
        <v>1</v>
      </c>
      <c r="H7" s="40">
        <f>Tabla7[[#This Row],[FACTOR]]*Tabla7[[#This Row],[CANTIDAD]]*Tabla7[[#This Row],[COSTO]]</f>
        <v>0</v>
      </c>
    </row>
    <row r="8" spans="2:8" outlineLevel="1" x14ac:dyDescent="0.25">
      <c r="E8" s="40">
        <v>1</v>
      </c>
      <c r="H8" s="40">
        <f>Tabla7[[#This Row],[FACTOR]]*Tabla7[[#This Row],[CANTIDAD]]*Tabla7[[#This Row],[COSTO]]</f>
        <v>0</v>
      </c>
    </row>
    <row r="9" spans="2:8" outlineLevel="1" x14ac:dyDescent="0.25">
      <c r="E9" s="40">
        <v>1</v>
      </c>
      <c r="H9" s="40">
        <f>Tabla7[[#This Row],[FACTOR]]*Tabla7[[#This Row],[CANTIDAD]]*Tabla7[[#This Row],[COSTO]]</f>
        <v>0</v>
      </c>
    </row>
    <row r="10" spans="2:8" ht="15.6" x14ac:dyDescent="0.3">
      <c r="B10" s="45" t="s">
        <v>36</v>
      </c>
      <c r="H10" s="47" t="e">
        <f>SUM(Tabla7[TOTAL])</f>
        <v>#N/A</v>
      </c>
    </row>
    <row r="13" spans="2:8" ht="15.6" x14ac:dyDescent="0.3">
      <c r="F13" s="45"/>
      <c r="G13" s="45"/>
      <c r="H13" s="47"/>
    </row>
    <row r="14" spans="2:8" ht="15.6" x14ac:dyDescent="0.3">
      <c r="B14" s="45" t="s">
        <v>29</v>
      </c>
      <c r="C14" s="46" t="s">
        <v>44</v>
      </c>
      <c r="D14" s="45" t="s">
        <v>47</v>
      </c>
      <c r="E14" s="47" t="s">
        <v>48</v>
      </c>
      <c r="F14" s="38"/>
      <c r="G14" s="38"/>
    </row>
    <row r="15" spans="2:8" x14ac:dyDescent="0.25">
      <c r="B15" s="38" t="str">
        <f>$H$3</f>
        <v>CÓD</v>
      </c>
      <c r="C15" s="39" t="str">
        <f>$B$3</f>
        <v>CAPÍTULO</v>
      </c>
      <c r="D15" s="38" t="e">
        <f>(E15)/(E18)</f>
        <v>#N/A</v>
      </c>
      <c r="E15" s="40" t="e">
        <f>$H$10</f>
        <v>#N/A</v>
      </c>
      <c r="F15" s="38"/>
      <c r="G15" s="38"/>
    </row>
    <row r="16" spans="2:8" x14ac:dyDescent="0.25">
      <c r="F16" s="38"/>
      <c r="G16" s="38"/>
    </row>
    <row r="17" spans="2:7" x14ac:dyDescent="0.25">
      <c r="F17" s="38"/>
      <c r="G17" s="38"/>
    </row>
    <row r="18" spans="2:7" ht="15.6" x14ac:dyDescent="0.3">
      <c r="B18" s="49"/>
      <c r="C18" s="50"/>
      <c r="D18" s="51" t="s">
        <v>49</v>
      </c>
      <c r="E18" s="52" t="e">
        <f>SUM(E15:E17)</f>
        <v>#N/A</v>
      </c>
    </row>
    <row r="21" spans="2:7" ht="15.6" x14ac:dyDescent="0.3">
      <c r="C21" s="46" t="s">
        <v>8</v>
      </c>
      <c r="D21" s="45" t="s">
        <v>47</v>
      </c>
      <c r="E21" s="47" t="s">
        <v>48</v>
      </c>
    </row>
    <row r="22" spans="2:7" x14ac:dyDescent="0.25">
      <c r="C22" s="39" t="s">
        <v>50</v>
      </c>
      <c r="D22" s="53">
        <v>0</v>
      </c>
      <c r="E22" s="38" t="e">
        <f>Tabla13[[#This Row],[PORCENTAJE]]*E18</f>
        <v>#N/A</v>
      </c>
    </row>
    <row r="23" spans="2:7" x14ac:dyDescent="0.25">
      <c r="C23" s="39" t="s">
        <v>51</v>
      </c>
      <c r="D23" s="53">
        <v>0</v>
      </c>
      <c r="E23" s="38" t="e">
        <f>Tabla13[[#This Row],[PORCENTAJE]]*E18</f>
        <v>#N/A</v>
      </c>
    </row>
    <row r="24" spans="2:7" x14ac:dyDescent="0.25">
      <c r="C24" s="39" t="s">
        <v>52</v>
      </c>
      <c r="D24" s="53">
        <v>0</v>
      </c>
      <c r="E24" s="38" t="e">
        <f>Tabla13[[#This Row],[PORCENTAJE]]*E18</f>
        <v>#N/A</v>
      </c>
    </row>
    <row r="25" spans="2:7" x14ac:dyDescent="0.25">
      <c r="C25" s="39" t="s">
        <v>53</v>
      </c>
      <c r="D25" s="53">
        <v>0</v>
      </c>
      <c r="E25" s="38" t="e">
        <f>Tabla13[[#This Row],[PORCENTAJE]]*E24</f>
        <v>#N/A</v>
      </c>
    </row>
    <row r="26" spans="2:7" ht="15.6" x14ac:dyDescent="0.3">
      <c r="D26" s="54" t="s">
        <v>54</v>
      </c>
      <c r="E26" s="45" t="e">
        <f>SUM(E22:E25)</f>
        <v>#N/A</v>
      </c>
    </row>
    <row r="27" spans="2:7" x14ac:dyDescent="0.25">
      <c r="E27" s="38"/>
    </row>
    <row r="28" spans="2:7" ht="15.6" x14ac:dyDescent="0.3">
      <c r="D28" s="45" t="s">
        <v>55</v>
      </c>
      <c r="E28" s="45" t="e">
        <f>E18+E26</f>
        <v>#N/A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BDDF7D01-AF57-481D-8185-36891127484B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2024-09-02T16:05:13Z</dcterms:created>
  <dcterms:modified xsi:type="dcterms:W3CDTF">2024-09-02T16:05:26Z</dcterms:modified>
</cp:coreProperties>
</file>