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60C1CC06-52D7-417F-AFC4-B088D1D68109}" xr6:coauthVersionLast="47" xr6:coauthVersionMax="47" xr10:uidLastSave="{00000000-0000-0000-0000-000000000000}"/>
  <bookViews>
    <workbookView xWindow="768" yWindow="768" windowWidth="17280" windowHeight="8880" activeTab="4" xr2:uid="{76E9EA15-C7CB-44F9-8E12-A08B4973F7A7}"/>
  </bookViews>
  <sheets>
    <sheet name="INSUMOS" sheetId="2" r:id="rId1"/>
    <sheet name="Hoja1" sheetId="1" r:id="rId2"/>
    <sheet name="BÁSICOS" sheetId="3" r:id="rId3"/>
    <sheet name="APU" sheetId="4" r:id="rId4"/>
    <sheet name="PRESUPUEST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5" l="1"/>
  <c r="H16" i="4"/>
  <c r="H8" i="4"/>
  <c r="H8" i="3"/>
</calcChain>
</file>

<file path=xl/sharedStrings.xml><?xml version="1.0" encoding="utf-8"?>
<sst xmlns="http://schemas.openxmlformats.org/spreadsheetml/2006/main" count="139" uniqueCount="53">
  <si>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</si>
  <si>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</si>
  <si>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</si>
  <si>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</si>
  <si>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</si>
  <si>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</si>
  <si>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</si>
  <si>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</si>
  <si>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</si>
  <si>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</si>
  <si>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</si>
  <si>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</si>
  <si>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</si>
  <si>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acero corru.fig 1/4-1" 60000 psi</t>
  </si>
  <si>
    <t>kg</t>
  </si>
  <si>
    <t>herramienta menor</t>
  </si>
  <si>
    <t>gl</t>
  </si>
  <si>
    <t>cuadrilla AA albañileria</t>
  </si>
  <si>
    <t>h</t>
  </si>
  <si>
    <t>agua</t>
  </si>
  <si>
    <t>lt</t>
  </si>
  <si>
    <t>concretadora trompo 3 sacos</t>
  </si>
  <si>
    <t>d</t>
  </si>
  <si>
    <t>alambre negro recocido c-17</t>
  </si>
  <si>
    <t>arena lavada de peña</t>
  </si>
  <si>
    <t>m3</t>
  </si>
  <si>
    <t>cemento gris</t>
  </si>
  <si>
    <t>grava 1"</t>
  </si>
  <si>
    <t>ANALISIS DE PRECIOS UNITARIOS BÁSICOS</t>
  </si>
  <si>
    <t>CÓD</t>
  </si>
  <si>
    <t>basico</t>
  </si>
  <si>
    <t>UND</t>
  </si>
  <si>
    <t>TIPO</t>
  </si>
  <si>
    <t>FACTOR</t>
  </si>
  <si>
    <t>CANTIDAD</t>
  </si>
  <si>
    <t>TOTAL</t>
  </si>
  <si>
    <t>Total</t>
  </si>
  <si>
    <t xml:space="preserve">ANALISIS DE PRECIOS UNITARIOS </t>
  </si>
  <si>
    <t>Placa de concreto 3000 psi 10cm malla electrosoldada</t>
  </si>
  <si>
    <t>APU BÁSICOS</t>
  </si>
  <si>
    <t>NOMBRE A.P.U.</t>
  </si>
  <si>
    <t>PRESUPUESTO</t>
  </si>
  <si>
    <t>CAPÍTULO</t>
  </si>
  <si>
    <t>COSTO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</si>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</sst>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0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54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41" fontId="3" fillId="2" borderId="0" xfId="0" applyNumberFormat="1" applyFont="1" applyFill="1" applyAlignment="1">
      <alignment horizontal="center" vertical="center"/>
    </xf>
    <xf numFmtId="0" fontId="7" fillId="0" borderId="0" xfId="0" applyFont="1"/>
    <xf numFmtId="41" fontId="7" fillId="0" borderId="0" xfId="0" applyNumberFormat="1" applyFont="1" applyAlignment="1">
      <alignment horizontal="center"/>
    </xf>
    <xf numFmtId="41" fontId="7" fillId="0" borderId="0" xfId="0" applyNumberFormat="1" applyFont="1" applyAlignment="1">
      <alignment horizontal="left"/>
    </xf>
    <xf numFmtId="41" fontId="7" fillId="0" borderId="0" xfId="0" applyNumberFormat="1" applyFont="1"/>
    <xf numFmtId="41" fontId="8" fillId="0" borderId="13" xfId="0" applyNumberFormat="1" applyFont="1" applyBorder="1" applyAlignment="1">
      <alignment horizontal="left" vertical="top"/>
    </xf>
    <xf numFmtId="41" fontId="8" fillId="0" borderId="14" xfId="0" applyNumberFormat="1" applyFont="1" applyBorder="1" applyAlignment="1">
      <alignment horizontal="left" vertical="top"/>
    </xf>
    <xf numFmtId="41" fontId="8" fillId="0" borderId="15" xfId="0" applyNumberFormat="1" applyFont="1" applyBorder="1" applyAlignment="1">
      <alignment horizontal="left" vertical="top"/>
    </xf>
    <xf numFmtId="41" fontId="8" fillId="0" borderId="16" xfId="0" applyNumberFormat="1" applyFont="1" applyBorder="1" applyAlignment="1">
      <alignment horizontal="left" vertical="top"/>
    </xf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7" fillId="0" borderId="17" xfId="0" applyNumberFormat="1" applyFont="1" applyBorder="1" applyAlignment="1">
      <alignment horizontal="center"/>
    </xf>
    <xf numFmtId="41" fontId="7" fillId="0" borderId="18" xfId="0" applyNumberFormat="1" applyFont="1" applyBorder="1" applyAlignment="1">
      <alignment horizontal="left"/>
    </xf>
    <xf numFmtId="41" fontId="8" fillId="0" borderId="18" xfId="0" applyNumberFormat="1" applyFont="1" applyBorder="1" applyAlignment="1">
      <alignment horizontal="center"/>
    </xf>
    <xf numFmtId="41" fontId="8" fillId="0" borderId="19" xfId="0" applyNumberFormat="1" applyFont="1" applyBorder="1"/>
    <xf numFmtId="41" fontId="7" fillId="0" borderId="0" xfId="1" applyNumberFormat="1" applyFont="1" applyAlignment="1">
      <alignment horizontal="center"/>
    </xf>
    <xf numFmtId="41" fontId="8" fillId="0" borderId="0" xfId="1" applyNumberFormat="1" applyFont="1" applyAlignment="1">
      <alignment horizontal="center"/>
    </xf>
  </cellXfs>
  <cellStyles count="4">
    <cellStyle name="Normal" xfId="0" builtinId="0"/>
    <cellStyle name="Normal 12 3" xfId="3" xr:uid="{8ECA6F74-B9F4-48DA-86FC-5D3FDCBF8BBB}"/>
    <cellStyle name="Normal 41" xfId="2" xr:uid="{4DCA60DB-5F0F-43DE-A25D-FA4AD24F4041}"/>
    <cellStyle name="Porcentaje" xfId="1" builtinId="5"/>
  </cellStyles>
  <dxfs count="9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0674BE13-85CD-440D-B107-DA1C789CC7CE}">
      <tableStyleElement type="wholeTable" dxfId="89"/>
      <tableStyleElement type="headerRow" dxfId="88"/>
    </tableStyle>
    <tableStyle name="S5S Green" pivot="0" count="2" xr9:uid="{10B66B9C-E7C6-4753-81F1-06E79430D235}">
      <tableStyleElement type="wholeTable" dxfId="52"/>
      <tableStyleElement type="headerRow" dxfId="51"/>
    </tableStyle>
    <tableStyle name="S5S Greenblue" pivot="0" count="2" xr9:uid="{4685A954-C0B4-40A4-960E-59FC5DB9F77F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654A9DD3-DF43-4282-9A16-577818DB104B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354E46F-D6CC-47F0-B07F-99B72DA13750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7B31E-4395-43FD-9BD8-93BB90887D38}" name="T_mat" displayName="T_mat" ref="A4:E15" totalsRowShown="0" headerRowDxfId="87">
  <autoFilter ref="A4:E15" xr:uid="{B5337DBD-632D-4CF7-BCF2-D6789CE09568}"/>
  <sortState xmlns:xlrd2="http://schemas.microsoft.com/office/spreadsheetml/2017/richdata2" ref="A5:E15">
    <sortCondition ref="A4:A15"/>
  </sortState>
  <tableColumns count="5">
    <tableColumn id="1" xr3:uid="{BAA84646-F608-4FEC-B026-09E6A97C9E9F}" name="DESCRIPCIÓN" dataDxfId="86"/>
    <tableColumn id="2" xr3:uid="{949F4A66-62C2-41E9-8844-BE266B94B369}" name="CÓDIGO" dataDxfId="85"/>
    <tableColumn id="3" xr3:uid="{C126875B-CA8E-420F-9A7F-1FE4D4DDFB7F}" name="UNIDAD" dataDxfId="84"/>
    <tableColumn id="4" xr3:uid="{A1D8CCBC-BB5E-4B9B-89E4-9182C734F3B8}" name="PRECIO" dataDxfId="83"/>
    <tableColumn id="5" xr3:uid="{45AE3861-818C-4533-B324-B0C908F4460B}" name="FECHA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7E47E65-B79A-4EAD-A568-108051351C77}" name="Tabla4" displayName="Tabla4" ref="A12:H16" totalsRowCount="1">
  <autoFilter ref="A12:H15" xr:uid="{5CCC0D9B-F111-4E93-9521-B5025FEB6A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95176FC-4E4C-49DD-B278-0A6FAC5C8859}" name="TIPO" totalsRowLabel="Total"/>
    <tableColumn id="2" xr3:uid="{E332C349-95CF-43B3-A029-3EE65BF25BB8}" name="CÓDIGO"/>
    <tableColumn id="3" xr3:uid="{BEDE73E5-C445-42CE-8857-82B59C16EA8C}" name="DESCRIPCIÓN"/>
    <tableColumn id="4" xr3:uid="{CE612DC4-F7D3-4A23-89BA-7109781A59B6}" name="UNIDAD" dataDxfId="38"/>
    <tableColumn id="5" xr3:uid="{CB4BABE1-7344-4E80-B6B7-571BB1401E45}" name="FACTOR" dataDxfId="37">
      <calculatedColumnFormula>1</calculatedColumnFormula>
    </tableColumn>
    <tableColumn id="6" xr3:uid="{830F6D9B-52E8-43BD-AB23-4F0A5DD0B805}" name="CANTIDAD" dataDxfId="36"/>
    <tableColumn id="7" xr3:uid="{DF977BFE-E8F5-4764-97D3-D12E75E155E2}" name="PRECIO" dataDxfId="35" totalsRowDxfId="31"/>
    <tableColumn id="8" xr3:uid="{11D05471-8E90-4477-ABB9-9D2F88B3CDEE}" name="TOTAL" totalsRowFunction="custom" dataDxfId="34" totalsRowDxfId="30">
      <calculatedColumnFormula>Tabla4[[#This Row],[CANTIDAD]]*Tabla4[[#This Row],[PRECIO]]*Tabla4[[#This Row],[FACTOR]]</calculatedColumnFormula>
      <totalsRowFormula>SUM(Tabla4[TOTAL])</totalsRowFormula>
    </tableColumn>
  </tableColumns>
  <tableStyleInfo name="S5S 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5C9B2C-BCB2-40AF-B009-130171B1B124}" name="Tabla7" displayName="Tabla7" ref="B4:H10" totalsRowCount="1" headerRowDxfId="27" dataDxfId="26" totalsRowDxfId="25">
  <autoFilter ref="B4:H9" xr:uid="{D8A0570E-B776-465D-8975-3EB01097A9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BA43B74-0351-4289-892C-9CA78EE1D070}" name="CÓDIGO" totalsRowLabel="Total" dataDxfId="24" totalsRowDxfId="6"/>
    <tableColumn id="2" xr3:uid="{E7443735-E106-4BBA-A293-E6B12FCBABC2}" name="DESCRIPCIÓN" dataDxfId="23" totalsRowDxfId="5"/>
    <tableColumn id="3" xr3:uid="{FD511318-5B97-4AD1-B680-B3FE6A7A31A1}" name="UNIDAD" dataDxfId="22" totalsRowDxfId="4"/>
    <tableColumn id="4" xr3:uid="{A345B6D7-50BE-4276-B078-9D179536EB73}" name="FACTOR" dataDxfId="21" totalsRowDxfId="3"/>
    <tableColumn id="5" xr3:uid="{C172F641-E91E-431A-9531-9B1FA4A17ACD}" name="CANTIDAD" dataDxfId="20" totalsRowDxfId="2"/>
    <tableColumn id="6" xr3:uid="{FEAB3152-C04F-4A6C-9F86-16E869B06567}" name="COSTO" dataDxfId="19" totalsRowDxfId="1"/>
    <tableColumn id="7" xr3:uid="{A7BD394B-C88F-412B-8999-C5624CE3DC87}" name="TOTAL" totalsRowFunction="custom" dataDxfId="18" totalsRowDxfId="0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3A82A2-CB18-4C73-B3FD-1CA7B6E6A1C5}" name="Tabla12" displayName="Tabla12" ref="B14:E18" totalsRowShown="0" headerRowDxfId="17" dataDxfId="16">
  <autoFilter ref="B14:E18" xr:uid="{0C1043C1-684A-4381-8AD8-F37D7F20D00D}">
    <filterColumn colId="0" hiddenButton="1"/>
    <filterColumn colId="1" hiddenButton="1"/>
    <filterColumn colId="2" hiddenButton="1"/>
    <filterColumn colId="3" hiddenButton="1"/>
  </autoFilter>
  <tableColumns count="4">
    <tableColumn id="1" xr3:uid="{D5D732A8-2434-4E58-91D5-7DAD85659ACA}" name="CÓD" dataDxfId="15"/>
    <tableColumn id="2" xr3:uid="{19121001-1188-4050-82CC-8B5383824564}" name="CAPÍTULO" dataDxfId="14"/>
    <tableColumn id="3" xr3:uid="{E69FB5FD-465F-4AB2-BB33-F69B9378DF7A}" name="PORCENTAJE" dataDxfId="13"/>
    <tableColumn id="4" xr3:uid="{29E24A4E-EBF2-4770-B654-BF9C348A47D0}" name="SUBTOTAL" dataDxfId="12"/>
  </tableColumns>
  <tableStyleInfo name="S5S Greenblu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43D9691-F467-422C-8996-9EB7D63FEEAD}" name="Tabla13" displayName="Tabla13" ref="C21:E28" totalsRowShown="0" headerRowDxfId="11" dataDxfId="10">
  <autoFilter ref="C21:E28" xr:uid="{C3FE20FC-54FA-4D00-A060-BEDDE387F295}">
    <filterColumn colId="0" hiddenButton="1"/>
    <filterColumn colId="1" hiddenButton="1"/>
    <filterColumn colId="2" hiddenButton="1"/>
  </autoFilter>
  <tableColumns count="3">
    <tableColumn id="1" xr3:uid="{9970CB99-FD4A-4151-9C1B-F661C17C3898}" name="DESCRIPCIÓN" dataDxfId="9"/>
    <tableColumn id="2" xr3:uid="{3136DC9F-2EC2-4CD7-808C-EDD66C57F843}" name="PORCENTAJE" dataDxfId="8"/>
    <tableColumn id="3" xr3:uid="{DFF7910C-6B37-49BC-ACDD-4CE0D187DBB4}" name="SUBTOTAL" dataDxfId="7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30D1A6-FF70-47D6-992E-6D8EFAD51F73}" name="T_equipos" displayName="T_equipos" ref="G4:K11" totalsRowShown="0" headerRowDxfId="82">
  <autoFilter ref="G4:K11" xr:uid="{594C200C-48F5-4F39-927A-3E3F1B7DB572}"/>
  <tableColumns count="5">
    <tableColumn id="1" xr3:uid="{EADCAF69-BA08-4A84-8372-D6C377BADEC6}" name="DESCRIPCIÓN" dataDxfId="81"/>
    <tableColumn id="2" xr3:uid="{E9CDEBA8-7F0F-4B0C-9032-2169A0CDA3AD}" name="CÓDIGO" dataDxfId="80"/>
    <tableColumn id="3" xr3:uid="{A49A7514-42BC-4652-84EB-1DD5A42DBA1B}" name="UNIDAD" dataDxfId="79"/>
    <tableColumn id="4" xr3:uid="{746C8BA5-E3B3-4A08-95A8-11157979A9D6}" name="PRECIO" dataDxfId="78"/>
    <tableColumn id="5" xr3:uid="{67EEF3B2-5FAB-4351-BE7E-02974D2996A3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6724E3-F93C-4276-907C-5AA15B6C352E}" name="T_mano" displayName="T_mano" ref="M4:Q11" totalsRowShown="0" headerRowDxfId="77">
  <autoFilter ref="M4:Q11" xr:uid="{4FF8F84B-9DDB-4E81-BD88-CA8E7996B6B5}"/>
  <sortState xmlns:xlrd2="http://schemas.microsoft.com/office/spreadsheetml/2017/richdata2" ref="M5:Q19">
    <sortCondition ref="N4"/>
  </sortState>
  <tableColumns count="5">
    <tableColumn id="1" xr3:uid="{3B5FDC09-A270-4AC4-A295-C69A4C9EA679}" name="DESCRIPCIÓN" dataDxfId="76"/>
    <tableColumn id="2" xr3:uid="{AFFFF7F4-E21C-4484-BF25-46F6D355C546}" name="CÓDIGO" dataDxfId="75"/>
    <tableColumn id="3" xr3:uid="{3C025FA8-D6B4-4992-8426-E16E5AD8A7FE}" name="UNIDAD" dataDxfId="74"/>
    <tableColumn id="4" xr3:uid="{1B115EDE-14D9-4141-89FB-624BDAF5F01F}" name="PRECIO" dataDxfId="73"/>
    <tableColumn id="5" xr3:uid="{5E5EB423-979C-4370-8294-67B303D7D1DF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FA6D4D-2E2E-4C01-B652-004046E6DD5C}" name="T_trans" displayName="T_trans" ref="S4:W11" totalsRowShown="0" headerRowDxfId="72">
  <autoFilter ref="S4:W11" xr:uid="{4277E2E4-B94E-42FF-A7E8-AC0A6265CB21}"/>
  <sortState xmlns:xlrd2="http://schemas.microsoft.com/office/spreadsheetml/2017/richdata2" ref="S5:W15">
    <sortCondition ref="T4:T15"/>
  </sortState>
  <tableColumns count="5">
    <tableColumn id="1" xr3:uid="{DF601641-74AC-4FFF-A10A-D192B22C8314}" name="DESCRIPCIÓN" dataDxfId="71"/>
    <tableColumn id="2" xr3:uid="{74E0ED90-1AF6-4608-85FD-CA379D237FDE}" name="CÓDIGO" dataDxfId="70"/>
    <tableColumn id="3" xr3:uid="{3D9C8AEC-2D5D-4119-8B33-461E6F20585E}" name="UNIDAD" dataDxfId="69"/>
    <tableColumn id="4" xr3:uid="{088FFCDE-8B20-4141-A332-9CE74BE16090}" name="PRECIO" dataDxfId="68"/>
    <tableColumn id="5" xr3:uid="{B3408FA7-0A69-4D36-8118-250FFD448667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02397D-1F1D-4A81-AE8B-BD40B35031FB}" name="T_sub" displayName="T_sub" ref="Y4:AC11" totalsRowShown="0" headerRowDxfId="67">
  <autoFilter ref="Y4:AC11" xr:uid="{5BD0563A-A597-46D2-B302-AFA153D44C40}"/>
  <sortState xmlns:xlrd2="http://schemas.microsoft.com/office/spreadsheetml/2017/richdata2" ref="Y5:AC18">
    <sortCondition ref="Z4"/>
  </sortState>
  <tableColumns count="5">
    <tableColumn id="1" xr3:uid="{950E88BB-5F8F-492C-9801-2B973A4EB83A}" name="DESCRIPCIÓN" dataDxfId="66"/>
    <tableColumn id="2" xr3:uid="{A0D67DB0-2ABA-46C8-88EE-63AAD11B19FE}" name="CÓDIGO" dataDxfId="65"/>
    <tableColumn id="3" xr3:uid="{EF732C77-F0D3-4F9C-88CA-D5CFDFFFE642}" name="UNIDAD" dataDxfId="64"/>
    <tableColumn id="4" xr3:uid="{BFF7857D-AE7F-4774-B2AE-E5E009B6AE7D}" name="PRECIO" dataDxfId="63"/>
    <tableColumn id="5" xr3:uid="{417BF2C9-E94E-48C5-A6D2-95399B9912A7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0968AD-0BF4-4739-814B-8783E2999274}" name="T_otros" displayName="T_otros" ref="AK4:AO11" totalsRowShown="0" headerRowDxfId="62">
  <autoFilter ref="AK4:AO11" xr:uid="{0467405F-29AD-45BB-BA55-7316A295306D}"/>
  <sortState xmlns:xlrd2="http://schemas.microsoft.com/office/spreadsheetml/2017/richdata2" ref="AK5:AO18">
    <sortCondition ref="AL4"/>
  </sortState>
  <tableColumns count="5">
    <tableColumn id="1" xr3:uid="{DB5A17AC-DA1A-4DA0-9FD7-8744A8A3C1AA}" name="DESCRIPCIÓN" dataDxfId="61"/>
    <tableColumn id="2" xr3:uid="{C8139B76-47FF-4DD3-A2D6-9F35494BA569}" name="CÓDIGO" dataDxfId="60"/>
    <tableColumn id="3" xr3:uid="{367DBB45-4839-4B25-93F5-9FEEA1FF0B0E}" name="UNIDAD" dataDxfId="59"/>
    <tableColumn id="4" xr3:uid="{32409777-760D-4958-BA9C-448CD05786AB}" name="PRECIO" dataDxfId="58"/>
    <tableColumn id="5" xr3:uid="{B5448832-703A-456E-9D40-B8FC6B995153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86D75B-9D10-4399-A40B-43507F211C4F}" name="T_act" displayName="T_act" ref="AE4:AI11" totalsRowShown="0" headerRowDxfId="57">
  <autoFilter ref="AE4:AI11" xr:uid="{599FD864-D451-4501-B8CD-21764062833F}"/>
  <sortState xmlns:xlrd2="http://schemas.microsoft.com/office/spreadsheetml/2017/richdata2" ref="AE5:AI15">
    <sortCondition ref="AE4:AE15"/>
  </sortState>
  <tableColumns count="5">
    <tableColumn id="1" xr3:uid="{15821FE0-F98D-44E4-9E37-CCE88FB9A7A7}" name="DESCRIPCIÓN" dataDxfId="56"/>
    <tableColumn id="2" xr3:uid="{8B77BC80-4867-4BFE-98EF-D1628DC6F503}" name="CÓDIGO" dataDxfId="55"/>
    <tableColumn id="3" xr3:uid="{317B8006-6F06-425F-8C78-170541CE0B34}" name="UNIDAD" dataDxfId="54"/>
    <tableColumn id="4" xr3:uid="{9E87F0FF-B4D6-4CAF-AB38-DDDE52FF86D7}" name="PRECIO" dataDxfId="53"/>
    <tableColumn id="5" xr3:uid="{7689B9BF-5445-4D40-AFE0-0E29DDBB0FC2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902FC4-AD85-4617-A0AD-F3710C2A62F7}" name="Tabla3" displayName="Tabla3" ref="A4:H8" totalsRowCount="1">
  <autoFilter ref="A4:H7" xr:uid="{20072616-7154-4A53-9FE8-8B30FBEB72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54AFCB8-DA6F-412B-8CD6-3281BFFA2A94}" name="TIPO" totalsRowLabel="Total"/>
    <tableColumn id="2" xr3:uid="{1EE78A50-D04E-46C0-A761-934237DBEF63}" name="CÓDIGO"/>
    <tableColumn id="3" xr3:uid="{D98563B9-B6FC-4B6A-91C1-94407F494F3C}" name="DESCRIPCIÓN"/>
    <tableColumn id="4" xr3:uid="{5E5EA504-37A5-426F-AAE4-D890CC6560DA}" name="UNIDAD" dataDxfId="50"/>
    <tableColumn id="5" xr3:uid="{7940DE6C-16A5-42BB-9D5D-A63B53BA8851}" name="FACTOR" dataDxfId="49">
      <calculatedColumnFormula>1</calculatedColumnFormula>
    </tableColumn>
    <tableColumn id="6" xr3:uid="{E166D568-621A-4D92-83F1-4A68FAC5DA86}" name="CANTIDAD" dataDxfId="48"/>
    <tableColumn id="7" xr3:uid="{95856DFA-6142-4E35-9B82-690163AF1ABB}" name="PRECIO" dataDxfId="47" totalsRowDxfId="45"/>
    <tableColumn id="8" xr3:uid="{0422F650-5887-4BBB-ACC1-A828A7A0DE04}" name="TOTAL" totalsRowFunction="custom" dataDxfId="46" totalsRowDxfId="44">
      <calculatedColumnFormula>Tabla3[[#This Row],[CANTIDAD]]*Tabla3[[#This Row],[PRECIO]]*Tabla3[[#This Row],[FACTOR]]</calculatedColumnFormula>
      <totalsRowFormula>SUM(Tabla3[TOTAL])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E76952-951A-4BA1-B346-7BCCEECCF125}" name="Tabla2" displayName="Tabla2" ref="A4:H8" totalsRowCount="1">
  <autoFilter ref="A4:H7" xr:uid="{FE2466B1-2627-438D-BD34-B27334DA0C7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A08A9E1-40D2-40C3-91E9-EAC9B021FA85}" name="TIPO" totalsRowLabel="Total"/>
    <tableColumn id="2" xr3:uid="{DB6FAFE5-F78D-44BA-873A-1144F65D18A8}" name="CÓDIGO"/>
    <tableColumn id="3" xr3:uid="{483F5561-4EE9-4689-A72C-A5325B7A209C}" name="DESCRIPCIÓN"/>
    <tableColumn id="4" xr3:uid="{EE6E6853-9467-49CB-967D-504D471D7739}" name="UNIDAD" dataDxfId="43"/>
    <tableColumn id="5" xr3:uid="{A3DB785B-90E2-4354-AB42-F31B0CADB125}" name="FACTOR" dataDxfId="42">
      <calculatedColumnFormula>1</calculatedColumnFormula>
    </tableColumn>
    <tableColumn id="6" xr3:uid="{FDC92D52-DB6B-4A3F-85C1-06AD23495643}" name="CANTIDAD" dataDxfId="41"/>
    <tableColumn id="7" xr3:uid="{7DDCC8E6-1C42-4357-BB17-2496C12E5344}" name="PRECIO" dataDxfId="40" totalsRowDxfId="33"/>
    <tableColumn id="8" xr3:uid="{12B7F3E0-1D81-4A1D-90B7-4E5F2D5A390B}" name="TOTAL" totalsRowFunction="custom" dataDxfId="39" totalsRowDxfId="32">
      <calculatedColumnFormula>Tabla2[[#This Row],[CANTIDAD]]*Tabla2[[#This Row],[PRECIO]]*Tabla2[[#This Row],[FACTOR]]</calculatedColumnFormula>
      <totalsRowFormula>SUM(Tabla2[TOTAL])</totalsRowFormula>
    </tableColumn>
  </tableColumns>
  <tableStyleInfo name="S5S Blu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8CB3-4D26-4DDE-A966-C2F7CC6E08D8}">
  <sheetPr codeName="Hoja2">
    <tabColor rgb="FF00AC56"/>
    <pageSetUpPr fitToPage="1"/>
  </sheetPr>
  <dimension ref="A1:AQ147"/>
  <sheetViews>
    <sheetView showGridLines="0" zoomScale="90" zoomScaleNormal="90" zoomScaleSheetLayoutView="50" workbookViewId="0">
      <selection activeCell="B4" sqref="B4"/>
    </sheetView>
  </sheetViews>
  <sheetFormatPr baseColWidth="10" defaultColWidth="8.6640625" defaultRowHeight="14.4" x14ac:dyDescent="0.3"/>
  <cols>
    <col min="1" max="1" width="30.5546875" style="2" customWidth="1"/>
    <col min="2" max="2" width="11.109375" style="2" bestFit="1" customWidth="1"/>
    <col min="3" max="3" width="13.88671875" style="3" bestFit="1" customWidth="1"/>
    <col min="4" max="4" width="11.6640625" style="5" bestFit="1" customWidth="1"/>
    <col min="5" max="5" width="12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E4" s="13" t="s">
        <v>12</v>
      </c>
      <c r="G4" s="10" t="s">
        <v>8</v>
      </c>
      <c r="H4" s="10" t="s">
        <v>9</v>
      </c>
      <c r="I4" s="11" t="s">
        <v>10</v>
      </c>
      <c r="J4" s="14" t="s">
        <v>11</v>
      </c>
      <c r="K4" s="13" t="s">
        <v>12</v>
      </c>
      <c r="M4" s="15" t="s">
        <v>8</v>
      </c>
      <c r="N4" s="15" t="s">
        <v>9</v>
      </c>
      <c r="O4" s="16" t="s">
        <v>10</v>
      </c>
      <c r="P4" s="17" t="s">
        <v>11</v>
      </c>
      <c r="Q4" s="18" t="s">
        <v>12</v>
      </c>
      <c r="S4" s="15" t="s">
        <v>8</v>
      </c>
      <c r="T4" s="15" t="s">
        <v>9</v>
      </c>
      <c r="U4" s="16" t="s">
        <v>10</v>
      </c>
      <c r="V4" s="17" t="s">
        <v>11</v>
      </c>
      <c r="W4" s="18" t="s">
        <v>12</v>
      </c>
      <c r="Y4" s="15" t="s">
        <v>8</v>
      </c>
      <c r="Z4" s="15" t="s">
        <v>9</v>
      </c>
      <c r="AA4" s="16" t="s">
        <v>10</v>
      </c>
      <c r="AB4" s="17" t="s">
        <v>11</v>
      </c>
      <c r="AC4" s="18" t="s">
        <v>12</v>
      </c>
      <c r="AE4" s="15" t="s">
        <v>8</v>
      </c>
      <c r="AF4" s="15" t="s">
        <v>9</v>
      </c>
      <c r="AG4" s="16" t="s">
        <v>10</v>
      </c>
      <c r="AH4" s="17" t="s">
        <v>11</v>
      </c>
      <c r="AI4" s="18" t="s">
        <v>12</v>
      </c>
      <c r="AK4" s="15" t="s">
        <v>8</v>
      </c>
      <c r="AL4" s="15" t="s">
        <v>9</v>
      </c>
      <c r="AM4" s="16" t="s">
        <v>10</v>
      </c>
      <c r="AN4" s="17" t="s">
        <v>11</v>
      </c>
      <c r="AO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2694</v>
      </c>
      <c r="E5" s="19"/>
      <c r="G5" s="10" t="s">
        <v>15</v>
      </c>
      <c r="H5" s="10"/>
      <c r="I5" s="11" t="s">
        <v>16</v>
      </c>
      <c r="J5" s="12">
        <v>100000</v>
      </c>
      <c r="K5" s="19"/>
      <c r="M5" s="10" t="s">
        <v>17</v>
      </c>
      <c r="N5" s="10"/>
      <c r="O5" s="11" t="s">
        <v>18</v>
      </c>
      <c r="P5" s="12">
        <v>21793</v>
      </c>
      <c r="Q5" s="19"/>
      <c r="S5" s="15"/>
      <c r="T5" s="15"/>
      <c r="U5" s="16"/>
      <c r="V5" s="17"/>
      <c r="W5" s="18"/>
      <c r="Y5" s="15"/>
      <c r="Z5" s="15"/>
      <c r="AA5" s="16"/>
      <c r="AB5" s="17"/>
      <c r="AC5" s="18"/>
      <c r="AE5" s="15"/>
      <c r="AF5" s="15"/>
      <c r="AG5" s="16"/>
      <c r="AH5" s="17"/>
      <c r="AI5" s="18"/>
      <c r="AK5" s="15"/>
      <c r="AL5" s="15"/>
      <c r="AM5" s="16"/>
      <c r="AN5" s="17"/>
      <c r="AO5" s="18"/>
    </row>
    <row r="6" spans="1:43" ht="15.6" x14ac:dyDescent="0.3">
      <c r="A6" s="10" t="s">
        <v>19</v>
      </c>
      <c r="B6" s="10"/>
      <c r="C6" s="11" t="s">
        <v>20</v>
      </c>
      <c r="D6" s="12">
        <v>25</v>
      </c>
      <c r="E6" s="13"/>
      <c r="G6" s="10" t="s">
        <v>21</v>
      </c>
      <c r="H6" s="10"/>
      <c r="I6" s="11" t="s">
        <v>22</v>
      </c>
      <c r="J6" s="12">
        <v>110215</v>
      </c>
      <c r="K6" s="13"/>
      <c r="M6" s="15"/>
      <c r="N6" s="15"/>
      <c r="O6" s="16"/>
      <c r="P6" s="17"/>
      <c r="Q6" s="18"/>
      <c r="S6" s="15"/>
      <c r="T6" s="15"/>
      <c r="U6" s="16"/>
      <c r="V6" s="17"/>
      <c r="W6" s="18"/>
      <c r="Y6" s="15"/>
      <c r="Z6" s="15"/>
      <c r="AA6" s="16"/>
      <c r="AB6" s="17"/>
      <c r="AC6" s="18"/>
      <c r="AE6" s="15"/>
      <c r="AF6" s="15"/>
      <c r="AG6" s="16"/>
      <c r="AH6" s="17"/>
      <c r="AI6" s="18"/>
      <c r="AK6" s="15"/>
      <c r="AL6" s="15"/>
      <c r="AM6" s="16"/>
      <c r="AN6" s="17"/>
      <c r="AO6" s="18"/>
    </row>
    <row r="7" spans="1:43" ht="15.6" x14ac:dyDescent="0.3">
      <c r="A7" s="10" t="s">
        <v>23</v>
      </c>
      <c r="B7" s="10"/>
      <c r="C7" s="11" t="s">
        <v>14</v>
      </c>
      <c r="D7" s="12">
        <v>7400</v>
      </c>
      <c r="E7" s="19"/>
      <c r="G7" s="10"/>
      <c r="H7" s="10"/>
      <c r="I7" s="11"/>
      <c r="J7" s="14"/>
      <c r="K7" s="13"/>
      <c r="M7" s="15"/>
      <c r="N7" s="15"/>
      <c r="O7" s="16"/>
      <c r="P7" s="17"/>
      <c r="Q7" s="18"/>
      <c r="S7" s="15"/>
      <c r="T7" s="15"/>
      <c r="U7" s="16"/>
      <c r="V7" s="17"/>
      <c r="W7" s="18"/>
      <c r="Y7" s="15"/>
      <c r="Z7" s="15"/>
      <c r="AA7" s="16"/>
      <c r="AB7" s="17"/>
      <c r="AC7" s="18"/>
      <c r="AE7" s="15"/>
      <c r="AF7" s="15"/>
      <c r="AG7" s="16"/>
      <c r="AH7" s="17"/>
      <c r="AI7" s="18"/>
      <c r="AK7" s="15"/>
      <c r="AL7" s="15"/>
      <c r="AM7" s="16"/>
      <c r="AN7" s="17"/>
      <c r="AO7" s="18"/>
    </row>
    <row r="8" spans="1:43" ht="15.6" x14ac:dyDescent="0.3">
      <c r="A8" s="10" t="s">
        <v>24</v>
      </c>
      <c r="B8" s="10"/>
      <c r="C8" s="11" t="s">
        <v>25</v>
      </c>
      <c r="D8" s="12">
        <v>285000</v>
      </c>
      <c r="E8" s="13"/>
      <c r="G8" s="10"/>
      <c r="H8" s="10"/>
      <c r="I8" s="11"/>
      <c r="J8" s="14"/>
      <c r="K8" s="13"/>
      <c r="M8" s="15"/>
      <c r="N8" s="15"/>
      <c r="O8" s="16"/>
      <c r="P8" s="17"/>
      <c r="Q8" s="18"/>
      <c r="S8" s="15"/>
      <c r="T8" s="15"/>
      <c r="U8" s="16"/>
      <c r="V8" s="17"/>
      <c r="W8" s="18"/>
      <c r="Y8" s="15"/>
      <c r="Z8" s="15"/>
      <c r="AA8" s="16"/>
      <c r="AB8" s="17"/>
      <c r="AC8" s="18"/>
      <c r="AE8" s="15"/>
      <c r="AF8" s="15"/>
      <c r="AG8" s="16"/>
      <c r="AH8" s="17"/>
      <c r="AI8" s="18"/>
      <c r="AK8" s="15"/>
      <c r="AL8" s="15"/>
      <c r="AM8" s="16"/>
      <c r="AN8" s="17"/>
      <c r="AO8" s="18"/>
    </row>
    <row r="9" spans="1:43" ht="15.6" x14ac:dyDescent="0.3">
      <c r="A9" s="10" t="s">
        <v>26</v>
      </c>
      <c r="B9" s="10"/>
      <c r="C9" s="11" t="s">
        <v>14</v>
      </c>
      <c r="D9" s="12">
        <v>486</v>
      </c>
      <c r="E9" s="13"/>
      <c r="G9" s="10"/>
      <c r="H9" s="10"/>
      <c r="I9" s="11"/>
      <c r="J9" s="14"/>
      <c r="K9" s="13"/>
      <c r="M9" s="15"/>
      <c r="N9" s="15"/>
      <c r="O9" s="16"/>
      <c r="P9" s="17"/>
      <c r="Q9" s="18"/>
      <c r="S9" s="15"/>
      <c r="T9" s="15"/>
      <c r="U9" s="16"/>
      <c r="V9" s="17"/>
      <c r="W9" s="18"/>
      <c r="Y9" s="15"/>
      <c r="Z9" s="15"/>
      <c r="AA9" s="16"/>
      <c r="AB9" s="17"/>
      <c r="AC9" s="18"/>
      <c r="AE9" s="15"/>
      <c r="AF9" s="15"/>
      <c r="AG9" s="16"/>
      <c r="AH9" s="17"/>
      <c r="AI9" s="18"/>
      <c r="AK9" s="15"/>
      <c r="AL9" s="15"/>
      <c r="AM9" s="16"/>
      <c r="AN9" s="17"/>
      <c r="AO9" s="18"/>
    </row>
    <row r="10" spans="1:43" ht="15.6" x14ac:dyDescent="0.3">
      <c r="A10" s="10" t="s">
        <v>27</v>
      </c>
      <c r="B10" s="10"/>
      <c r="C10" s="11" t="s">
        <v>25</v>
      </c>
      <c r="D10" s="12">
        <v>72500</v>
      </c>
      <c r="E10" s="13"/>
      <c r="G10" s="10"/>
      <c r="H10" s="10"/>
      <c r="I10" s="11"/>
      <c r="J10" s="14"/>
      <c r="K10" s="13"/>
      <c r="M10" s="15"/>
      <c r="N10" s="15"/>
      <c r="O10" s="16"/>
      <c r="P10" s="17"/>
      <c r="Q10" s="18"/>
      <c r="S10" s="15"/>
      <c r="T10" s="15"/>
      <c r="U10" s="16"/>
      <c r="V10" s="17"/>
      <c r="W10" s="18"/>
      <c r="Y10" s="15"/>
      <c r="Z10" s="15"/>
      <c r="AA10" s="16"/>
      <c r="AB10" s="17"/>
      <c r="AC10" s="18"/>
      <c r="AE10" s="15"/>
      <c r="AF10" s="15"/>
      <c r="AG10" s="16"/>
      <c r="AH10" s="17"/>
      <c r="AI10" s="18"/>
      <c r="AK10" s="15"/>
      <c r="AL10" s="15"/>
      <c r="AM10" s="16"/>
      <c r="AN10" s="17"/>
      <c r="AO10" s="18"/>
    </row>
    <row r="11" spans="1:43" ht="15.6" x14ac:dyDescent="0.3">
      <c r="E11" s="13"/>
      <c r="G11" s="10"/>
      <c r="H11" s="10"/>
      <c r="I11" s="11"/>
      <c r="J11" s="14"/>
      <c r="K11" s="13"/>
      <c r="M11" s="15"/>
      <c r="N11" s="15"/>
      <c r="O11" s="16"/>
      <c r="P11" s="17"/>
      <c r="Q11" s="18"/>
      <c r="S11" s="15"/>
      <c r="T11" s="15"/>
      <c r="U11" s="16"/>
      <c r="V11" s="17"/>
      <c r="W11" s="18"/>
      <c r="Y11" s="15"/>
      <c r="Z11" s="15"/>
      <c r="AA11" s="16"/>
      <c r="AB11" s="17"/>
      <c r="AC11" s="18"/>
      <c r="AE11" s="15"/>
      <c r="AF11" s="15"/>
      <c r="AG11" s="16"/>
      <c r="AH11" s="17"/>
      <c r="AI11" s="18"/>
      <c r="AK11" s="15"/>
      <c r="AL11" s="15"/>
      <c r="AM11" s="16"/>
      <c r="AN11" s="17"/>
      <c r="AO11" s="18"/>
    </row>
    <row r="12" spans="1:43" ht="15.6" x14ac:dyDescent="0.3">
      <c r="A12" s="10"/>
      <c r="B12" s="10"/>
      <c r="C12" s="11"/>
      <c r="D12" s="12"/>
      <c r="E12" s="13"/>
    </row>
    <row r="13" spans="1:43" ht="15.6" x14ac:dyDescent="0.3">
      <c r="A13" s="10"/>
      <c r="B13" s="10"/>
      <c r="C13" s="11"/>
      <c r="D13" s="12"/>
      <c r="E13" s="13"/>
    </row>
    <row r="14" spans="1:43" ht="15.6" x14ac:dyDescent="0.3">
      <c r="A14" s="10"/>
      <c r="B14" s="10"/>
      <c r="C14" s="11"/>
      <c r="D14" s="12"/>
      <c r="E14" s="13"/>
    </row>
    <row r="15" spans="1:43" ht="15.6" x14ac:dyDescent="0.3">
      <c r="A15" s="10"/>
      <c r="B15" s="10"/>
      <c r="C15" s="11"/>
      <c r="D15" s="12"/>
      <c r="E15" s="13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BA0B-FD10-4368-9A9F-A2535B7C97C0}">
  <sheetPr codeName="Hoja1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A557-A22A-47CD-AA1C-06613B0F15EA}">
  <sheetPr codeName="Hoja3">
    <tabColor rgb="FF0088CC"/>
    <outlinePr summaryBelow="0"/>
    <pageSetUpPr fitToPage="1"/>
  </sheetPr>
  <dimension ref="A1:H22"/>
  <sheetViews>
    <sheetView showGridLines="0" topLeftCell="C1" zoomScale="110" zoomScaleNormal="110" zoomScaleSheetLayoutView="110" workbookViewId="0">
      <selection activeCell="A4" sqref="A4:A8"/>
    </sheetView>
  </sheetViews>
  <sheetFormatPr baseColWidth="10" defaultRowHeight="14.4" outlineLevelRow="1" x14ac:dyDescent="0.3"/>
  <cols>
    <col min="1" max="1" width="11.77734375" bestFit="1" customWidth="1"/>
    <col min="2" max="2" width="7.77734375" bestFit="1" customWidth="1"/>
    <col min="3" max="3" width="40.77734375" customWidth="1"/>
    <col min="4" max="4" width="7.77734375" bestFit="1" customWidth="1"/>
    <col min="5" max="5" width="7.5546875" bestFit="1" customWidth="1"/>
    <col min="6" max="6" width="9.6640625" bestFit="1" customWidth="1"/>
    <col min="7" max="7" width="8.77734375" style="21" bestFit="1" customWidth="1"/>
    <col min="8" max="8" width="10.21875" style="21" bestFit="1" customWidth="1"/>
    <col min="9" max="9" width="1.33203125" customWidth="1"/>
  </cols>
  <sheetData>
    <row r="1" spans="1:8" ht="30" customHeight="1" x14ac:dyDescent="0.3">
      <c r="A1" s="22" t="s">
        <v>28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29</v>
      </c>
      <c r="B3" s="24" t="s">
        <v>30</v>
      </c>
      <c r="C3" s="24"/>
      <c r="D3" s="24"/>
      <c r="E3" s="24"/>
      <c r="F3" s="24"/>
      <c r="G3" s="24"/>
      <c r="H3" s="25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A5" s="18" t="s">
        <v>1</v>
      </c>
      <c r="B5">
        <v>0</v>
      </c>
      <c r="C5" t="s">
        <v>24</v>
      </c>
      <c r="D5" s="3" t="s">
        <v>25</v>
      </c>
      <c r="E5">
        <v>1</v>
      </c>
      <c r="F5">
        <v>20</v>
      </c>
      <c r="G5" s="4">
        <v>285000</v>
      </c>
      <c r="H5" s="4">
        <v>5700000</v>
      </c>
    </row>
    <row r="6" spans="1:8" outlineLevel="1" x14ac:dyDescent="0.3">
      <c r="D6" s="3"/>
      <c r="E6">
        <v>1</v>
      </c>
      <c r="G6" s="4"/>
      <c r="H6" s="4">
        <v>0</v>
      </c>
    </row>
    <row r="7" spans="1:8" outlineLevel="1" x14ac:dyDescent="0.3">
      <c r="D7" s="3"/>
      <c r="E7">
        <v>1</v>
      </c>
      <c r="G7" s="4"/>
      <c r="H7" s="4">
        <v>0</v>
      </c>
    </row>
    <row r="8" spans="1:8" x14ac:dyDescent="0.3">
      <c r="A8" t="s">
        <v>36</v>
      </c>
      <c r="G8" s="4"/>
      <c r="H8" s="4">
        <f>SUM(Tabla3[TOTAL])</f>
        <v>5700000</v>
      </c>
    </row>
    <row r="9" spans="1:8" x14ac:dyDescent="0.3">
      <c r="G9"/>
      <c r="H9"/>
    </row>
    <row r="10" spans="1:8" x14ac:dyDescent="0.3">
      <c r="G10"/>
      <c r="H10"/>
    </row>
    <row r="11" spans="1:8" x14ac:dyDescent="0.3">
      <c r="G11"/>
      <c r="H11"/>
    </row>
    <row r="12" spans="1:8" x14ac:dyDescent="0.3">
      <c r="G12"/>
      <c r="H12"/>
    </row>
    <row r="13" spans="1:8" x14ac:dyDescent="0.3">
      <c r="G13"/>
      <c r="H13"/>
    </row>
    <row r="14" spans="1:8" x14ac:dyDescent="0.3">
      <c r="G14"/>
      <c r="H14"/>
    </row>
    <row r="15" spans="1:8" x14ac:dyDescent="0.3">
      <c r="G15"/>
      <c r="H15"/>
    </row>
    <row r="16" spans="1:8" x14ac:dyDescent="0.3">
      <c r="G16"/>
      <c r="H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</sheetData>
  <mergeCells count="1">
    <mergeCell ref="A1:H1"/>
  </mergeCells>
  <dataValidations count="2">
    <dataValidation type="list" allowBlank="1" showInputMessage="1" showErrorMessage="1" sqref="C5" xr:uid="{02E9131E-5D83-450C-BD65-89DA5A4AD683}">
      <formula1>MATERIALES</formula1>
    </dataValidation>
    <dataValidation type="list" allowBlank="1" showInputMessage="1" showErrorMessage="1" sqref="A5:A7" xr:uid="{09578E85-5C50-439C-80A1-45603C37031D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0748-2A6F-49D3-938A-B62B79B4B776}">
  <sheetPr codeName="Hoja7">
    <tabColor rgb="FF00AC56"/>
    <outlinePr summaryBelow="0"/>
    <pageSetUpPr fitToPage="1"/>
  </sheetPr>
  <dimension ref="A1:H32"/>
  <sheetViews>
    <sheetView showGridLines="0" showWhiteSpace="0" zoomScale="110" zoomScaleNormal="110" zoomScaleSheetLayoutView="110" workbookViewId="0">
      <selection activeCell="A12" sqref="A12:A16"/>
    </sheetView>
  </sheetViews>
  <sheetFormatPr baseColWidth="10" defaultColWidth="11.44140625" defaultRowHeight="14.4" outlineLevelRow="1" x14ac:dyDescent="0.3"/>
  <cols>
    <col min="1" max="1" width="12.44140625" bestFit="1" customWidth="1"/>
    <col min="2" max="2" width="14.109375" bestFit="1" customWidth="1"/>
    <col min="3" max="3" width="40.77734375" customWidth="1"/>
    <col min="4" max="4" width="7.77734375" bestFit="1" customWidth="1"/>
    <col min="5" max="5" width="7.5546875" bestFit="1" customWidth="1"/>
    <col min="6" max="6" width="9.6640625" bestFit="1" customWidth="1"/>
    <col min="7" max="7" width="10.21875" style="21" bestFit="1" customWidth="1"/>
    <col min="8" max="8" width="12.21875" style="21" bestFit="1" customWidth="1"/>
    <col min="9" max="9" width="1.33203125" customWidth="1"/>
  </cols>
  <sheetData>
    <row r="1" spans="1:8" ht="30" customHeight="1" x14ac:dyDescent="0.3">
      <c r="A1" s="22" t="s">
        <v>37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26"/>
      <c r="B2" s="27"/>
      <c r="C2" s="28"/>
      <c r="D2" s="28"/>
      <c r="E2" s="26"/>
      <c r="F2" s="26"/>
      <c r="G2" s="26"/>
      <c r="H2" s="29"/>
    </row>
    <row r="3" spans="1:8" ht="15" thickBot="1" x14ac:dyDescent="0.35">
      <c r="A3" s="30" t="s">
        <v>29</v>
      </c>
      <c r="B3" s="31" t="s">
        <v>38</v>
      </c>
      <c r="C3" s="32"/>
      <c r="D3" s="32"/>
      <c r="E3" s="32"/>
      <c r="F3" s="32"/>
      <c r="G3" s="33"/>
      <c r="H3" s="34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A5" s="18" t="s">
        <v>39</v>
      </c>
      <c r="B5" t="s">
        <v>29</v>
      </c>
      <c r="C5" t="s">
        <v>30</v>
      </c>
      <c r="D5" s="3" t="s">
        <v>31</v>
      </c>
      <c r="E5">
        <v>1</v>
      </c>
      <c r="F5">
        <v>20</v>
      </c>
      <c r="G5" s="4">
        <v>5700000</v>
      </c>
      <c r="H5" s="4">
        <v>114000000</v>
      </c>
    </row>
    <row r="6" spans="1:8" outlineLevel="1" x14ac:dyDescent="0.3">
      <c r="D6" s="3"/>
      <c r="E6">
        <v>1</v>
      </c>
      <c r="G6" s="4"/>
      <c r="H6" s="4">
        <v>0</v>
      </c>
    </row>
    <row r="7" spans="1:8" outlineLevel="1" x14ac:dyDescent="0.3">
      <c r="D7" s="3"/>
      <c r="E7">
        <v>1</v>
      </c>
      <c r="G7" s="4"/>
      <c r="H7" s="4">
        <v>0</v>
      </c>
    </row>
    <row r="8" spans="1:8" x14ac:dyDescent="0.3">
      <c r="A8" t="s">
        <v>36</v>
      </c>
      <c r="G8" s="4"/>
      <c r="H8" s="4">
        <f>SUM(Tabla2[TOTAL])</f>
        <v>114000000</v>
      </c>
    </row>
    <row r="9" spans="1:8" x14ac:dyDescent="0.3">
      <c r="G9"/>
      <c r="H9"/>
    </row>
    <row r="10" spans="1:8" ht="15" thickBot="1" x14ac:dyDescent="0.35">
      <c r="G10"/>
      <c r="H10"/>
    </row>
    <row r="11" spans="1:8" ht="15" thickBot="1" x14ac:dyDescent="0.35">
      <c r="A11" s="30" t="s">
        <v>29</v>
      </c>
      <c r="B11" s="35" t="s">
        <v>40</v>
      </c>
      <c r="C11" s="35"/>
      <c r="D11" s="35"/>
      <c r="E11" s="35"/>
      <c r="F11" s="35"/>
      <c r="G11" s="35"/>
      <c r="H11" s="34" t="s">
        <v>31</v>
      </c>
    </row>
    <row r="12" spans="1:8" outlineLevel="1" x14ac:dyDescent="0.3">
      <c r="A12" t="s">
        <v>32</v>
      </c>
      <c r="B12" t="s">
        <v>9</v>
      </c>
      <c r="C12" t="s">
        <v>8</v>
      </c>
      <c r="D12" t="s">
        <v>10</v>
      </c>
      <c r="E12" t="s">
        <v>33</v>
      </c>
      <c r="F12" t="s">
        <v>34</v>
      </c>
      <c r="G12" t="s">
        <v>11</v>
      </c>
      <c r="H12" t="s">
        <v>35</v>
      </c>
    </row>
    <row r="13" spans="1:8" outlineLevel="1" x14ac:dyDescent="0.3">
      <c r="A13" s="18" t="s">
        <v>1</v>
      </c>
      <c r="B13">
        <v>0</v>
      </c>
      <c r="C13" t="s">
        <v>26</v>
      </c>
      <c r="D13" s="3" t="s">
        <v>14</v>
      </c>
      <c r="E13">
        <v>1</v>
      </c>
      <c r="G13" s="4">
        <v>486</v>
      </c>
      <c r="H13" s="4">
        <v>0</v>
      </c>
    </row>
    <row r="14" spans="1:8" outlineLevel="1" x14ac:dyDescent="0.3">
      <c r="D14" s="3"/>
      <c r="E14">
        <v>1</v>
      </c>
      <c r="G14" s="4"/>
      <c r="H14" s="4">
        <v>0</v>
      </c>
    </row>
    <row r="15" spans="1:8" outlineLevel="1" x14ac:dyDescent="0.3">
      <c r="D15" s="3"/>
      <c r="E15">
        <v>1</v>
      </c>
      <c r="G15" s="4"/>
      <c r="H15" s="4">
        <v>0</v>
      </c>
    </row>
    <row r="16" spans="1:8" x14ac:dyDescent="0.3">
      <c r="A16" t="s">
        <v>36</v>
      </c>
      <c r="G16" s="4"/>
      <c r="H16" s="4">
        <f>SUM(Tabla4[TOTAL])</f>
        <v>0</v>
      </c>
    </row>
    <row r="17" spans="1:8" x14ac:dyDescent="0.3">
      <c r="G17"/>
      <c r="H17"/>
    </row>
    <row r="18" spans="1:8" x14ac:dyDescent="0.3">
      <c r="G18"/>
      <c r="H18"/>
    </row>
    <row r="19" spans="1:8" x14ac:dyDescent="0.3">
      <c r="G19"/>
      <c r="H19"/>
    </row>
    <row r="20" spans="1:8" x14ac:dyDescent="0.3">
      <c r="G20"/>
      <c r="H20"/>
    </row>
    <row r="21" spans="1:8" x14ac:dyDescent="0.3">
      <c r="G21"/>
      <c r="H21"/>
    </row>
    <row r="22" spans="1:8" x14ac:dyDescent="0.3">
      <c r="G22"/>
      <c r="H22"/>
    </row>
    <row r="23" spans="1:8" x14ac:dyDescent="0.3">
      <c r="G23"/>
      <c r="H23"/>
    </row>
    <row r="24" spans="1:8" x14ac:dyDescent="0.3">
      <c r="G24"/>
      <c r="H24"/>
    </row>
    <row r="25" spans="1:8" x14ac:dyDescent="0.3">
      <c r="G25"/>
      <c r="H25"/>
    </row>
    <row r="26" spans="1:8" x14ac:dyDescent="0.3">
      <c r="G26"/>
      <c r="H26"/>
    </row>
    <row r="27" spans="1:8" x14ac:dyDescent="0.3">
      <c r="G27"/>
      <c r="H27"/>
    </row>
    <row r="28" spans="1:8" x14ac:dyDescent="0.3">
      <c r="A28" s="26"/>
      <c r="B28" s="27"/>
      <c r="C28" s="28"/>
      <c r="D28" s="28"/>
      <c r="E28" s="26"/>
      <c r="F28" s="26"/>
      <c r="G28" s="26"/>
      <c r="H28" s="29"/>
    </row>
    <row r="29" spans="1:8" x14ac:dyDescent="0.3">
      <c r="A29" s="26"/>
      <c r="B29" s="27"/>
      <c r="C29" s="28"/>
      <c r="D29" s="28"/>
      <c r="E29" s="26"/>
      <c r="F29" s="26"/>
      <c r="G29" s="26"/>
      <c r="H29" s="29"/>
    </row>
    <row r="30" spans="1:8" x14ac:dyDescent="0.3">
      <c r="G30"/>
      <c r="H30"/>
    </row>
    <row r="31" spans="1:8" x14ac:dyDescent="0.3">
      <c r="A31" s="26"/>
      <c r="B31" s="27"/>
      <c r="C31" s="28"/>
      <c r="D31" s="28"/>
      <c r="E31" s="26"/>
      <c r="F31" s="26"/>
      <c r="G31" s="26"/>
      <c r="H31" s="29"/>
    </row>
    <row r="32" spans="1:8" x14ac:dyDescent="0.3">
      <c r="A32" s="26"/>
      <c r="B32" s="27"/>
      <c r="C32" s="28"/>
      <c r="D32" s="28"/>
      <c r="E32" s="26"/>
      <c r="F32" s="26"/>
      <c r="G32" s="26"/>
      <c r="H32" s="29"/>
    </row>
  </sheetData>
  <mergeCells count="2">
    <mergeCell ref="A1:H1"/>
    <mergeCell ref="B3:G3"/>
  </mergeCells>
  <dataValidations count="3">
    <dataValidation type="list" allowBlank="1" showInputMessage="1" showErrorMessage="1" sqref="C13" xr:uid="{61C5BBEC-D089-441A-9389-01ED29E68277}">
      <formula1>MATERIALES</formula1>
    </dataValidation>
    <dataValidation type="list" allowBlank="1" showInputMessage="1" showErrorMessage="1" sqref="C5" xr:uid="{E0A8884C-2660-4549-A057-F5A4549EE361}">
      <formula1>BÁSICOS</formula1>
    </dataValidation>
    <dataValidation type="list" allowBlank="1" showInputMessage="1" showErrorMessage="1" sqref="A5:A7 A13:A15" xr:uid="{E761F8FA-19DF-4F69-9EB4-934FCC14B582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7FE4-11AB-49F3-9E5E-A147CE7B37C0}">
  <sheetPr codeName="Hoja4">
    <tabColor rgb="FF0088CC"/>
    <outlinePr summaryBelow="0"/>
    <pageSetUpPr fitToPage="1"/>
  </sheetPr>
  <dimension ref="A1:H28"/>
  <sheetViews>
    <sheetView showGridLines="0" tabSelected="1" topLeftCell="D1" zoomScale="90" zoomScaleNormal="90" zoomScaleSheetLayoutView="90" workbookViewId="0">
      <selection activeCell="J6" sqref="J6"/>
    </sheetView>
  </sheetViews>
  <sheetFormatPr baseColWidth="10" defaultColWidth="11.44140625" defaultRowHeight="15" outlineLevelRow="1" x14ac:dyDescent="0.25"/>
  <cols>
    <col min="1" max="1" width="1.44140625" style="37" hidden="1" customWidth="1"/>
    <col min="2" max="2" width="11.5546875" style="38" bestFit="1" customWidth="1"/>
    <col min="3" max="3" width="40.77734375" style="39" customWidth="1"/>
    <col min="4" max="4" width="24.5546875" style="38" bestFit="1" customWidth="1"/>
    <col min="5" max="5" width="14.88671875" style="40" bestFit="1" customWidth="1"/>
    <col min="6" max="6" width="14.21875" style="40" bestFit="1" customWidth="1"/>
    <col min="7" max="8" width="14.88671875" style="40" bestFit="1" customWidth="1"/>
    <col min="9" max="9" width="1.33203125" style="37" customWidth="1"/>
    <col min="10" max="16384" width="11.44140625" style="37"/>
  </cols>
  <sheetData>
    <row r="1" spans="2:8" ht="30" customHeight="1" x14ac:dyDescent="0.25">
      <c r="B1" s="36" t="s">
        <v>41</v>
      </c>
      <c r="C1" s="36"/>
      <c r="D1" s="36"/>
      <c r="E1" s="36"/>
      <c r="F1" s="36"/>
      <c r="G1" s="36"/>
      <c r="H1" s="36"/>
    </row>
    <row r="2" spans="2:8" ht="15.6" thickBot="1" x14ac:dyDescent="0.3"/>
    <row r="3" spans="2:8" ht="16.2" thickBot="1" x14ac:dyDescent="0.3">
      <c r="B3" s="41" t="s">
        <v>42</v>
      </c>
      <c r="C3" s="42"/>
      <c r="D3" s="42"/>
      <c r="E3" s="42"/>
      <c r="F3" s="42"/>
      <c r="G3" s="43"/>
      <c r="H3" s="44" t="s">
        <v>29</v>
      </c>
    </row>
    <row r="4" spans="2:8" ht="15.6" outlineLevel="1" x14ac:dyDescent="0.3">
      <c r="B4" s="45" t="s">
        <v>9</v>
      </c>
      <c r="C4" s="46" t="s">
        <v>8</v>
      </c>
      <c r="D4" s="45" t="s">
        <v>10</v>
      </c>
      <c r="E4" s="47" t="s">
        <v>33</v>
      </c>
      <c r="F4" s="47" t="s">
        <v>34</v>
      </c>
      <c r="G4" s="47" t="s">
        <v>43</v>
      </c>
      <c r="H4" s="47" t="s">
        <v>35</v>
      </c>
    </row>
    <row r="5" spans="2:8" outlineLevel="1" x14ac:dyDescent="0.25">
      <c r="B5" s="38" t="s">
        <v>29</v>
      </c>
      <c r="C5" s="39" t="s">
        <v>38</v>
      </c>
      <c r="D5" s="38" t="s">
        <v>31</v>
      </c>
      <c r="E5" s="40">
        <v>1</v>
      </c>
      <c r="F5" s="40">
        <v>4</v>
      </c>
      <c r="G5" s="40">
        <v>114000000</v>
      </c>
      <c r="H5" s="40">
        <v>456000000</v>
      </c>
    </row>
    <row r="6" spans="2:8" outlineLevel="1" x14ac:dyDescent="0.25">
      <c r="E6" s="40">
        <v>1</v>
      </c>
      <c r="H6" s="40">
        <v>0</v>
      </c>
    </row>
    <row r="7" spans="2:8" outlineLevel="1" x14ac:dyDescent="0.25">
      <c r="E7" s="40">
        <v>1</v>
      </c>
      <c r="H7" s="40">
        <v>0</v>
      </c>
    </row>
    <row r="8" spans="2:8" outlineLevel="1" x14ac:dyDescent="0.25">
      <c r="E8" s="40">
        <v>1</v>
      </c>
      <c r="H8" s="40">
        <v>0</v>
      </c>
    </row>
    <row r="9" spans="2:8" outlineLevel="1" x14ac:dyDescent="0.25">
      <c r="E9" s="40">
        <v>1</v>
      </c>
      <c r="H9" s="40">
        <v>0</v>
      </c>
    </row>
    <row r="10" spans="2:8" ht="15.6" x14ac:dyDescent="0.3">
      <c r="B10" s="45" t="s">
        <v>36</v>
      </c>
      <c r="H10" s="47">
        <f>SUM(Tabla7[TOTAL])</f>
        <v>456000000</v>
      </c>
    </row>
    <row r="13" spans="2:8" ht="15.6" x14ac:dyDescent="0.3">
      <c r="F13" s="45"/>
      <c r="G13" s="45"/>
      <c r="H13" s="47"/>
    </row>
    <row r="14" spans="2:8" ht="15.6" x14ac:dyDescent="0.3">
      <c r="B14" s="45" t="s">
        <v>29</v>
      </c>
      <c r="C14" s="46" t="s">
        <v>42</v>
      </c>
      <c r="D14" s="45" t="s">
        <v>44</v>
      </c>
      <c r="E14" s="47" t="s">
        <v>45</v>
      </c>
      <c r="F14" s="38"/>
      <c r="G14" s="38"/>
    </row>
    <row r="15" spans="2:8" x14ac:dyDescent="0.25">
      <c r="B15" s="38" t="s">
        <v>29</v>
      </c>
      <c r="C15" s="39" t="s">
        <v>42</v>
      </c>
      <c r="D15" s="38">
        <v>1</v>
      </c>
      <c r="E15" s="40">
        <v>456000000</v>
      </c>
      <c r="F15" s="38"/>
      <c r="G15" s="38"/>
    </row>
    <row r="16" spans="2:8" x14ac:dyDescent="0.25">
      <c r="F16" s="38"/>
      <c r="G16" s="38"/>
    </row>
    <row r="17" spans="2:7" x14ac:dyDescent="0.25">
      <c r="F17" s="38"/>
      <c r="G17" s="38"/>
    </row>
    <row r="18" spans="2:7" ht="15.6" x14ac:dyDescent="0.3">
      <c r="B18" s="48"/>
      <c r="C18" s="49"/>
      <c r="D18" s="50" t="s">
        <v>46</v>
      </c>
      <c r="E18" s="51">
        <v>456000000</v>
      </c>
    </row>
    <row r="21" spans="2:7" ht="15.6" x14ac:dyDescent="0.3">
      <c r="C21" s="46" t="s">
        <v>8</v>
      </c>
      <c r="D21" s="45" t="s">
        <v>44</v>
      </c>
      <c r="E21" s="47" t="s">
        <v>45</v>
      </c>
    </row>
    <row r="22" spans="2:7" x14ac:dyDescent="0.25">
      <c r="C22" s="39" t="s">
        <v>47</v>
      </c>
      <c r="D22" s="52">
        <v>0</v>
      </c>
      <c r="E22" s="38">
        <v>0</v>
      </c>
    </row>
    <row r="23" spans="2:7" x14ac:dyDescent="0.25">
      <c r="C23" s="39" t="s">
        <v>48</v>
      </c>
      <c r="D23" s="52">
        <v>0</v>
      </c>
      <c r="E23" s="38">
        <v>0</v>
      </c>
    </row>
    <row r="24" spans="2:7" x14ac:dyDescent="0.25">
      <c r="C24" s="39" t="s">
        <v>49</v>
      </c>
      <c r="D24" s="52">
        <v>0</v>
      </c>
      <c r="E24" s="38">
        <v>0</v>
      </c>
    </row>
    <row r="25" spans="2:7" x14ac:dyDescent="0.25">
      <c r="C25" s="39" t="s">
        <v>50</v>
      </c>
      <c r="D25" s="52">
        <v>0</v>
      </c>
      <c r="E25" s="38">
        <v>0</v>
      </c>
    </row>
    <row r="26" spans="2:7" ht="15.6" x14ac:dyDescent="0.3">
      <c r="D26" s="53" t="s">
        <v>51</v>
      </c>
      <c r="E26" s="45">
        <v>0</v>
      </c>
    </row>
    <row r="27" spans="2:7" x14ac:dyDescent="0.25">
      <c r="E27" s="38"/>
    </row>
    <row r="28" spans="2:7" ht="15.6" x14ac:dyDescent="0.3">
      <c r="D28" s="45" t="s">
        <v>52</v>
      </c>
      <c r="E28" s="45">
        <v>456000000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9" xr:uid="{EA4DA4DA-3ADB-49C6-95FC-09EE60123E07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INSUMOS</vt:lpstr>
      <vt:lpstr>Hoja1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2024-09-02T16:43:53Z</dcterms:created>
  <dcterms:modified xsi:type="dcterms:W3CDTF">2024-09-02T16:43:59Z</dcterms:modified>
</cp:coreProperties>
</file>