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3BE9CCA6-2F3C-42EE-9F47-FD8616EEF5ED}" xr6:coauthVersionLast="47" xr6:coauthVersionMax="47" xr10:uidLastSave="{00000000-0000-0000-0000-000000000000}"/>
  <bookViews>
    <workbookView xWindow="2304" yWindow="2304" windowWidth="17280" windowHeight="8880" activeTab="4" xr2:uid="{6AA4FBDD-31EB-433A-8854-7986182A10F2}"/>
  </bookViews>
  <sheets>
    <sheet name="INSUMOS" sheetId="2" r:id="rId1"/>
    <sheet name="Hoja1" sheetId="1" r:id="rId2"/>
    <sheet name="BÁSICOS" sheetId="3" r:id="rId3"/>
    <sheet name="APU" sheetId="4" r:id="rId4"/>
    <sheet name="PRESUPUEST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" l="1"/>
  <c r="H16" i="4"/>
  <c r="H8" i="4"/>
  <c r="H8" i="3"/>
</calcChain>
</file>

<file path=xl/sharedStrings.xml><?xml version="1.0" encoding="utf-8"?>
<sst xmlns="http://schemas.openxmlformats.org/spreadsheetml/2006/main" count="139" uniqueCount="53">
  <si>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</si>
  <si>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</si>
  <si>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</si>
  <si>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</si>
  <si>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</si>
  <si>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</si>
  <si>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</si>
  <si>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</si>
  <si>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</si>
  <si>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</si>
  <si>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</si>
  <si>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</si>
  <si>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</si>
  <si>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acero corru.fig 1/4-1" 60000 psi</t>
  </si>
  <si>
    <t>kg</t>
  </si>
  <si>
    <t>herramienta menor</t>
  </si>
  <si>
    <t>gl</t>
  </si>
  <si>
    <t>cuadrilla AA albañileria</t>
  </si>
  <si>
    <t>h</t>
  </si>
  <si>
    <t>agua</t>
  </si>
  <si>
    <t>lt</t>
  </si>
  <si>
    <t>concretadora trompo 3 sacos</t>
  </si>
  <si>
    <t>d</t>
  </si>
  <si>
    <t>alambre negro recocido c-17</t>
  </si>
  <si>
    <t>arena lavada de peña</t>
  </si>
  <si>
    <t>m3</t>
  </si>
  <si>
    <t>cemento gris</t>
  </si>
  <si>
    <t>grava 1"</t>
  </si>
  <si>
    <t>ANALISIS DE PRECIOS UNITARIOS BÁSICOS</t>
  </si>
  <si>
    <t>CÓD</t>
  </si>
  <si>
    <t>basico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</si>
  <si>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</si>
  <si>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</si>
  <si>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</si>
  <si>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</si>
  <si>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</si>
  <si>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</si>
  <si>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</si>
  <si>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Placa de concreto 3000 psi 10cm malla electrosoldada</t>
  </si>
  <si>
    <t>APU BÁSICOS</t>
  </si>
  <si>
    <t>NOMBRE A.P.U.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</si>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</sst>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0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5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41" fontId="3" fillId="2" borderId="0" xfId="0" applyNumberFormat="1" applyFont="1" applyFill="1" applyAlignment="1">
      <alignment horizontal="center" vertical="center"/>
    </xf>
    <xf numFmtId="0" fontId="7" fillId="0" borderId="0" xfId="0" applyFont="1"/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left"/>
    </xf>
    <xf numFmtId="41" fontId="7" fillId="0" borderId="0" xfId="0" applyNumberFormat="1" applyFont="1"/>
    <xf numFmtId="41" fontId="8" fillId="0" borderId="13" xfId="0" applyNumberFormat="1" applyFont="1" applyBorder="1" applyAlignment="1">
      <alignment horizontal="left" vertical="top"/>
    </xf>
    <xf numFmtId="41" fontId="8" fillId="0" borderId="14" xfId="0" applyNumberFormat="1" applyFont="1" applyBorder="1" applyAlignment="1">
      <alignment horizontal="left" vertical="top"/>
    </xf>
    <xf numFmtId="41" fontId="8" fillId="0" borderId="15" xfId="0" applyNumberFormat="1" applyFont="1" applyBorder="1" applyAlignment="1">
      <alignment horizontal="left" vertical="top"/>
    </xf>
    <xf numFmtId="41" fontId="8" fillId="0" borderId="16" xfId="0" applyNumberFormat="1" applyFont="1" applyBorder="1" applyAlignment="1">
      <alignment horizontal="left" vertical="top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7" fillId="0" borderId="17" xfId="0" applyNumberFormat="1" applyFont="1" applyBorder="1" applyAlignment="1">
      <alignment horizontal="center"/>
    </xf>
    <xf numFmtId="41" fontId="7" fillId="0" borderId="18" xfId="0" applyNumberFormat="1" applyFont="1" applyBorder="1" applyAlignment="1">
      <alignment horizontal="left"/>
    </xf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/>
    <xf numFmtId="41" fontId="7" fillId="0" borderId="0" xfId="1" applyNumberFormat="1" applyFont="1" applyAlignment="1">
      <alignment horizontal="center"/>
    </xf>
    <xf numFmtId="41" fontId="8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AE3EB6C7-6F0B-4763-954B-15B3651E6EE5}"/>
    <cellStyle name="Normal 41" xfId="2" xr:uid="{6BAA60AE-C917-4613-A2BD-8CD1598AE9B6}"/>
    <cellStyle name="Porcentaje" xfId="1" builtinId="5"/>
  </cellStyles>
  <dxfs count="9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48E2E2B9-B480-4D7D-823F-6EDB297416B5}">
      <tableStyleElement type="wholeTable" dxfId="89"/>
      <tableStyleElement type="headerRow" dxfId="88"/>
    </tableStyle>
    <tableStyle name="S5S Green" pivot="0" count="2" xr9:uid="{D46ADF6C-560C-4672-A9B5-D3656B7C79DE}">
      <tableStyleElement type="wholeTable" dxfId="52"/>
      <tableStyleElement type="headerRow" dxfId="51"/>
    </tableStyle>
    <tableStyle name="S5S Greenblue" pivot="0" count="2" xr9:uid="{EDE9A7B9-213B-4DD8-A2B5-5D3171DB17F1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8B4B3B24-C1E9-4913-AAED-8A6BD895595F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BD86625-FA24-4969-872D-92E3CD8638C2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D20AC9DF-0331-44FE-93AA-BC1142C77994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  <xdr:twoCellAnchor>
    <xdr:from>
      <xdr:col>1</xdr:col>
      <xdr:colOff>444500</xdr:colOff>
      <xdr:row>0</xdr:row>
      <xdr:rowOff>52917</xdr:rowOff>
    </xdr:from>
    <xdr:to>
      <xdr:col>1</xdr:col>
      <xdr:colOff>740833</xdr:colOff>
      <xdr:row>0</xdr:row>
      <xdr:rowOff>338667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04DE44B-4E1B-4815-9593-A71A778E42CF}"/>
            </a:ext>
          </a:extLst>
        </xdr:cNvPr>
        <xdr:cNvSpPr/>
      </xdr:nvSpPr>
      <xdr:spPr>
        <a:xfrm>
          <a:off x="444500" y="52917"/>
          <a:ext cx="296333" cy="285750"/>
        </a:xfrm>
        <a:prstGeom prst="ellipse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800" b="1">
            <a:solidFill>
              <a:srgbClr val="0066FF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F68DB-8568-4B70-BA42-BB7FFA669273}" name="T_mat" displayName="T_mat" ref="A4:E15" totalsRowShown="0" headerRowDxfId="87">
  <autoFilter ref="A4:E15" xr:uid="{D1B61F80-E075-4689-A54C-FB943D847CC0}"/>
  <sortState xmlns:xlrd2="http://schemas.microsoft.com/office/spreadsheetml/2017/richdata2" ref="A5:E15">
    <sortCondition ref="A4:A15"/>
  </sortState>
  <tableColumns count="5">
    <tableColumn id="1" xr3:uid="{DB87CB73-2D8E-429C-B3D6-7F0338E7129C}" name="DESCRIPCIÓN" dataDxfId="86"/>
    <tableColumn id="2" xr3:uid="{F67C6395-BCCC-42F2-A51C-5005C5A56CD7}" name="CÓDIGO" dataDxfId="85"/>
    <tableColumn id="3" xr3:uid="{9B81A1D5-2EDE-4860-B48F-8A746DDD2B34}" name="UNIDAD" dataDxfId="84"/>
    <tableColumn id="4" xr3:uid="{B63EE6CE-4584-462A-95FB-C6C7088D4530}" name="PRECIO" dataDxfId="83"/>
    <tableColumn id="5" xr3:uid="{6D515CED-D3B8-4FD5-8175-31BFC74C80B8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552304-69DC-4CAB-ABDE-544BED6BB4BE}" name="Tabla4" displayName="Tabla4" ref="A12:H16" totalsRowCount="1">
  <autoFilter ref="A12:H15" xr:uid="{41D1554E-9D33-4E48-9ECF-4384F3C29A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9D58EC6-653F-4A48-9AF5-7C8977F86CF0}" name="TIPO" totalsRowLabel="Total"/>
    <tableColumn id="2" xr3:uid="{AD60FD2D-540D-40B2-B661-A190F055D676}" name="CÓDIGO"/>
    <tableColumn id="3" xr3:uid="{84D5D9E0-D464-47B3-BC4F-CA2999164CF9}" name="DESCRIPCIÓN"/>
    <tableColumn id="4" xr3:uid="{9558D81A-99B5-4F86-B63B-F4E882F61BF3}" name="UNIDAD" dataDxfId="38"/>
    <tableColumn id="5" xr3:uid="{698E74B4-9FDA-4A68-B6A5-C8A7CEB0F089}" name="FACTOR" dataDxfId="37">
      <calculatedColumnFormula>1</calculatedColumnFormula>
    </tableColumn>
    <tableColumn id="6" xr3:uid="{EAAE85BA-A137-4FCC-BDDC-8E72711E1DC7}" name="CANTIDAD" dataDxfId="36"/>
    <tableColumn id="7" xr3:uid="{91D03813-B499-45F9-837D-331A41F8B588}" name="PRECIO" dataDxfId="35" totalsRowDxfId="31"/>
    <tableColumn id="8" xr3:uid="{B667DCE6-3129-42E7-BE9A-FCE603C5B595}" name="TOTAL" totalsRowFunction="custom" dataDxfId="34" totalsRowDxfId="30">
      <calculatedColumnFormula>Tabla4[[#This Row],[CANTIDAD]]*Tabla4[[#This Row],[PRECIO]]*Tabla4[[#This Row],[FACTOR]]</calculatedColumnFormula>
      <totalsRowFormula>SUM(Tabla4[TOTAL])</totalsRowFormula>
    </tableColumn>
  </tableColumns>
  <tableStyleInfo name="S5S 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A595D18-3F83-44C1-8294-56E75D691A96}" name="Tabla7" displayName="Tabla7" ref="B4:H10" totalsRowCount="1" headerRowDxfId="27" dataDxfId="26" totalsRowDxfId="25">
  <autoFilter ref="B4:H9" xr:uid="{E14ED7D1-0A39-4633-AA9A-6A0D7A8117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E3CAE44-D53D-4794-8C7E-FDD8352CECF3}" name="CÓDIGO" totalsRowLabel="Total" dataDxfId="24" totalsRowDxfId="6"/>
    <tableColumn id="2" xr3:uid="{7118F1C0-D29D-4782-8D01-8F09DDB9196B}" name="DESCRIPCIÓN" dataDxfId="23" totalsRowDxfId="5"/>
    <tableColumn id="3" xr3:uid="{0761CAE0-D339-4C11-8FFB-0416DD2008B7}" name="UNIDAD" dataDxfId="22" totalsRowDxfId="4"/>
    <tableColumn id="4" xr3:uid="{5233198C-A5A7-44F9-819C-DA61F99AD891}" name="FACTOR" dataDxfId="21" totalsRowDxfId="3"/>
    <tableColumn id="5" xr3:uid="{E03F0EB0-D6B6-48AA-9454-85F55D2D1DEB}" name="CANTIDAD" dataDxfId="20" totalsRowDxfId="2"/>
    <tableColumn id="6" xr3:uid="{235E1280-D172-4FF7-B5A5-391E26F4CFF1}" name="COSTO" dataDxfId="19" totalsRowDxfId="1"/>
    <tableColumn id="7" xr3:uid="{A9CACA87-0656-4095-BA26-DA40FA268071}" name="TOTAL" totalsRowFunction="custom" dataDxfId="18" totalsRowDxfId="0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A8FA73-BB06-41A0-A202-E9C3449D69C3}" name="Tabla12" displayName="Tabla12" ref="B14:E18" totalsRowShown="0" headerRowDxfId="17" dataDxfId="16">
  <autoFilter ref="B14:E18" xr:uid="{914783CA-57CC-471F-BDDD-9CA5869A14EC}">
    <filterColumn colId="0" hiddenButton="1"/>
    <filterColumn colId="1" hiddenButton="1"/>
    <filterColumn colId="2" hiddenButton="1"/>
    <filterColumn colId="3" hiddenButton="1"/>
  </autoFilter>
  <tableColumns count="4">
    <tableColumn id="1" xr3:uid="{CC8B46B5-81FE-4992-A486-1F7B265C4259}" name="CÓD" dataDxfId="15"/>
    <tableColumn id="2" xr3:uid="{22E1C4B8-B4AF-4806-ACE4-0EF46F10741C}" name="CAPÍTULO" dataDxfId="14"/>
    <tableColumn id="3" xr3:uid="{10AD9739-D50A-42C0-8A3B-CDF2220C5FE1}" name="PORCENTAJE" dataDxfId="13"/>
    <tableColumn id="4" xr3:uid="{98ACE0CA-B3DC-494B-B4A3-06589C3A2E10}" name="SUBTOTAL" dataDxfId="12"/>
  </tableColumns>
  <tableStyleInfo name="S5S Greenblu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E3034B-14BE-420F-87F3-C22EC3CC04B1}" name="Tabla13" displayName="Tabla13" ref="C21:E28" totalsRowShown="0" headerRowDxfId="11" dataDxfId="10">
  <autoFilter ref="C21:E28" xr:uid="{EDC4E599-67B7-49DC-A3AB-5568CC1B229D}">
    <filterColumn colId="0" hiddenButton="1"/>
    <filterColumn colId="1" hiddenButton="1"/>
    <filterColumn colId="2" hiddenButton="1"/>
  </autoFilter>
  <tableColumns count="3">
    <tableColumn id="1" xr3:uid="{E3FD6CBF-060D-4C04-A18C-B37E96B9DE62}" name="DESCRIPCIÓN" dataDxfId="9"/>
    <tableColumn id="2" xr3:uid="{2E6AEFBC-93DF-4F09-AC85-211F80ED409D}" name="PORCENTAJE" dataDxfId="8"/>
    <tableColumn id="3" xr3:uid="{167D5E9E-1506-4D6A-8FEC-99044EAD4D3D}" name="SUBTOTAL" dataDxfId="7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16DAEA-8C70-4E82-9583-ADCB9C74D9FA}" name="T_equipos" displayName="T_equipos" ref="G4:K11" totalsRowShown="0" headerRowDxfId="82">
  <autoFilter ref="G4:K11" xr:uid="{87EF75E1-2A45-48DF-BD8C-77C257F3B738}"/>
  <tableColumns count="5">
    <tableColumn id="1" xr3:uid="{EC8A559E-6AFC-49A6-8AEE-8FE6AFAD3ACB}" name="DESCRIPCIÓN" dataDxfId="81"/>
    <tableColumn id="2" xr3:uid="{F7BF742A-F607-4501-8FCA-8627ED290B6B}" name="CÓDIGO" dataDxfId="80"/>
    <tableColumn id="3" xr3:uid="{FDB7BC5F-AFE2-4D61-A86A-42F776DBAB99}" name="UNIDAD" dataDxfId="79"/>
    <tableColumn id="4" xr3:uid="{587B069D-0938-4CDE-BCBF-F467B8FE4AD0}" name="PRECIO" dataDxfId="78"/>
    <tableColumn id="5" xr3:uid="{DD6D5AE5-A962-44D9-8183-4E88EE67035C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1095B3-226E-4378-9DD0-A0D8597F7B56}" name="T_mano" displayName="T_mano" ref="M4:Q11" totalsRowShown="0" headerRowDxfId="77">
  <autoFilter ref="M4:Q11" xr:uid="{AE80D5C8-E5B5-470C-8721-4ED11480B7D4}"/>
  <sortState xmlns:xlrd2="http://schemas.microsoft.com/office/spreadsheetml/2017/richdata2" ref="M5:Q19">
    <sortCondition ref="N4"/>
  </sortState>
  <tableColumns count="5">
    <tableColumn id="1" xr3:uid="{2489258A-704F-4FEC-9A9F-39C0C9157CEB}" name="DESCRIPCIÓN" dataDxfId="76"/>
    <tableColumn id="2" xr3:uid="{4BAE6F6E-0440-4864-AB5D-3E90D0024F6C}" name="CÓDIGO" dataDxfId="75"/>
    <tableColumn id="3" xr3:uid="{15D393D1-E9A5-4E06-8412-C9B2C59BEB09}" name="UNIDAD" dataDxfId="74"/>
    <tableColumn id="4" xr3:uid="{586CEC7B-1DEC-4713-8031-8214860CB751}" name="PRECIO" dataDxfId="73"/>
    <tableColumn id="5" xr3:uid="{67BD2D6C-0941-43BC-BBC2-573E33603765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02258D-3BB5-4672-B362-7A4C7CAFAE4B}" name="T_trans" displayName="T_trans" ref="S4:W11" totalsRowShown="0" headerRowDxfId="72">
  <autoFilter ref="S4:W11" xr:uid="{94DBB2E4-1017-4402-99D0-B74BECF6E307}"/>
  <sortState xmlns:xlrd2="http://schemas.microsoft.com/office/spreadsheetml/2017/richdata2" ref="S5:W15">
    <sortCondition ref="T4:T15"/>
  </sortState>
  <tableColumns count="5">
    <tableColumn id="1" xr3:uid="{24523AE7-9D3C-444E-A7E8-C5B8072124FA}" name="DESCRIPCIÓN" dataDxfId="71"/>
    <tableColumn id="2" xr3:uid="{EFD1FE85-B2E2-400E-B1A4-D98A2A2E1695}" name="CÓDIGO" dataDxfId="70"/>
    <tableColumn id="3" xr3:uid="{0B02AE3B-2AEF-47E0-908E-6D432A4B6274}" name="UNIDAD" dataDxfId="69"/>
    <tableColumn id="4" xr3:uid="{52E58516-4E1F-473E-A952-DEBC199A1CF3}" name="PRECIO" dataDxfId="68"/>
    <tableColumn id="5" xr3:uid="{60F0BF3E-59A8-4058-84CB-CFD8E77F9F32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729418-7BA6-427E-ACF0-56C9626C2CDD}" name="T_sub" displayName="T_sub" ref="Y4:AC11" totalsRowShown="0" headerRowDxfId="67">
  <autoFilter ref="Y4:AC11" xr:uid="{9B1AE7EA-73F6-4441-9DF4-BE2C9D34CD84}"/>
  <sortState xmlns:xlrd2="http://schemas.microsoft.com/office/spreadsheetml/2017/richdata2" ref="Y5:AC18">
    <sortCondition ref="Z4"/>
  </sortState>
  <tableColumns count="5">
    <tableColumn id="1" xr3:uid="{F171125B-0761-4864-B10C-B0C7FB8CFADF}" name="DESCRIPCIÓN" dataDxfId="66"/>
    <tableColumn id="2" xr3:uid="{692DD0AC-A59F-4A1E-BFBE-06B928298158}" name="CÓDIGO" dataDxfId="65"/>
    <tableColumn id="3" xr3:uid="{645EF731-A5FA-49AC-8B5E-2DC48166FFC2}" name="UNIDAD" dataDxfId="64"/>
    <tableColumn id="4" xr3:uid="{428EA66D-E91D-4AEC-9078-44ACF9EFE52F}" name="PRECIO" dataDxfId="63"/>
    <tableColumn id="5" xr3:uid="{217F68DD-2443-4793-AFA3-25BBBDA81EFA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C0CF9A-970C-426C-9C32-545B15ED6A68}" name="T_otros" displayName="T_otros" ref="AK4:AO11" totalsRowShown="0" headerRowDxfId="62">
  <autoFilter ref="AK4:AO11" xr:uid="{10EF3C1B-AE43-4359-A879-E5F8A9CC4F38}"/>
  <sortState xmlns:xlrd2="http://schemas.microsoft.com/office/spreadsheetml/2017/richdata2" ref="AK5:AO18">
    <sortCondition ref="AL4"/>
  </sortState>
  <tableColumns count="5">
    <tableColumn id="1" xr3:uid="{75026BA4-5FD1-456E-AF24-C8F4CEC4B125}" name="DESCRIPCIÓN" dataDxfId="61"/>
    <tableColumn id="2" xr3:uid="{1E7AEBE7-7F86-4D83-86BD-750204B22289}" name="CÓDIGO" dataDxfId="60"/>
    <tableColumn id="3" xr3:uid="{8BDAEEEE-6EAF-4B00-B4F2-CAD5CC54BF29}" name="UNIDAD" dataDxfId="59"/>
    <tableColumn id="4" xr3:uid="{CE046203-CEA0-4C1E-A6B9-6F6358B5174F}" name="PRECIO" dataDxfId="58"/>
    <tableColumn id="5" xr3:uid="{98B9D418-7A71-4CE1-83CA-0CE8536FE800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5AC59E-222B-4911-B839-DBDABE40E270}" name="T_act" displayName="T_act" ref="AE4:AI11" totalsRowShown="0" headerRowDxfId="57">
  <autoFilter ref="AE4:AI11" xr:uid="{103E5A3E-E9E1-43F7-BD69-DC8A23E43302}"/>
  <sortState xmlns:xlrd2="http://schemas.microsoft.com/office/spreadsheetml/2017/richdata2" ref="AE5:AI15">
    <sortCondition ref="AE4:AE15"/>
  </sortState>
  <tableColumns count="5">
    <tableColumn id="1" xr3:uid="{70D4705C-51B8-4408-866D-8290BB70048C}" name="DESCRIPCIÓN" dataDxfId="56"/>
    <tableColumn id="2" xr3:uid="{F490C8CB-2561-49D7-9537-61272CC1EAD8}" name="CÓDIGO" dataDxfId="55"/>
    <tableColumn id="3" xr3:uid="{4CA78F1E-8901-4CF1-8EE1-BD96184054AB}" name="UNIDAD" dataDxfId="54"/>
    <tableColumn id="4" xr3:uid="{361D20BE-7F2B-4F65-9C34-DB77BA87E4AF}" name="PRECIO" dataDxfId="53"/>
    <tableColumn id="5" xr3:uid="{188DFBA5-A3B8-4E29-BB87-3AB289215039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9922A54-C2FC-4B61-8510-1EB101D1607C}" name="Tabla3" displayName="Tabla3" ref="A4:H8" totalsRowCount="1">
  <autoFilter ref="A4:H7" xr:uid="{B95C99CE-6D58-4A24-AC46-CBE5593E60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798162E-DF5A-43C2-BC6C-60CB2B3D2580}" name="TIPO" totalsRowLabel="Total"/>
    <tableColumn id="2" xr3:uid="{269D0843-F1F1-401E-88EE-85E24793EE94}" name="CÓDIGO"/>
    <tableColumn id="3" xr3:uid="{36E2CFF7-820C-4816-BCB9-2BDDA4C11126}" name="DESCRIPCIÓN"/>
    <tableColumn id="4" xr3:uid="{9F8BC698-39A8-48FF-BFFC-38E3286C8FF1}" name="UNIDAD" dataDxfId="50"/>
    <tableColumn id="5" xr3:uid="{824EFF79-9E22-4C9A-90C1-7FC6D90BDFEA}" name="FACTOR" dataDxfId="49">
      <calculatedColumnFormula>1</calculatedColumnFormula>
    </tableColumn>
    <tableColumn id="6" xr3:uid="{D35C657C-5A93-452E-B56A-BDFB11DBF657}" name="CANTIDAD" dataDxfId="48"/>
    <tableColumn id="7" xr3:uid="{6D7AFE73-9DA2-4786-BCE3-DDB62AEB86C2}" name="PRECIO" dataDxfId="47" totalsRowDxfId="45"/>
    <tableColumn id="8" xr3:uid="{0E415A9C-3792-4D61-9872-828C2B44B987}" name="TOTAL" totalsRowFunction="custom" dataDxfId="46" totalsRowDxfId="44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C9A549-65D3-4D90-8DCD-B4CB3F9282CA}" name="Tabla2" displayName="Tabla2" ref="A4:H8" totalsRowCount="1">
  <autoFilter ref="A4:H7" xr:uid="{67E6A68B-A828-43A5-9798-58FB4D5051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61F6989-403B-4986-8212-B5DFCB5F8A66}" name="TIPO" totalsRowLabel="Total"/>
    <tableColumn id="2" xr3:uid="{6A0F9449-FB74-46F4-8253-64EFAF00A2CF}" name="CÓDIGO"/>
    <tableColumn id="3" xr3:uid="{F232ADCE-6B4A-478B-8389-2B11D6F48ACB}" name="DESCRIPCIÓN"/>
    <tableColumn id="4" xr3:uid="{5F1D5969-954A-45B5-92D2-23D003DC15FD}" name="UNIDAD" dataDxfId="43"/>
    <tableColumn id="5" xr3:uid="{FEF53744-E4C1-4B3A-9BFC-3F3DDFDA05AB}" name="FACTOR" dataDxfId="42">
      <calculatedColumnFormula>1</calculatedColumnFormula>
    </tableColumn>
    <tableColumn id="6" xr3:uid="{0C6C0430-07F9-4181-AC23-CE1CB80DA4A2}" name="CANTIDAD" dataDxfId="41"/>
    <tableColumn id="7" xr3:uid="{CE03099B-12EF-4CA1-B65C-C382B7FD87C5}" name="PRECIO" dataDxfId="40" totalsRowDxfId="33"/>
    <tableColumn id="8" xr3:uid="{082D4ABA-0B00-4B79-82E5-89D5DAEF3DC6}" name="TOTAL" totalsRowFunction="custom" dataDxfId="39" totalsRowDxfId="32">
      <calculatedColumnFormula>Tabla2[[#This Row],[CANTIDAD]]*Tabla2[[#This Row],[PRECIO]]*Tabla2[[#This Row],[FACTOR]]</calculatedColumnFormula>
      <totalsRowFormula>SUM(Tabla2[TOTAL])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0681-5E8A-4241-8337-387688ABB239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B4" sqref="B4"/>
    </sheetView>
  </sheetViews>
  <sheetFormatPr baseColWidth="10" defaultColWidth="8.6640625" defaultRowHeight="14.4" x14ac:dyDescent="0.3"/>
  <cols>
    <col min="1" max="1" width="30.5546875" style="2" customWidth="1"/>
    <col min="2" max="2" width="11.109375" style="2" bestFit="1" customWidth="1"/>
    <col min="3" max="3" width="13.88671875" style="3" bestFit="1" customWidth="1"/>
    <col min="4" max="4" width="11.6640625" style="5" bestFit="1" customWidth="1"/>
    <col min="5" max="5" width="12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2694</v>
      </c>
      <c r="E5" s="19"/>
      <c r="G5" s="10" t="s">
        <v>15</v>
      </c>
      <c r="H5" s="10"/>
      <c r="I5" s="11" t="s">
        <v>16</v>
      </c>
      <c r="J5" s="12">
        <v>100000</v>
      </c>
      <c r="K5" s="19"/>
      <c r="M5" s="10" t="s">
        <v>17</v>
      </c>
      <c r="N5" s="10"/>
      <c r="O5" s="11" t="s">
        <v>18</v>
      </c>
      <c r="P5" s="12">
        <v>21793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19</v>
      </c>
      <c r="B6" s="10"/>
      <c r="C6" s="11" t="s">
        <v>20</v>
      </c>
      <c r="D6" s="12">
        <v>25</v>
      </c>
      <c r="E6" s="13"/>
      <c r="G6" s="10" t="s">
        <v>21</v>
      </c>
      <c r="H6" s="10"/>
      <c r="I6" s="11" t="s">
        <v>22</v>
      </c>
      <c r="J6" s="12">
        <v>110215</v>
      </c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23</v>
      </c>
      <c r="B7" s="10"/>
      <c r="C7" s="11" t="s">
        <v>14</v>
      </c>
      <c r="D7" s="12">
        <v>7400</v>
      </c>
      <c r="E7" s="19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 t="s">
        <v>24</v>
      </c>
      <c r="B8" s="10"/>
      <c r="C8" s="11" t="s">
        <v>25</v>
      </c>
      <c r="D8" s="12">
        <v>285000</v>
      </c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 t="s">
        <v>26</v>
      </c>
      <c r="B9" s="10"/>
      <c r="C9" s="11" t="s">
        <v>14</v>
      </c>
      <c r="D9" s="12">
        <v>486</v>
      </c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 t="s">
        <v>27</v>
      </c>
      <c r="B10" s="10"/>
      <c r="C10" s="11" t="s">
        <v>25</v>
      </c>
      <c r="D10" s="12">
        <v>72500</v>
      </c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12" spans="1:43" ht="15.6" x14ac:dyDescent="0.3">
      <c r="A12" s="10"/>
      <c r="B12" s="10"/>
      <c r="C12" s="11"/>
      <c r="D12" s="12"/>
      <c r="E12" s="13"/>
    </row>
    <row r="13" spans="1:43" ht="15.6" x14ac:dyDescent="0.3">
      <c r="A13" s="10"/>
      <c r="B13" s="10"/>
      <c r="C13" s="11"/>
      <c r="D13" s="12"/>
      <c r="E13" s="13"/>
    </row>
    <row r="14" spans="1:43" ht="15.6" x14ac:dyDescent="0.3">
      <c r="A14" s="10"/>
      <c r="B14" s="10"/>
      <c r="C14" s="11"/>
      <c r="D14" s="12"/>
      <c r="E14" s="13"/>
    </row>
    <row r="15" spans="1:43" ht="15.6" x14ac:dyDescent="0.3">
      <c r="A15" s="10"/>
      <c r="B15" s="10"/>
      <c r="C15" s="11"/>
      <c r="D15" s="12"/>
      <c r="E15" s="13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3E52-4DF7-4C94-897A-0873D2FA5D01}">
  <sheetPr codeName="Hoja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129F-2FC6-4A24-A2C3-923AE1B7AFE7}">
  <sheetPr codeName="Hoja3">
    <tabColor rgb="FF0088CC"/>
    <outlinePr summaryBelow="0"/>
    <pageSetUpPr fitToPage="1"/>
  </sheetPr>
  <dimension ref="A1:H22"/>
  <sheetViews>
    <sheetView showGridLines="0" topLeftCell="C1" zoomScale="110" zoomScaleNormal="110" zoomScaleSheetLayoutView="110" workbookViewId="0">
      <selection activeCell="A4" sqref="A4:A8"/>
    </sheetView>
  </sheetViews>
  <sheetFormatPr baseColWidth="10" defaultRowHeight="14.4" outlineLevelRow="1" x14ac:dyDescent="0.3"/>
  <cols>
    <col min="1" max="1" width="11.77734375" bestFit="1" customWidth="1"/>
    <col min="2" max="2" width="7.77734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7" width="8.77734375" style="21" bestFit="1" customWidth="1"/>
    <col min="8" max="8" width="10.21875" style="21" bestFit="1" customWidth="1"/>
    <col min="9" max="9" width="1.3320312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29</v>
      </c>
      <c r="B3" s="24" t="s">
        <v>30</v>
      </c>
      <c r="C3" s="24"/>
      <c r="D3" s="24"/>
      <c r="E3" s="24"/>
      <c r="F3" s="24"/>
      <c r="G3" s="24"/>
      <c r="H3" s="25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1</v>
      </c>
      <c r="B5">
        <v>0</v>
      </c>
      <c r="C5" t="s">
        <v>24</v>
      </c>
      <c r="D5" s="3" t="s">
        <v>25</v>
      </c>
      <c r="E5">
        <v>1</v>
      </c>
      <c r="F5">
        <v>20</v>
      </c>
      <c r="G5" s="4">
        <v>285000</v>
      </c>
      <c r="H5" s="4">
        <v>5700000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D7" s="3"/>
      <c r="E7">
        <v>1</v>
      </c>
      <c r="G7" s="4"/>
      <c r="H7" s="4">
        <v>0</v>
      </c>
    </row>
    <row r="8" spans="1:8" x14ac:dyDescent="0.3">
      <c r="A8" t="s">
        <v>36</v>
      </c>
      <c r="G8" s="4"/>
      <c r="H8" s="4">
        <f>SUM(Tabla3[TOTAL])</f>
        <v>5700000</v>
      </c>
    </row>
    <row r="9" spans="1:8" x14ac:dyDescent="0.3">
      <c r="G9"/>
      <c r="H9"/>
    </row>
    <row r="10" spans="1:8" x14ac:dyDescent="0.3">
      <c r="G10"/>
      <c r="H10"/>
    </row>
    <row r="11" spans="1:8" x14ac:dyDescent="0.3">
      <c r="G11"/>
      <c r="H11"/>
    </row>
    <row r="12" spans="1:8" x14ac:dyDescent="0.3">
      <c r="G12"/>
      <c r="H12"/>
    </row>
    <row r="13" spans="1:8" x14ac:dyDescent="0.3">
      <c r="G13"/>
      <c r="H13"/>
    </row>
    <row r="14" spans="1:8" x14ac:dyDescent="0.3">
      <c r="G14"/>
      <c r="H14"/>
    </row>
    <row r="15" spans="1:8" x14ac:dyDescent="0.3">
      <c r="G15"/>
      <c r="H15"/>
    </row>
    <row r="16" spans="1:8" x14ac:dyDescent="0.3">
      <c r="G16"/>
      <c r="H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</sheetData>
  <mergeCells count="1">
    <mergeCell ref="A1:H1"/>
  </mergeCells>
  <dataValidations count="2">
    <dataValidation type="list" allowBlank="1" showInputMessage="1" showErrorMessage="1" sqref="C5" xr:uid="{9D675738-A7D3-421F-AC7E-49B126EC47BC}">
      <formula1>MATERIALES</formula1>
    </dataValidation>
    <dataValidation type="list" allowBlank="1" showInputMessage="1" showErrorMessage="1" sqref="A5:A7" xr:uid="{8E36D270-0A05-4375-A555-F28B4BBF7EFE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5CD6-5A6C-4483-B213-E1A298C9E772}">
  <sheetPr codeName="Hoja7">
    <tabColor rgb="FF00AC56"/>
    <outlinePr summaryBelow="0"/>
    <pageSetUpPr fitToPage="1"/>
  </sheetPr>
  <dimension ref="A1:H32"/>
  <sheetViews>
    <sheetView showGridLines="0" showWhiteSpace="0" zoomScale="110" zoomScaleNormal="110" zoomScaleSheetLayoutView="110" workbookViewId="0">
      <selection activeCell="A12" sqref="A12:A16"/>
    </sheetView>
  </sheetViews>
  <sheetFormatPr baseColWidth="10" defaultColWidth="11.44140625" defaultRowHeight="14.4" outlineLevelRow="1" x14ac:dyDescent="0.3"/>
  <cols>
    <col min="1" max="1" width="12.44140625" bestFit="1" customWidth="1"/>
    <col min="2" max="2" width="14.109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7" width="10.21875" style="21" bestFit="1" customWidth="1"/>
    <col min="8" max="8" width="12.21875" style="21" bestFit="1" customWidth="1"/>
    <col min="9" max="9" width="1.33203125" customWidth="1"/>
  </cols>
  <sheetData>
    <row r="1" spans="1:8" ht="30" customHeight="1" x14ac:dyDescent="0.3">
      <c r="A1" s="22" t="s">
        <v>37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6"/>
      <c r="B2" s="27"/>
      <c r="C2" s="28"/>
      <c r="D2" s="28"/>
      <c r="E2" s="26"/>
      <c r="F2" s="26"/>
      <c r="G2" s="26"/>
      <c r="H2" s="29"/>
    </row>
    <row r="3" spans="1:8" ht="15" thickBot="1" x14ac:dyDescent="0.35">
      <c r="A3" s="30" t="s">
        <v>29</v>
      </c>
      <c r="B3" s="31" t="s">
        <v>38</v>
      </c>
      <c r="C3" s="32"/>
      <c r="D3" s="32"/>
      <c r="E3" s="32"/>
      <c r="F3" s="32"/>
      <c r="G3" s="33"/>
      <c r="H3" s="34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34</v>
      </c>
      <c r="G4" t="s">
        <v>11</v>
      </c>
      <c r="H4" t="s">
        <v>35</v>
      </c>
    </row>
    <row r="5" spans="1:8" outlineLevel="1" x14ac:dyDescent="0.3">
      <c r="A5" s="18" t="s">
        <v>39</v>
      </c>
      <c r="B5" t="s">
        <v>29</v>
      </c>
      <c r="C5" t="s">
        <v>30</v>
      </c>
      <c r="D5" s="3" t="s">
        <v>31</v>
      </c>
      <c r="E5">
        <v>1</v>
      </c>
      <c r="F5">
        <v>20</v>
      </c>
      <c r="G5" s="4">
        <v>5700000</v>
      </c>
      <c r="H5" s="4">
        <v>114000000</v>
      </c>
    </row>
    <row r="6" spans="1:8" outlineLevel="1" x14ac:dyDescent="0.3">
      <c r="D6" s="3"/>
      <c r="E6">
        <v>1</v>
      </c>
      <c r="G6" s="4"/>
      <c r="H6" s="4">
        <v>0</v>
      </c>
    </row>
    <row r="7" spans="1:8" outlineLevel="1" x14ac:dyDescent="0.3">
      <c r="D7" s="3"/>
      <c r="E7">
        <v>1</v>
      </c>
      <c r="G7" s="4"/>
      <c r="H7" s="4">
        <v>0</v>
      </c>
    </row>
    <row r="8" spans="1:8" x14ac:dyDescent="0.3">
      <c r="A8" t="s">
        <v>36</v>
      </c>
      <c r="G8" s="4"/>
      <c r="H8" s="4">
        <f>SUM(Tabla2[TOTAL])</f>
        <v>114000000</v>
      </c>
    </row>
    <row r="9" spans="1:8" x14ac:dyDescent="0.3">
      <c r="G9"/>
      <c r="H9"/>
    </row>
    <row r="10" spans="1:8" ht="15" thickBot="1" x14ac:dyDescent="0.35">
      <c r="G10"/>
      <c r="H10"/>
    </row>
    <row r="11" spans="1:8" ht="15" thickBot="1" x14ac:dyDescent="0.35">
      <c r="A11" s="30" t="s">
        <v>29</v>
      </c>
      <c r="B11" s="35" t="s">
        <v>40</v>
      </c>
      <c r="C11" s="35"/>
      <c r="D11" s="35"/>
      <c r="E11" s="35"/>
      <c r="F11" s="35"/>
      <c r="G11" s="35"/>
      <c r="H11" s="34" t="s">
        <v>31</v>
      </c>
    </row>
    <row r="12" spans="1:8" outlineLevel="1" x14ac:dyDescent="0.3">
      <c r="A12" t="s">
        <v>32</v>
      </c>
      <c r="B12" t="s">
        <v>9</v>
      </c>
      <c r="C12" t="s">
        <v>8</v>
      </c>
      <c r="D12" t="s">
        <v>10</v>
      </c>
      <c r="E12" t="s">
        <v>33</v>
      </c>
      <c r="F12" t="s">
        <v>34</v>
      </c>
      <c r="G12" t="s">
        <v>11</v>
      </c>
      <c r="H12" t="s">
        <v>35</v>
      </c>
    </row>
    <row r="13" spans="1:8" outlineLevel="1" x14ac:dyDescent="0.3">
      <c r="A13" s="18" t="s">
        <v>1</v>
      </c>
      <c r="B13">
        <v>0</v>
      </c>
      <c r="C13" t="s">
        <v>26</v>
      </c>
      <c r="D13" s="3" t="s">
        <v>14</v>
      </c>
      <c r="E13">
        <v>1</v>
      </c>
      <c r="G13" s="4">
        <v>486</v>
      </c>
      <c r="H13" s="4">
        <v>0</v>
      </c>
    </row>
    <row r="14" spans="1:8" outlineLevel="1" x14ac:dyDescent="0.3">
      <c r="D14" s="3"/>
      <c r="E14">
        <v>1</v>
      </c>
      <c r="G14" s="4"/>
      <c r="H14" s="4">
        <v>0</v>
      </c>
    </row>
    <row r="15" spans="1:8" outlineLevel="1" x14ac:dyDescent="0.3">
      <c r="D15" s="3"/>
      <c r="E15">
        <v>1</v>
      </c>
      <c r="G15" s="4"/>
      <c r="H15" s="4">
        <v>0</v>
      </c>
    </row>
    <row r="16" spans="1:8" x14ac:dyDescent="0.3">
      <c r="A16" t="s">
        <v>36</v>
      </c>
      <c r="G16" s="4"/>
      <c r="H16" s="4">
        <f>SUM(Tabla4[TOTAL])</f>
        <v>0</v>
      </c>
    </row>
    <row r="17" spans="1:8" x14ac:dyDescent="0.3">
      <c r="G17"/>
      <c r="H17"/>
    </row>
    <row r="18" spans="1:8" x14ac:dyDescent="0.3">
      <c r="G18"/>
      <c r="H18"/>
    </row>
    <row r="19" spans="1:8" x14ac:dyDescent="0.3">
      <c r="G19"/>
      <c r="H19"/>
    </row>
    <row r="20" spans="1:8" x14ac:dyDescent="0.3">
      <c r="G20"/>
      <c r="H20"/>
    </row>
    <row r="21" spans="1:8" x14ac:dyDescent="0.3">
      <c r="G21"/>
      <c r="H21"/>
    </row>
    <row r="22" spans="1:8" x14ac:dyDescent="0.3">
      <c r="G22"/>
      <c r="H22"/>
    </row>
    <row r="23" spans="1:8" x14ac:dyDescent="0.3">
      <c r="G23"/>
      <c r="H23"/>
    </row>
    <row r="24" spans="1:8" x14ac:dyDescent="0.3">
      <c r="G24"/>
      <c r="H24"/>
    </row>
    <row r="25" spans="1:8" x14ac:dyDescent="0.3">
      <c r="G25"/>
      <c r="H25"/>
    </row>
    <row r="26" spans="1:8" x14ac:dyDescent="0.3">
      <c r="G26"/>
      <c r="H26"/>
    </row>
    <row r="27" spans="1:8" x14ac:dyDescent="0.3">
      <c r="G27"/>
      <c r="H27"/>
    </row>
    <row r="28" spans="1:8" x14ac:dyDescent="0.3">
      <c r="A28" s="26"/>
      <c r="B28" s="27"/>
      <c r="C28" s="28"/>
      <c r="D28" s="28"/>
      <c r="E28" s="26"/>
      <c r="F28" s="26"/>
      <c r="G28" s="26"/>
      <c r="H28" s="29"/>
    </row>
    <row r="29" spans="1:8" x14ac:dyDescent="0.3">
      <c r="A29" s="26"/>
      <c r="B29" s="27"/>
      <c r="C29" s="28"/>
      <c r="D29" s="28"/>
      <c r="E29" s="26"/>
      <c r="F29" s="26"/>
      <c r="G29" s="26"/>
      <c r="H29" s="29"/>
    </row>
    <row r="30" spans="1:8" x14ac:dyDescent="0.3">
      <c r="G30"/>
      <c r="H30"/>
    </row>
    <row r="31" spans="1:8" x14ac:dyDescent="0.3">
      <c r="A31" s="26"/>
      <c r="B31" s="27"/>
      <c r="C31" s="28"/>
      <c r="D31" s="28"/>
      <c r="E31" s="26"/>
      <c r="F31" s="26"/>
      <c r="G31" s="26"/>
      <c r="H31" s="29"/>
    </row>
    <row r="32" spans="1:8" x14ac:dyDescent="0.3">
      <c r="A32" s="26"/>
      <c r="B32" s="27"/>
      <c r="C32" s="28"/>
      <c r="D32" s="28"/>
      <c r="E32" s="26"/>
      <c r="F32" s="26"/>
      <c r="G32" s="26"/>
      <c r="H32" s="29"/>
    </row>
  </sheetData>
  <mergeCells count="2">
    <mergeCell ref="A1:H1"/>
    <mergeCell ref="B3:G3"/>
  </mergeCells>
  <dataValidations count="3">
    <dataValidation type="list" allowBlank="1" showInputMessage="1" showErrorMessage="1" sqref="C13" xr:uid="{FB000FE6-2757-4402-BC8B-8082FEC5D091}">
      <formula1>MATERIALES</formula1>
    </dataValidation>
    <dataValidation type="list" allowBlank="1" showInputMessage="1" showErrorMessage="1" sqref="C5" xr:uid="{97293D23-8DCF-45A7-A6D0-554709E632CD}">
      <formula1>BÁSICOS</formula1>
    </dataValidation>
    <dataValidation type="list" allowBlank="1" showInputMessage="1" showErrorMessage="1" sqref="A5:A7 A13:A15" xr:uid="{247EA7DE-8AE1-4C31-A8AE-F0537A9E3B82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45FE-9F05-4504-9003-B96874F5A027}">
  <sheetPr codeName="Hoja4">
    <tabColor rgb="FF0088CC"/>
    <outlinePr summaryBelow="0"/>
    <pageSetUpPr fitToPage="1"/>
  </sheetPr>
  <dimension ref="A1:H28"/>
  <sheetViews>
    <sheetView showGridLines="0" tabSelected="1" topLeftCell="B1" zoomScale="90" zoomScaleNormal="90" zoomScaleSheetLayoutView="90" workbookViewId="0">
      <selection activeCell="C5" sqref="C5"/>
    </sheetView>
  </sheetViews>
  <sheetFormatPr baseColWidth="10" defaultColWidth="11.44140625" defaultRowHeight="15" outlineLevelRow="1" x14ac:dyDescent="0.25"/>
  <cols>
    <col min="1" max="1" width="1.44140625" style="37" hidden="1" customWidth="1"/>
    <col min="2" max="2" width="11.5546875" style="38" bestFit="1" customWidth="1"/>
    <col min="3" max="3" width="40.77734375" style="39" customWidth="1"/>
    <col min="4" max="4" width="24.5546875" style="38" bestFit="1" customWidth="1"/>
    <col min="5" max="5" width="14.88671875" style="40" bestFit="1" customWidth="1"/>
    <col min="6" max="6" width="14.21875" style="40" bestFit="1" customWidth="1"/>
    <col min="7" max="7" width="22.6640625" style="40" customWidth="1"/>
    <col min="8" max="8" width="14.88671875" style="40" bestFit="1" customWidth="1"/>
    <col min="9" max="9" width="1.33203125" style="37" customWidth="1"/>
    <col min="10" max="16384" width="11.44140625" style="37"/>
  </cols>
  <sheetData>
    <row r="1" spans="2:8" ht="30" customHeight="1" x14ac:dyDescent="0.25">
      <c r="B1" s="36" t="s">
        <v>41</v>
      </c>
      <c r="C1" s="36"/>
      <c r="D1" s="36"/>
      <c r="E1" s="36"/>
      <c r="F1" s="36"/>
      <c r="G1" s="36"/>
      <c r="H1" s="36"/>
    </row>
    <row r="2" spans="2:8" ht="15.6" thickBot="1" x14ac:dyDescent="0.3"/>
    <row r="3" spans="2:8" ht="16.2" thickBot="1" x14ac:dyDescent="0.3">
      <c r="B3" s="41" t="s">
        <v>42</v>
      </c>
      <c r="C3" s="42"/>
      <c r="D3" s="42"/>
      <c r="E3" s="42"/>
      <c r="F3" s="42"/>
      <c r="G3" s="43"/>
      <c r="H3" s="44" t="s">
        <v>29</v>
      </c>
    </row>
    <row r="4" spans="2:8" ht="15.6" outlineLevel="1" x14ac:dyDescent="0.3">
      <c r="B4" s="45" t="s">
        <v>9</v>
      </c>
      <c r="C4" s="46" t="s">
        <v>8</v>
      </c>
      <c r="D4" s="45" t="s">
        <v>10</v>
      </c>
      <c r="E4" s="47" t="s">
        <v>33</v>
      </c>
      <c r="F4" s="47" t="s">
        <v>34</v>
      </c>
      <c r="G4" s="47" t="s">
        <v>43</v>
      </c>
      <c r="H4" s="47" t="s">
        <v>35</v>
      </c>
    </row>
    <row r="5" spans="2:8" outlineLevel="1" x14ac:dyDescent="0.25">
      <c r="B5" s="38" t="s">
        <v>29</v>
      </c>
      <c r="C5" s="39" t="s">
        <v>38</v>
      </c>
      <c r="D5" s="38" t="s">
        <v>31</v>
      </c>
      <c r="E5" s="40">
        <v>1</v>
      </c>
      <c r="F5" s="40">
        <v>4</v>
      </c>
      <c r="G5" s="40">
        <v>114000000</v>
      </c>
      <c r="H5" s="40">
        <v>456000000</v>
      </c>
    </row>
    <row r="6" spans="2:8" outlineLevel="1" x14ac:dyDescent="0.25">
      <c r="E6" s="40">
        <v>1</v>
      </c>
      <c r="H6" s="40">
        <v>0</v>
      </c>
    </row>
    <row r="7" spans="2:8" outlineLevel="1" x14ac:dyDescent="0.25">
      <c r="E7" s="40">
        <v>1</v>
      </c>
      <c r="H7" s="40">
        <v>0</v>
      </c>
    </row>
    <row r="8" spans="2:8" outlineLevel="1" x14ac:dyDescent="0.25">
      <c r="E8" s="40">
        <v>1</v>
      </c>
      <c r="H8" s="40">
        <v>0</v>
      </c>
    </row>
    <row r="9" spans="2:8" outlineLevel="1" x14ac:dyDescent="0.25">
      <c r="E9" s="40">
        <v>1</v>
      </c>
      <c r="H9" s="40">
        <v>0</v>
      </c>
    </row>
    <row r="10" spans="2:8" ht="15.6" x14ac:dyDescent="0.3">
      <c r="B10" s="45" t="s">
        <v>36</v>
      </c>
      <c r="H10" s="47">
        <f>SUM(Tabla7[TOTAL])</f>
        <v>456000000</v>
      </c>
    </row>
    <row r="13" spans="2:8" ht="15.6" x14ac:dyDescent="0.3">
      <c r="F13" s="45"/>
      <c r="G13" s="45"/>
      <c r="H13" s="47"/>
    </row>
    <row r="14" spans="2:8" ht="15.6" x14ac:dyDescent="0.3">
      <c r="B14" s="45" t="s">
        <v>29</v>
      </c>
      <c r="C14" s="46" t="s">
        <v>42</v>
      </c>
      <c r="D14" s="45" t="s">
        <v>44</v>
      </c>
      <c r="E14" s="47" t="s">
        <v>45</v>
      </c>
      <c r="F14" s="38"/>
      <c r="G14" s="38"/>
    </row>
    <row r="15" spans="2:8" x14ac:dyDescent="0.25">
      <c r="B15" s="38" t="s">
        <v>29</v>
      </c>
      <c r="C15" s="39" t="s">
        <v>42</v>
      </c>
      <c r="D15" s="38">
        <v>1</v>
      </c>
      <c r="E15" s="40">
        <v>456000000</v>
      </c>
      <c r="F15" s="38"/>
      <c r="G15" s="38"/>
    </row>
    <row r="16" spans="2:8" x14ac:dyDescent="0.25">
      <c r="F16" s="38"/>
      <c r="G16" s="38"/>
    </row>
    <row r="17" spans="2:7" x14ac:dyDescent="0.25">
      <c r="F17" s="38"/>
      <c r="G17" s="38"/>
    </row>
    <row r="18" spans="2:7" ht="15.6" x14ac:dyDescent="0.3">
      <c r="B18" s="48"/>
      <c r="C18" s="49"/>
      <c r="D18" s="50" t="s">
        <v>46</v>
      </c>
      <c r="E18" s="51">
        <v>456000000</v>
      </c>
    </row>
    <row r="21" spans="2:7" ht="15.6" x14ac:dyDescent="0.3">
      <c r="C21" s="46" t="s">
        <v>8</v>
      </c>
      <c r="D21" s="45" t="s">
        <v>44</v>
      </c>
      <c r="E21" s="47" t="s">
        <v>45</v>
      </c>
    </row>
    <row r="22" spans="2:7" x14ac:dyDescent="0.25">
      <c r="C22" s="39" t="s">
        <v>47</v>
      </c>
      <c r="D22" s="52">
        <v>0</v>
      </c>
      <c r="E22" s="38">
        <v>0</v>
      </c>
    </row>
    <row r="23" spans="2:7" x14ac:dyDescent="0.25">
      <c r="C23" s="39" t="s">
        <v>48</v>
      </c>
      <c r="D23" s="52">
        <v>0</v>
      </c>
      <c r="E23" s="38">
        <v>0</v>
      </c>
    </row>
    <row r="24" spans="2:7" x14ac:dyDescent="0.25">
      <c r="C24" s="39" t="s">
        <v>49</v>
      </c>
      <c r="D24" s="52">
        <v>0</v>
      </c>
      <c r="E24" s="38">
        <v>0</v>
      </c>
    </row>
    <row r="25" spans="2:7" x14ac:dyDescent="0.25">
      <c r="C25" s="39" t="s">
        <v>50</v>
      </c>
      <c r="D25" s="52">
        <v>0</v>
      </c>
      <c r="E25" s="38">
        <v>0</v>
      </c>
    </row>
    <row r="26" spans="2:7" ht="15.6" x14ac:dyDescent="0.3">
      <c r="D26" s="53" t="s">
        <v>51</v>
      </c>
      <c r="E26" s="45">
        <v>0</v>
      </c>
    </row>
    <row r="27" spans="2:7" x14ac:dyDescent="0.25">
      <c r="E27" s="38"/>
    </row>
    <row r="28" spans="2:7" ht="15.6" x14ac:dyDescent="0.3">
      <c r="D28" s="45" t="s">
        <v>52</v>
      </c>
      <c r="E28" s="45">
        <v>456000000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FA222290-8EA5-4C3B-A515-F0C29C9D6848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INSUMOS</vt:lpstr>
      <vt:lpstr>Hoja1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2024-09-02T17:11:19Z</dcterms:created>
  <dcterms:modified xsi:type="dcterms:W3CDTF">2024-09-02T17:11:28Z</dcterms:modified>
</cp:coreProperties>
</file>