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bjaw\Documents\GitHub\CSE_264_CV\"/>
    </mc:Choice>
  </mc:AlternateContent>
  <xr:revisionPtr revIDLastSave="0" documentId="13_ncr:1_{FC46856F-32FC-40C8-A9F7-B2C1309459BB}" xr6:coauthVersionLast="45" xr6:coauthVersionMax="45" xr10:uidLastSave="{00000000-0000-0000-0000-000000000000}"/>
  <bookViews>
    <workbookView xWindow="28680" yWindow="-909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<sst xmlns="http://schemas.openxmlformats.org/spreadsheetml/2006/main" count="70" uniqueCount="56">
  <si>
    <t xml:space="preserve">Task 1 </t>
  </si>
  <si>
    <t>ISO</t>
  </si>
  <si>
    <t>R</t>
  </si>
  <si>
    <t>G</t>
  </si>
  <si>
    <t>B</t>
  </si>
  <si>
    <t>Folder = Task1</t>
  </si>
  <si>
    <t>Name</t>
  </si>
  <si>
    <t>DSC_0005</t>
  </si>
  <si>
    <t>DSC_0006</t>
  </si>
  <si>
    <t>DSC_0007</t>
  </si>
  <si>
    <t>DSC_0008</t>
  </si>
  <si>
    <t>DSC_0009</t>
  </si>
  <si>
    <t>DSC_0010</t>
  </si>
  <si>
    <t>DSC_0011</t>
  </si>
  <si>
    <t>DSC_0012</t>
  </si>
  <si>
    <t>DSC_0013</t>
  </si>
  <si>
    <t>DSC_0014</t>
  </si>
  <si>
    <t>DSC_0015</t>
  </si>
  <si>
    <t>DSC_0016</t>
  </si>
  <si>
    <t>DSC_0017</t>
  </si>
  <si>
    <t>DSC_0018</t>
  </si>
  <si>
    <t>DSC_0019</t>
  </si>
  <si>
    <t>DSC_0020</t>
  </si>
  <si>
    <t>DSC_0021</t>
  </si>
  <si>
    <t>DSC_0022</t>
  </si>
  <si>
    <t>DSC_0023</t>
  </si>
  <si>
    <t>DSC_0024</t>
  </si>
  <si>
    <t>log(T)</t>
  </si>
  <si>
    <t>T(sec)</t>
  </si>
  <si>
    <t>Log(R)</t>
  </si>
  <si>
    <t>Log(G)</t>
  </si>
  <si>
    <t>Log(B)</t>
  </si>
  <si>
    <t>R^g</t>
  </si>
  <si>
    <t>G^g</t>
  </si>
  <si>
    <t>B^g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</si>
  <si>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 1.6543</t>
    </r>
  </si>
  <si>
    <r>
      <t>g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0.862</t>
    </r>
  </si>
  <si>
    <r>
      <t>g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1.353</t>
    </r>
  </si>
  <si>
    <t>Task 2</t>
  </si>
  <si>
    <t>Folder = Task2</t>
  </si>
  <si>
    <t>WB</t>
  </si>
  <si>
    <t>DSC_0025</t>
  </si>
  <si>
    <t>DSC_0026</t>
  </si>
  <si>
    <t>DSC_0027</t>
  </si>
  <si>
    <t>DSC_0028</t>
  </si>
  <si>
    <t>DSC_0030</t>
  </si>
  <si>
    <t>DSC_0032</t>
  </si>
  <si>
    <t>DSC_0033</t>
  </si>
  <si>
    <t>DSC_0034</t>
  </si>
  <si>
    <t>DSC_0035</t>
  </si>
  <si>
    <t>DSC_0036</t>
  </si>
  <si>
    <t>T</t>
  </si>
  <si>
    <t>WHITE</t>
  </si>
  <si>
    <t>YELLOW</t>
  </si>
  <si>
    <t>BLUE</t>
  </si>
  <si>
    <t>B.YELLOW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</si>
</sst>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E+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168" fontId="0" fillId="0" borderId="0" xfId="0" applyNumberFormat="1"/>
    <xf numFmtId="168" fontId="0" fillId="0" borderId="0" xfId="0" applyNumberFormat="1" applyAlignment="1">
      <alignment horizontal="right" vertical="top"/>
    </xf>
    <xf numFmtId="0" fontId="4" fillId="3" borderId="0" xfId="2"/>
    <xf numFmtId="0" fontId="3" fillId="2" borderId="0" xfId="1"/>
    <xf numFmtId="0" fontId="2" fillId="4" borderId="0" xfId="3"/>
    <xf numFmtId="11" fontId="0" fillId="0" borderId="0" xfId="0" applyNumberFormat="1"/>
  </cellXfs>
  <cellStyles count="4">
    <cellStyle name="60% - Accent5" xfId="3" builtinId="4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10.428000000000001</c:v>
                </c:pt>
                <c:pt idx="1">
                  <c:v>10.547000000000001</c:v>
                </c:pt>
                <c:pt idx="2">
                  <c:v>12.749000000000001</c:v>
                </c:pt>
                <c:pt idx="3">
                  <c:v>16.091999999999999</c:v>
                </c:pt>
                <c:pt idx="4">
                  <c:v>21.844999999999999</c:v>
                </c:pt>
                <c:pt idx="5">
                  <c:v>30.442</c:v>
                </c:pt>
                <c:pt idx="6">
                  <c:v>35.146999999999998</c:v>
                </c:pt>
                <c:pt idx="7">
                  <c:v>52.058999999999997</c:v>
                </c:pt>
                <c:pt idx="8">
                  <c:v>56.515000000000001</c:v>
                </c:pt>
                <c:pt idx="9">
                  <c:v>58.137999999999998</c:v>
                </c:pt>
                <c:pt idx="10">
                  <c:v>68.207999999999998</c:v>
                </c:pt>
                <c:pt idx="11">
                  <c:v>73.789000000000001</c:v>
                </c:pt>
                <c:pt idx="12">
                  <c:v>84.753</c:v>
                </c:pt>
                <c:pt idx="13">
                  <c:v>107.5</c:v>
                </c:pt>
                <c:pt idx="14">
                  <c:v>105.114</c:v>
                </c:pt>
                <c:pt idx="15">
                  <c:v>125.65</c:v>
                </c:pt>
                <c:pt idx="16">
                  <c:v>156</c:v>
                </c:pt>
                <c:pt idx="17">
                  <c:v>168.447</c:v>
                </c:pt>
                <c:pt idx="18">
                  <c:v>224.755</c:v>
                </c:pt>
                <c:pt idx="19">
                  <c:v>254.73500000000001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1-4842-9B22-B207A2C7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41144"/>
        <c:axId val="272437944"/>
      </c:scatterChart>
      <c:valAx>
        <c:axId val="2724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37944"/>
        <c:crosses val="autoZero"/>
        <c:crossBetween val="midCat"/>
      </c:valAx>
      <c:valAx>
        <c:axId val="2724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41144"/>
        <c:crosses val="autoZero"/>
        <c:crossBetween val="midCat"/>
      </c:valAx>
      <c:spPr>
        <a:noFill/>
        <a:ln>
          <a:noFill/>
        </a:ln>
        <a:effectLst>
          <a:glow>
            <a:schemeClr val="bg1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0.39100000000000001</c:v>
                </c:pt>
                <c:pt idx="1">
                  <c:v>0.504</c:v>
                </c:pt>
                <c:pt idx="2">
                  <c:v>0.52300000000000002</c:v>
                </c:pt>
                <c:pt idx="3">
                  <c:v>0.98</c:v>
                </c:pt>
                <c:pt idx="4">
                  <c:v>1.593</c:v>
                </c:pt>
                <c:pt idx="5">
                  <c:v>3.5430000000000001</c:v>
                </c:pt>
                <c:pt idx="6">
                  <c:v>5.665</c:v>
                </c:pt>
                <c:pt idx="7">
                  <c:v>10.94</c:v>
                </c:pt>
                <c:pt idx="8">
                  <c:v>11.742000000000001</c:v>
                </c:pt>
                <c:pt idx="9">
                  <c:v>13.314</c:v>
                </c:pt>
                <c:pt idx="10">
                  <c:v>15.587999999999999</c:v>
                </c:pt>
                <c:pt idx="11">
                  <c:v>18.276</c:v>
                </c:pt>
                <c:pt idx="12">
                  <c:v>21.817</c:v>
                </c:pt>
                <c:pt idx="13">
                  <c:v>30.5</c:v>
                </c:pt>
                <c:pt idx="14">
                  <c:v>28.744</c:v>
                </c:pt>
                <c:pt idx="15">
                  <c:v>37.996000000000002</c:v>
                </c:pt>
                <c:pt idx="16">
                  <c:v>76.102999999999994</c:v>
                </c:pt>
                <c:pt idx="17">
                  <c:v>91.200999999999993</c:v>
                </c:pt>
                <c:pt idx="18">
                  <c:v>167.22300000000001</c:v>
                </c:pt>
                <c:pt idx="19">
                  <c:v>254.018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4D91-AAED-A795BDC6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92920"/>
        <c:axId val="598693240"/>
      </c:scatterChart>
      <c:valAx>
        <c:axId val="5986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3240"/>
        <c:crosses val="autoZero"/>
        <c:crossBetween val="midCat"/>
      </c:valAx>
      <c:valAx>
        <c:axId val="5986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1.3720000000000001</c:v>
                </c:pt>
                <c:pt idx="1">
                  <c:v>1.4890000000000001</c:v>
                </c:pt>
                <c:pt idx="2">
                  <c:v>1.427</c:v>
                </c:pt>
                <c:pt idx="3">
                  <c:v>1.4379999999999999</c:v>
                </c:pt>
                <c:pt idx="4">
                  <c:v>1.804</c:v>
                </c:pt>
                <c:pt idx="5">
                  <c:v>2.105</c:v>
                </c:pt>
                <c:pt idx="6">
                  <c:v>1.7230000000000001</c:v>
                </c:pt>
                <c:pt idx="7">
                  <c:v>1.746</c:v>
                </c:pt>
                <c:pt idx="8">
                  <c:v>2.1829999999999998</c:v>
                </c:pt>
                <c:pt idx="9">
                  <c:v>2.3340000000000001</c:v>
                </c:pt>
                <c:pt idx="10">
                  <c:v>2.323</c:v>
                </c:pt>
                <c:pt idx="11">
                  <c:v>2.2370000000000001</c:v>
                </c:pt>
                <c:pt idx="12">
                  <c:v>2.476</c:v>
                </c:pt>
                <c:pt idx="13">
                  <c:v>2.8460000000000001</c:v>
                </c:pt>
                <c:pt idx="14">
                  <c:v>2.097</c:v>
                </c:pt>
                <c:pt idx="15">
                  <c:v>3.222</c:v>
                </c:pt>
                <c:pt idx="16">
                  <c:v>19.515599999999999</c:v>
                </c:pt>
                <c:pt idx="17">
                  <c:v>28.789000000000001</c:v>
                </c:pt>
                <c:pt idx="18">
                  <c:v>65.629000000000005</c:v>
                </c:pt>
                <c:pt idx="19">
                  <c:v>144.79300000000001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A-4541-8E19-8221AB68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68784"/>
        <c:axId val="639567184"/>
      </c:scatterChart>
      <c:valAx>
        <c:axId val="6395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7184"/>
        <c:crosses val="autoZero"/>
        <c:crossBetween val="midCat"/>
      </c:valAx>
      <c:valAx>
        <c:axId val="6395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93-499A-A46B-CE69CDA5A1F9}"/>
            </c:ext>
          </c:extLst>
        </c:ser>
        <c:ser>
          <c:idx val="3"/>
          <c:order val="1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93-499A-A46B-CE69CDA5A1F9}"/>
            </c:ext>
          </c:extLst>
        </c:ser>
        <c:ser>
          <c:idx val="1"/>
          <c:order val="2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93-499A-A46B-CE69CDA5A1F9}"/>
            </c:ext>
          </c:extLst>
        </c:ser>
        <c:ser>
          <c:idx val="0"/>
          <c:order val="3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93-499A-A46B-CE69CDA5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88760"/>
        <c:axId val="598690040"/>
      </c:scatterChart>
      <c:valAx>
        <c:axId val="5986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1.6543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= 2.5801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0040"/>
        <c:crosses val="autoZero"/>
        <c:crossBetween val="midCat"/>
      </c:valAx>
      <c:valAx>
        <c:axId val="5986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88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-0.40782324260413316</c:v>
                </c:pt>
                <c:pt idx="1">
                  <c:v>-0.29756946355447472</c:v>
                </c:pt>
                <c:pt idx="2">
                  <c:v>-0.28149831113272572</c:v>
                </c:pt>
                <c:pt idx="3">
                  <c:v>-8.7739243075051505E-3</c:v>
                </c:pt>
                <c:pt idx="4">
                  <c:v>0.20221577580113148</c:v>
                </c:pt>
                <c:pt idx="5">
                  <c:v>0.54937115233317724</c:v>
                </c:pt>
                <c:pt idx="6">
                  <c:v>0.75319991419941601</c:v>
                </c:pt>
                <c:pt idx="7">
                  <c:v>1.0390173219974119</c:v>
                </c:pt>
                <c:pt idx="8">
                  <c:v>1.0697420760416447</c:v>
                </c:pt>
                <c:pt idx="9">
                  <c:v>1.124308552615652</c:v>
                </c:pt>
                <c:pt idx="10">
                  <c:v>1.1927903971206526</c:v>
                </c:pt>
                <c:pt idx="11">
                  <c:v>1.2618811493836675</c:v>
                </c:pt>
                <c:pt idx="12">
                  <c:v>1.3387950316318056</c:v>
                </c:pt>
                <c:pt idx="13">
                  <c:v>1.4842998393467859</c:v>
                </c:pt>
                <c:pt idx="14">
                  <c:v>1.458547204196593</c:v>
                </c:pt>
                <c:pt idx="15">
                  <c:v>1.5797378790019563</c:v>
                </c:pt>
                <c:pt idx="16">
                  <c:v>1.8814017771091454</c:v>
                </c:pt>
                <c:pt idx="17">
                  <c:v>1.959999600303207</c:v>
                </c:pt>
                <c:pt idx="18">
                  <c:v>2.223296010460174</c:v>
                </c:pt>
                <c:pt idx="19">
                  <c:v>2.4048644923037821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6-4E49-BE6C-2486C23A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38584"/>
        <c:axId val="272444344"/>
      </c:scatterChart>
      <c:valAx>
        <c:axId val="27243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0.862</a:t>
                </a:r>
                <a:br>
                  <a:rPr lang="en-US"/>
                </a:br>
                <a:r>
                  <a:rPr lang="en-US"/>
                  <a:t>b = 2.6284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44344"/>
        <c:crosses val="autoZero"/>
        <c:crossBetween val="midCat"/>
      </c:valAx>
      <c:valAx>
        <c:axId val="2724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3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0.13735411137073292</c:v>
                </c:pt>
                <c:pt idx="1">
                  <c:v>0.17289469775217617</c:v>
                </c:pt>
                <c:pt idx="2">
                  <c:v>0.15442397311464698</c:v>
                </c:pt>
                <c:pt idx="3">
                  <c:v>0.15775888604686378</c:v>
                </c:pt>
                <c:pt idx="4">
                  <c:v>0.25623653320592293</c:v>
                </c:pt>
                <c:pt idx="5">
                  <c:v>0.3232521001716871</c:v>
                </c:pt>
                <c:pt idx="6">
                  <c:v>0.23628527744802852</c:v>
                </c:pt>
                <c:pt idx="7">
                  <c:v>0.24204423936955091</c:v>
                </c:pt>
                <c:pt idx="8">
                  <c:v>0.33905373570913916</c:v>
                </c:pt>
                <c:pt idx="9">
                  <c:v>0.36810085170935136</c:v>
                </c:pt>
                <c:pt idx="10">
                  <c:v>0.36604920980023542</c:v>
                </c:pt>
                <c:pt idx="11">
                  <c:v>0.34966598409662969</c:v>
                </c:pt>
                <c:pt idx="12">
                  <c:v>0.39375064034808038</c:v>
                </c:pt>
                <c:pt idx="13">
                  <c:v>0.45423489574826553</c:v>
                </c:pt>
                <c:pt idx="14">
                  <c:v>0.32159843046534387</c:v>
                </c:pt>
                <c:pt idx="15">
                  <c:v>0.50812553608319921</c:v>
                </c:pt>
                <c:pt idx="16">
                  <c:v>1.2903819080478816</c:v>
                </c:pt>
                <c:pt idx="17">
                  <c:v>1.4592265797087687</c:v>
                </c:pt>
                <c:pt idx="18">
                  <c:v>1.8170957868900088</c:v>
                </c:pt>
                <c:pt idx="19">
                  <c:v>2.1607475664546514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9-4CBF-8810-698695DA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38896"/>
        <c:axId val="1170136016"/>
      </c:scatterChart>
      <c:valAx>
        <c:axId val="11701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1.353</a:t>
                </a:r>
                <a:br>
                  <a:rPr lang="en-US"/>
                </a:br>
                <a:r>
                  <a:rPr lang="en-US"/>
                  <a:t>b = 1.5958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36016"/>
        <c:crosses val="autoZero"/>
        <c:crossBetween val="midCat"/>
      </c:valAx>
      <c:valAx>
        <c:axId val="11701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48.351499982965784</c:v>
                </c:pt>
                <c:pt idx="1">
                  <c:v>49.267691732646092</c:v>
                </c:pt>
                <c:pt idx="2">
                  <c:v>67.420061938865473</c:v>
                </c:pt>
                <c:pt idx="3">
                  <c:v>99.104862322147454</c:v>
                </c:pt>
                <c:pt idx="4">
                  <c:v>164.31987456698306</c:v>
                </c:pt>
                <c:pt idx="5">
                  <c:v>284.51795883384284</c:v>
                </c:pt>
                <c:pt idx="6">
                  <c:v>360.88011361302739</c:v>
                </c:pt>
                <c:pt idx="7">
                  <c:v>691.1925325655302</c:v>
                </c:pt>
                <c:pt idx="8">
                  <c:v>791.77988016145775</c:v>
                </c:pt>
                <c:pt idx="9">
                  <c:v>829.74820746904709</c:v>
                </c:pt>
                <c:pt idx="10">
                  <c:v>1080.7214269559447</c:v>
                </c:pt>
                <c:pt idx="11">
                  <c:v>1230.8880201042421</c:v>
                </c:pt>
                <c:pt idx="12">
                  <c:v>1547.9144291493187</c:v>
                </c:pt>
                <c:pt idx="13">
                  <c:v>2293.8183486403032</c:v>
                </c:pt>
                <c:pt idx="14">
                  <c:v>2210.2076073773005</c:v>
                </c:pt>
                <c:pt idx="15">
                  <c:v>2969.2345957599464</c:v>
                </c:pt>
                <c:pt idx="16">
                  <c:v>4247.0367897103706</c:v>
                </c:pt>
                <c:pt idx="17">
                  <c:v>4822.1221267429009</c:v>
                </c:pt>
                <c:pt idx="18">
                  <c:v>7770.2107382280265</c:v>
                </c:pt>
                <c:pt idx="19">
                  <c:v>9558.5585398817893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9-4641-A866-FB22C1F6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71344"/>
        <c:axId val="639571984"/>
      </c:scatterChart>
      <c:valAx>
        <c:axId val="639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r</a:t>
                </a:r>
                <a:r>
                  <a:rPr lang="en-US" sz="1000" b="0" i="0" u="none" strike="noStrike" baseline="0">
                    <a:effectLst/>
                  </a:rPr>
                  <a:t> =  1.6543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1984"/>
        <c:crosses val="autoZero"/>
        <c:crossBetween val="midCat"/>
      </c:valAx>
      <c:valAx>
        <c:axId val="639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0.44509874000607663</c:v>
                </c:pt>
                <c:pt idx="1">
                  <c:v>0.55398132211055895</c:v>
                </c:pt>
                <c:pt idx="2">
                  <c:v>0.57193734606184243</c:v>
                </c:pt>
                <c:pt idx="3">
                  <c:v>0.98273602635003665</c:v>
                </c:pt>
                <c:pt idx="4">
                  <c:v>1.493860344343906</c:v>
                </c:pt>
                <c:pt idx="5">
                  <c:v>2.9754861514859097</c:v>
                </c:pt>
                <c:pt idx="6">
                  <c:v>4.459214114711096</c:v>
                </c:pt>
                <c:pt idx="7">
                  <c:v>7.8638085466748393</c:v>
                </c:pt>
                <c:pt idx="8">
                  <c:v>8.3582945065204477</c:v>
                </c:pt>
                <c:pt idx="9">
                  <c:v>9.314380438096574</c:v>
                </c:pt>
                <c:pt idx="10">
                  <c:v>10.670513566832556</c:v>
                </c:pt>
                <c:pt idx="11">
                  <c:v>12.238876453182353</c:v>
                </c:pt>
                <c:pt idx="12">
                  <c:v>14.257432274024188</c:v>
                </c:pt>
                <c:pt idx="13">
                  <c:v>19.031212629599548</c:v>
                </c:pt>
                <c:pt idx="14">
                  <c:v>18.082883736347799</c:v>
                </c:pt>
                <c:pt idx="15">
                  <c:v>23.000329181505055</c:v>
                </c:pt>
                <c:pt idx="16">
                  <c:v>41.857022530064626</c:v>
                </c:pt>
                <c:pt idx="17">
                  <c:v>48.923740672208076</c:v>
                </c:pt>
                <c:pt idx="18">
                  <c:v>82.505169531129511</c:v>
                </c:pt>
                <c:pt idx="19">
                  <c:v>118.30230115085149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D-4DE7-839C-1AD39CC5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67600"/>
        <c:axId val="1173268240"/>
      </c:scatterChart>
      <c:valAx>
        <c:axId val="11732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g</a:t>
                </a:r>
                <a:r>
                  <a:rPr lang="en-US" sz="1000" b="0" i="0" u="none" strike="noStrike" baseline="0">
                    <a:effectLst/>
                  </a:rPr>
                  <a:t> = 0.862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8240"/>
        <c:crosses val="autoZero"/>
        <c:crossBetween val="midCat"/>
      </c:valAx>
      <c:valAx>
        <c:axId val="11732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1.5340521111762544</c:v>
                </c:pt>
                <c:pt idx="1">
                  <c:v>1.7136673647347089</c:v>
                </c:pt>
                <c:pt idx="2">
                  <c:v>1.6178402487464334</c:v>
                </c:pt>
                <c:pt idx="3">
                  <c:v>1.6347365499406254</c:v>
                </c:pt>
                <c:pt idx="4">
                  <c:v>2.2217133744044517</c:v>
                </c:pt>
                <c:pt idx="5">
                  <c:v>2.7375375913073823</c:v>
                </c:pt>
                <c:pt idx="6">
                  <c:v>2.0878244557292418</c:v>
                </c:pt>
                <c:pt idx="7">
                  <c:v>2.1256211167129098</c:v>
                </c:pt>
                <c:pt idx="8">
                  <c:v>2.8756743548376607</c:v>
                </c:pt>
                <c:pt idx="9">
                  <c:v>3.1480415247968279</c:v>
                </c:pt>
                <c:pt idx="10">
                  <c:v>3.1279844172576525</c:v>
                </c:pt>
                <c:pt idx="11">
                  <c:v>2.9723371972166417</c:v>
                </c:pt>
                <c:pt idx="12">
                  <c:v>3.4099233467186747</c:v>
                </c:pt>
                <c:pt idx="13">
                  <c:v>4.1169900173681322</c:v>
                </c:pt>
                <c:pt idx="14">
                  <c:v>2.7234705060324509</c:v>
                </c:pt>
                <c:pt idx="15">
                  <c:v>4.8696062967652241</c:v>
                </c:pt>
                <c:pt idx="16">
                  <c:v>55.704043535273982</c:v>
                </c:pt>
                <c:pt idx="17">
                  <c:v>94.261329806843676</c:v>
                </c:pt>
                <c:pt idx="18">
                  <c:v>287.42901041498095</c:v>
                </c:pt>
                <c:pt idx="19">
                  <c:v>838.4775855776935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A-47A7-B97D-B9EC0082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71120"/>
        <c:axId val="1173271440"/>
      </c:scatterChart>
      <c:valAx>
        <c:axId val="11732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b</a:t>
                </a:r>
                <a:r>
                  <a:rPr lang="en-US" sz="1000" b="0" i="0" u="none" strike="noStrike" baseline="0">
                    <a:effectLst/>
                  </a:rPr>
                  <a:t> = 1.353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1440"/>
        <c:crosses val="autoZero"/>
        <c:crossBetween val="midCat"/>
      </c:valAx>
      <c:valAx>
        <c:axId val="11732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153352</xdr:rowOff>
    </xdr:from>
    <xdr:to>
      <xdr:col>6</xdr:col>
      <xdr:colOff>514350</xdr:colOff>
      <xdr:row>38</xdr:row>
      <xdr:rowOff>174307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64BD5C-C46F-4740-8EBA-7F1E7F6F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707706</xdr:colOff>
      <xdr:row>24</xdr:row>
      <xdr:rowOff>952</xdr:rowOff>
    </xdr:from>
    <xdr:to>
      <xdr:col>12</xdr:col>
      <xdr:colOff>638174</xdr:colOff>
      <xdr:row>38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C60550-819E-42C7-B8CE-5174EA1D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212407</xdr:colOff>
      <xdr:row>24</xdr:row>
      <xdr:rowOff>12383</xdr:rowOff>
    </xdr:from>
    <xdr:to>
      <xdr:col>20</xdr:col>
      <xdr:colOff>217170</xdr:colOff>
      <xdr:row>38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28577F-BBC4-460D-BC15-C956DDAD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96202</xdr:rowOff>
    </xdr:from>
    <xdr:to>
      <xdr:col>6</xdr:col>
      <xdr:colOff>504824</xdr:colOff>
      <xdr:row>54</xdr:row>
      <xdr:rowOff>126682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0E8FA1-975C-4FBF-8B08-435D2391A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701041</xdr:colOff>
      <xdr:row>39</xdr:row>
      <xdr:rowOff>79057</xdr:rowOff>
    </xdr:from>
    <xdr:to>
      <xdr:col>12</xdr:col>
      <xdr:colOff>649605</xdr:colOff>
      <xdr:row>54</xdr:row>
      <xdr:rowOff>124777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2D55CC-0BEA-40D9-9D2F-2551F0931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208597</xdr:colOff>
      <xdr:row>39</xdr:row>
      <xdr:rowOff>77152</xdr:rowOff>
    </xdr:from>
    <xdr:to>
      <xdr:col>20</xdr:col>
      <xdr:colOff>228600</xdr:colOff>
      <xdr:row>54</xdr:row>
      <xdr:rowOff>94297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BFD870-10BF-4BF2-A158-EDA5E6C7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46672</xdr:rowOff>
    </xdr:from>
    <xdr:to>
      <xdr:col>6</xdr:col>
      <xdr:colOff>508635</xdr:colOff>
      <xdr:row>70</xdr:row>
      <xdr:rowOff>75247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AAED46-47ED-422F-87FE-D4740059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694372</xdr:colOff>
      <xdr:row>55</xdr:row>
      <xdr:rowOff>67627</xdr:rowOff>
    </xdr:from>
    <xdr:to>
      <xdr:col>12</xdr:col>
      <xdr:colOff>648652</xdr:colOff>
      <xdr:row>70</xdr:row>
      <xdr:rowOff>82867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4FE968-66D9-4668-9395-08A56FC43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212408</xdr:colOff>
      <xdr:row>55</xdr:row>
      <xdr:rowOff>60007</xdr:rowOff>
    </xdr:from>
    <xdr:to>
      <xdr:col>20</xdr:col>
      <xdr:colOff>238126</xdr:colOff>
      <xdr:row>70</xdr:row>
      <xdr:rowOff>84772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2EA162-2D40-48E6-A3E9-95FA888E4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N76" sqref="N76"/>
    </sheetView>
  </sheetViews>
  <sheetFormatPr defaultRowHeight="14.4" x14ac:dyDescent="0.3"/>
  <cols>
    <col min="1" max="1" width="12.6640625" customWidth="1"/>
    <col min="2" max="2" width="5.88671875" customWidth="1"/>
    <col min="3" max="3" width="14" style="1" customWidth="1"/>
    <col min="7" max="7" width="17.5546875" customWidth="1"/>
    <col min="11" max="11" width="12" customWidth="1"/>
    <col min="12" max="12" width="11.21875" customWidth="1"/>
    <col min="13" max="13" width="10" customWidth="1"/>
  </cols>
  <sheetData>
    <row r="1" spans="1:13" ht="15.6" x14ac:dyDescent="0.35">
      <c r="A1" t="s">
        <v>0</v>
      </c>
      <c r="B1" t="s">
        <v>5</v>
      </c>
      <c r="K1" t="s">
        <v>35</v>
      </c>
      <c r="L1" t="s">
        <v>36</v>
      </c>
      <c r="M1" t="s">
        <v>37</v>
      </c>
    </row>
    <row r="2" spans="1:13" x14ac:dyDescent="0.3">
      <c r="A2" t="s">
        <v>6</v>
      </c>
      <c r="B2" t="s">
        <v>1</v>
      </c>
      <c r="C2" s="1" t="s">
        <v>28</v>
      </c>
      <c r="D2" s="3" t="s">
        <v>2</v>
      </c>
      <c r="E2" s="4" t="s">
        <v>3</v>
      </c>
      <c r="F2" s="5" t="s">
        <v>4</v>
      </c>
      <c r="G2" t="s">
        <v>27</v>
      </c>
      <c r="H2" s="3" t="s">
        <v>29</v>
      </c>
      <c r="I2" s="4" t="s">
        <v>30</v>
      </c>
      <c r="J2" s="5" t="s">
        <v>31</v>
      </c>
      <c r="K2" s="3" t="s">
        <v>32</v>
      </c>
      <c r="L2" s="4" t="s">
        <v>33</v>
      </c>
      <c r="M2" s="5" t="s">
        <v>34</v>
      </c>
    </row>
    <row r="3" spans="1:13" x14ac:dyDescent="0.3">
      <c r="A3" t="s">
        <v>7</v>
      </c>
      <c r="B3">
        <v>198</v>
      </c>
      <c r="C3" s="2">
        <v>5.0000000000000001E-3</v>
      </c>
      <c r="D3">
        <v>10.428000000000001</v>
      </c>
      <c r="E3">
        <v>0.39100000000000001</v>
      </c>
      <c r="F3">
        <v>1.3720000000000001</v>
      </c>
      <c r="G3">
        <f>LOG(C3)</f>
        <v>-2.3010299956639813</v>
      </c>
      <c r="H3">
        <f>LOG(D3)</f>
        <v>1.0182010224962914</v>
      </c>
      <c r="I3">
        <f>LOG(E3)</f>
        <v>-0.40782324260413316</v>
      </c>
      <c r="J3">
        <f>LOG(F3)</f>
        <v>0.13735411137073292</v>
      </c>
      <c r="K3">
        <f>POWER(D3,1.6543)</f>
        <v>48.351499982965784</v>
      </c>
      <c r="L3">
        <f>POWER(E3,0.862)</f>
        <v>0.44509874000607663</v>
      </c>
      <c r="M3">
        <f>POWER(F3,1.353)</f>
        <v>1.5340521111762544</v>
      </c>
    </row>
    <row r="4" spans="1:13" x14ac:dyDescent="0.3">
      <c r="A4" t="s">
        <v>8</v>
      </c>
      <c r="B4">
        <v>198</v>
      </c>
      <c r="C4" s="2">
        <v>5.5555555555555558E-3</v>
      </c>
      <c r="D4">
        <v>10.547000000000001</v>
      </c>
      <c r="E4">
        <v>0.504</v>
      </c>
      <c r="F4">
        <v>1.4890000000000001</v>
      </c>
      <c r="G4">
        <f t="shared" ref="G4:G22" si="0">LOG(C4)</f>
        <v>-2.255272505103306</v>
      </c>
      <c r="H4">
        <f t="shared" ref="H4:H22" si="1">LOG(D4)</f>
        <v>1.0231289460104958</v>
      </c>
      <c r="I4">
        <f t="shared" ref="I4:I22" si="2">LOG(E4)</f>
        <v>-0.29756946355447472</v>
      </c>
      <c r="J4">
        <f t="shared" ref="J4:J22" si="3">LOG(F4)</f>
        <v>0.17289469775217617</v>
      </c>
      <c r="K4">
        <f t="shared" ref="K4:K22" si="4">POWER(D4,1.6543)</f>
        <v>49.267691732646092</v>
      </c>
      <c r="L4">
        <f t="shared" ref="L4:L22" si="5">POWER(E4,0.862)</f>
        <v>0.55398132211055895</v>
      </c>
      <c r="M4">
        <f t="shared" ref="M4:M22" si="6">POWER(F4,1.353)</f>
        <v>1.7136673647347089</v>
      </c>
    </row>
    <row r="5" spans="1:13" x14ac:dyDescent="0.3">
      <c r="A5" t="s">
        <v>9</v>
      </c>
      <c r="B5">
        <v>198</v>
      </c>
      <c r="C5" s="2">
        <v>6.2500000000000003E-3</v>
      </c>
      <c r="D5">
        <v>12.749000000000001</v>
      </c>
      <c r="E5">
        <v>0.52300000000000002</v>
      </c>
      <c r="F5">
        <v>1.427</v>
      </c>
      <c r="G5">
        <f t="shared" si="0"/>
        <v>-2.2041199826559246</v>
      </c>
      <c r="H5">
        <f t="shared" si="1"/>
        <v>1.1054761211218211</v>
      </c>
      <c r="I5">
        <f t="shared" si="2"/>
        <v>-0.28149831113272572</v>
      </c>
      <c r="J5">
        <f t="shared" si="3"/>
        <v>0.15442397311464698</v>
      </c>
      <c r="K5">
        <f t="shared" si="4"/>
        <v>67.420061938865473</v>
      </c>
      <c r="L5">
        <f t="shared" si="5"/>
        <v>0.57193734606184243</v>
      </c>
      <c r="M5">
        <f t="shared" si="6"/>
        <v>1.6178402487464334</v>
      </c>
    </row>
    <row r="6" spans="1:13" x14ac:dyDescent="0.3">
      <c r="A6" t="s">
        <v>10</v>
      </c>
      <c r="B6">
        <v>198</v>
      </c>
      <c r="C6" s="2">
        <v>8.0000000000000002E-3</v>
      </c>
      <c r="D6">
        <v>16.091999999999999</v>
      </c>
      <c r="E6">
        <v>0.98</v>
      </c>
      <c r="F6">
        <v>1.4379999999999999</v>
      </c>
      <c r="G6">
        <f t="shared" si="0"/>
        <v>-2.0969100130080562</v>
      </c>
      <c r="H6">
        <f t="shared" si="1"/>
        <v>1.2066100238992237</v>
      </c>
      <c r="I6">
        <f t="shared" si="2"/>
        <v>-8.7739243075051505E-3</v>
      </c>
      <c r="J6">
        <f t="shared" si="3"/>
        <v>0.15775888604686378</v>
      </c>
      <c r="K6">
        <f t="shared" si="4"/>
        <v>99.104862322147454</v>
      </c>
      <c r="L6">
        <f t="shared" si="5"/>
        <v>0.98273602635003665</v>
      </c>
      <c r="M6">
        <f t="shared" si="6"/>
        <v>1.6347365499406254</v>
      </c>
    </row>
    <row r="7" spans="1:13" x14ac:dyDescent="0.3">
      <c r="A7" t="s">
        <v>11</v>
      </c>
      <c r="B7">
        <v>198</v>
      </c>
      <c r="C7" s="2">
        <v>0.01</v>
      </c>
      <c r="D7">
        <v>21.844999999999999</v>
      </c>
      <c r="E7">
        <v>1.593</v>
      </c>
      <c r="F7">
        <v>1.804</v>
      </c>
      <c r="G7">
        <f t="shared" si="0"/>
        <v>-2</v>
      </c>
      <c r="H7">
        <f t="shared" si="1"/>
        <v>1.3393520490455872</v>
      </c>
      <c r="I7">
        <f t="shared" si="2"/>
        <v>0.20221577580113148</v>
      </c>
      <c r="J7">
        <f t="shared" si="3"/>
        <v>0.25623653320592293</v>
      </c>
      <c r="K7">
        <f t="shared" si="4"/>
        <v>164.31987456698306</v>
      </c>
      <c r="L7">
        <f t="shared" si="5"/>
        <v>1.493860344343906</v>
      </c>
      <c r="M7">
        <f t="shared" si="6"/>
        <v>2.2217133744044517</v>
      </c>
    </row>
    <row r="8" spans="1:13" x14ac:dyDescent="0.3">
      <c r="A8" t="s">
        <v>12</v>
      </c>
      <c r="B8">
        <v>198</v>
      </c>
      <c r="C8" s="2">
        <v>1.2500000000000001E-2</v>
      </c>
      <c r="D8">
        <v>30.442</v>
      </c>
      <c r="E8">
        <v>3.5430000000000001</v>
      </c>
      <c r="F8">
        <v>2.105</v>
      </c>
      <c r="G8">
        <f t="shared" si="0"/>
        <v>-1.9030899869919435</v>
      </c>
      <c r="H8">
        <f t="shared" si="1"/>
        <v>1.4834731816212223</v>
      </c>
      <c r="I8">
        <f t="shared" si="2"/>
        <v>0.54937115233317724</v>
      </c>
      <c r="J8">
        <f t="shared" si="3"/>
        <v>0.3232521001716871</v>
      </c>
      <c r="K8">
        <f t="shared" si="4"/>
        <v>284.51795883384284</v>
      </c>
      <c r="L8">
        <f t="shared" si="5"/>
        <v>2.9754861514859097</v>
      </c>
      <c r="M8">
        <f t="shared" si="6"/>
        <v>2.7375375913073823</v>
      </c>
    </row>
    <row r="9" spans="1:13" x14ac:dyDescent="0.3">
      <c r="A9" t="s">
        <v>13</v>
      </c>
      <c r="B9">
        <v>198</v>
      </c>
      <c r="C9" s="2">
        <v>1.6666666666666666E-2</v>
      </c>
      <c r="D9">
        <v>35.146999999999998</v>
      </c>
      <c r="E9">
        <v>5.665</v>
      </c>
      <c r="F9">
        <v>1.7230000000000001</v>
      </c>
      <c r="G9">
        <f t="shared" si="0"/>
        <v>-1.7781512503836436</v>
      </c>
      <c r="H9">
        <f t="shared" si="1"/>
        <v>1.5458882613886038</v>
      </c>
      <c r="I9">
        <f t="shared" si="2"/>
        <v>0.75319991419941601</v>
      </c>
      <c r="J9">
        <f t="shared" si="3"/>
        <v>0.23628527744802852</v>
      </c>
      <c r="K9">
        <f t="shared" si="4"/>
        <v>360.88011361302739</v>
      </c>
      <c r="L9">
        <f t="shared" si="5"/>
        <v>4.459214114711096</v>
      </c>
      <c r="M9">
        <f t="shared" si="6"/>
        <v>2.0878244557292418</v>
      </c>
    </row>
    <row r="10" spans="1:13" x14ac:dyDescent="0.3">
      <c r="A10" t="s">
        <v>14</v>
      </c>
      <c r="B10">
        <v>198</v>
      </c>
      <c r="C10" s="2">
        <v>0.02</v>
      </c>
      <c r="D10">
        <v>52.058999999999997</v>
      </c>
      <c r="E10">
        <v>10.94</v>
      </c>
      <c r="F10">
        <v>1.746</v>
      </c>
      <c r="G10">
        <f t="shared" si="0"/>
        <v>-1.6989700043360187</v>
      </c>
      <c r="H10">
        <f t="shared" si="1"/>
        <v>1.7164958215017407</v>
      </c>
      <c r="I10">
        <f t="shared" si="2"/>
        <v>1.0390173219974119</v>
      </c>
      <c r="J10">
        <f t="shared" si="3"/>
        <v>0.24204423936955091</v>
      </c>
      <c r="K10">
        <f t="shared" si="4"/>
        <v>691.1925325655302</v>
      </c>
      <c r="L10">
        <f t="shared" si="5"/>
        <v>7.8638085466748393</v>
      </c>
      <c r="M10">
        <f t="shared" si="6"/>
        <v>2.1256211167129098</v>
      </c>
    </row>
    <row r="11" spans="1:13" x14ac:dyDescent="0.3">
      <c r="A11" t="s">
        <v>15</v>
      </c>
      <c r="B11">
        <v>198</v>
      </c>
      <c r="C11" s="2">
        <v>2.2222222222222223E-2</v>
      </c>
      <c r="D11">
        <v>56.515000000000001</v>
      </c>
      <c r="E11">
        <v>11.742000000000001</v>
      </c>
      <c r="F11">
        <v>2.1829999999999998</v>
      </c>
      <c r="G11">
        <f t="shared" si="0"/>
        <v>-1.6532125137753437</v>
      </c>
      <c r="H11">
        <f t="shared" si="1"/>
        <v>1.7521637319368886</v>
      </c>
      <c r="I11">
        <f t="shared" si="2"/>
        <v>1.0697420760416447</v>
      </c>
      <c r="J11">
        <f t="shared" si="3"/>
        <v>0.33905373570913916</v>
      </c>
      <c r="K11">
        <f t="shared" si="4"/>
        <v>791.77988016145775</v>
      </c>
      <c r="L11">
        <f t="shared" si="5"/>
        <v>8.3582945065204477</v>
      </c>
      <c r="M11">
        <f t="shared" si="6"/>
        <v>2.8756743548376607</v>
      </c>
    </row>
    <row r="12" spans="1:13" x14ac:dyDescent="0.3">
      <c r="A12" t="s">
        <v>16</v>
      </c>
      <c r="B12">
        <v>198</v>
      </c>
      <c r="C12" s="2">
        <v>2.5000000000000001E-2</v>
      </c>
      <c r="D12">
        <v>58.137999999999998</v>
      </c>
      <c r="E12">
        <v>13.314</v>
      </c>
      <c r="F12">
        <v>2.3340000000000001</v>
      </c>
      <c r="G12">
        <f t="shared" si="0"/>
        <v>-1.6020599913279623</v>
      </c>
      <c r="H12">
        <f t="shared" si="1"/>
        <v>1.7644600875667833</v>
      </c>
      <c r="I12">
        <f t="shared" si="2"/>
        <v>1.124308552615652</v>
      </c>
      <c r="J12">
        <f t="shared" si="3"/>
        <v>0.36810085170935136</v>
      </c>
      <c r="K12">
        <f t="shared" si="4"/>
        <v>829.74820746904709</v>
      </c>
      <c r="L12">
        <f t="shared" si="5"/>
        <v>9.314380438096574</v>
      </c>
      <c r="M12">
        <f t="shared" si="6"/>
        <v>3.1480415247968279</v>
      </c>
    </row>
    <row r="13" spans="1:13" x14ac:dyDescent="0.3">
      <c r="A13" t="s">
        <v>17</v>
      </c>
      <c r="B13">
        <v>198</v>
      </c>
      <c r="C13" s="2">
        <v>3.3333333333333333E-2</v>
      </c>
      <c r="D13">
        <v>68.207999999999998</v>
      </c>
      <c r="E13">
        <v>15.587999999999999</v>
      </c>
      <c r="F13">
        <v>2.323</v>
      </c>
      <c r="G13">
        <f t="shared" si="0"/>
        <v>-1.4771212547196624</v>
      </c>
      <c r="H13">
        <f t="shared" si="1"/>
        <v>1.8338353153030569</v>
      </c>
      <c r="I13">
        <f t="shared" si="2"/>
        <v>1.1927903971206526</v>
      </c>
      <c r="J13">
        <f t="shared" si="3"/>
        <v>0.36604920980023542</v>
      </c>
      <c r="K13">
        <f t="shared" si="4"/>
        <v>1080.7214269559447</v>
      </c>
      <c r="L13">
        <f t="shared" si="5"/>
        <v>10.670513566832556</v>
      </c>
      <c r="M13">
        <f t="shared" si="6"/>
        <v>3.1279844172576525</v>
      </c>
    </row>
    <row r="14" spans="1:13" x14ac:dyDescent="0.3">
      <c r="A14" t="s">
        <v>18</v>
      </c>
      <c r="B14">
        <v>198</v>
      </c>
      <c r="C14" s="2">
        <v>0.04</v>
      </c>
      <c r="D14">
        <v>73.789000000000001</v>
      </c>
      <c r="E14">
        <v>18.276</v>
      </c>
      <c r="F14">
        <v>2.2370000000000001</v>
      </c>
      <c r="G14">
        <f t="shared" si="0"/>
        <v>-1.3979400086720375</v>
      </c>
      <c r="H14">
        <f t="shared" si="1"/>
        <v>1.8679916247584936</v>
      </c>
      <c r="I14">
        <f t="shared" si="2"/>
        <v>1.2618811493836675</v>
      </c>
      <c r="J14">
        <f t="shared" si="3"/>
        <v>0.34966598409662969</v>
      </c>
      <c r="K14">
        <f t="shared" si="4"/>
        <v>1230.8880201042421</v>
      </c>
      <c r="L14">
        <f t="shared" si="5"/>
        <v>12.238876453182353</v>
      </c>
      <c r="M14">
        <f t="shared" si="6"/>
        <v>2.9723371972166417</v>
      </c>
    </row>
    <row r="15" spans="1:13" x14ac:dyDescent="0.3">
      <c r="A15" t="s">
        <v>19</v>
      </c>
      <c r="B15">
        <v>198</v>
      </c>
      <c r="C15" s="1">
        <v>6.6666666666666666E-2</v>
      </c>
      <c r="D15">
        <v>84.753</v>
      </c>
      <c r="E15">
        <v>21.817</v>
      </c>
      <c r="F15">
        <v>2.476</v>
      </c>
      <c r="G15">
        <f t="shared" si="0"/>
        <v>-1.1760912590556813</v>
      </c>
      <c r="H15">
        <f t="shared" si="1"/>
        <v>1.9281550798590297</v>
      </c>
      <c r="I15">
        <f t="shared" si="2"/>
        <v>1.3387950316318056</v>
      </c>
      <c r="J15">
        <f t="shared" si="3"/>
        <v>0.39375064034808038</v>
      </c>
      <c r="K15">
        <f t="shared" si="4"/>
        <v>1547.9144291493187</v>
      </c>
      <c r="L15">
        <f t="shared" si="5"/>
        <v>14.257432274024188</v>
      </c>
      <c r="M15">
        <f t="shared" si="6"/>
        <v>3.4099233467186747</v>
      </c>
    </row>
    <row r="16" spans="1:13" x14ac:dyDescent="0.3">
      <c r="A16" t="s">
        <v>20</v>
      </c>
      <c r="B16">
        <v>198</v>
      </c>
      <c r="C16" s="1">
        <v>0.1</v>
      </c>
      <c r="D16">
        <v>107.5</v>
      </c>
      <c r="E16">
        <v>30.5</v>
      </c>
      <c r="F16">
        <v>2.8460000000000001</v>
      </c>
      <c r="G16">
        <f t="shared" si="0"/>
        <v>-1</v>
      </c>
      <c r="H16">
        <f t="shared" si="1"/>
        <v>2.0314084642516241</v>
      </c>
      <c r="I16">
        <f t="shared" si="2"/>
        <v>1.4842998393467859</v>
      </c>
      <c r="J16">
        <f t="shared" si="3"/>
        <v>0.45423489574826553</v>
      </c>
      <c r="K16">
        <f t="shared" si="4"/>
        <v>2293.8183486403032</v>
      </c>
      <c r="L16">
        <f t="shared" si="5"/>
        <v>19.031212629599548</v>
      </c>
      <c r="M16">
        <f t="shared" si="6"/>
        <v>4.1169900173681322</v>
      </c>
    </row>
    <row r="17" spans="1:13" x14ac:dyDescent="0.3">
      <c r="A17" t="s">
        <v>21</v>
      </c>
      <c r="B17">
        <v>198</v>
      </c>
      <c r="C17" s="1">
        <v>0.125</v>
      </c>
      <c r="D17">
        <v>105.114</v>
      </c>
      <c r="E17">
        <v>28.744</v>
      </c>
      <c r="F17">
        <v>2.097</v>
      </c>
      <c r="G17">
        <f t="shared" si="0"/>
        <v>-0.90308998699194354</v>
      </c>
      <c r="H17">
        <f t="shared" si="1"/>
        <v>2.021660563010419</v>
      </c>
      <c r="I17">
        <f t="shared" si="2"/>
        <v>1.458547204196593</v>
      </c>
      <c r="J17">
        <f t="shared" si="3"/>
        <v>0.32159843046534387</v>
      </c>
      <c r="K17">
        <f t="shared" si="4"/>
        <v>2210.2076073773005</v>
      </c>
      <c r="L17">
        <f t="shared" si="5"/>
        <v>18.082883736347799</v>
      </c>
      <c r="M17">
        <f t="shared" si="6"/>
        <v>2.7234705060324509</v>
      </c>
    </row>
    <row r="18" spans="1:13" x14ac:dyDescent="0.3">
      <c r="A18" t="s">
        <v>22</v>
      </c>
      <c r="B18">
        <v>198</v>
      </c>
      <c r="C18" s="1">
        <v>0.16666666666666666</v>
      </c>
      <c r="D18">
        <v>125.65</v>
      </c>
      <c r="E18">
        <v>37.996000000000002</v>
      </c>
      <c r="F18">
        <v>3.222</v>
      </c>
      <c r="G18">
        <f t="shared" si="0"/>
        <v>-0.77815125038364363</v>
      </c>
      <c r="H18">
        <f t="shared" si="1"/>
        <v>2.0991624929285946</v>
      </c>
      <c r="I18">
        <f t="shared" si="2"/>
        <v>1.5797378790019563</v>
      </c>
      <c r="J18">
        <f t="shared" si="3"/>
        <v>0.50812553608319921</v>
      </c>
      <c r="K18">
        <f t="shared" si="4"/>
        <v>2969.2345957599464</v>
      </c>
      <c r="L18">
        <f t="shared" si="5"/>
        <v>23.000329181505055</v>
      </c>
      <c r="M18">
        <f t="shared" si="6"/>
        <v>4.8696062967652241</v>
      </c>
    </row>
    <row r="19" spans="1:13" x14ac:dyDescent="0.3">
      <c r="A19" t="s">
        <v>23</v>
      </c>
      <c r="B19">
        <v>198</v>
      </c>
      <c r="C19" s="1">
        <v>0.25</v>
      </c>
      <c r="D19">
        <v>156</v>
      </c>
      <c r="E19">
        <v>76.102999999999994</v>
      </c>
      <c r="F19">
        <v>19.515599999999999</v>
      </c>
      <c r="G19">
        <f t="shared" si="0"/>
        <v>-0.6020599913279624</v>
      </c>
      <c r="H19">
        <f t="shared" si="1"/>
        <v>2.1931245983544616</v>
      </c>
      <c r="I19">
        <f t="shared" si="2"/>
        <v>1.8814017771091454</v>
      </c>
      <c r="J19">
        <f t="shared" si="3"/>
        <v>1.2903819080478816</v>
      </c>
      <c r="K19">
        <f t="shared" si="4"/>
        <v>4247.0367897103706</v>
      </c>
      <c r="L19">
        <f t="shared" si="5"/>
        <v>41.857022530064626</v>
      </c>
      <c r="M19">
        <f t="shared" si="6"/>
        <v>55.704043535273982</v>
      </c>
    </row>
    <row r="20" spans="1:13" x14ac:dyDescent="0.3">
      <c r="A20" t="s">
        <v>24</v>
      </c>
      <c r="B20">
        <v>198</v>
      </c>
      <c r="C20" s="1">
        <v>0.33333333333333331</v>
      </c>
      <c r="D20">
        <v>168.447</v>
      </c>
      <c r="E20">
        <v>91.200999999999993</v>
      </c>
      <c r="F20">
        <v>28.789000000000001</v>
      </c>
      <c r="G20">
        <f t="shared" si="0"/>
        <v>-0.47712125471966244</v>
      </c>
      <c r="H20">
        <f t="shared" si="1"/>
        <v>2.2264632807071796</v>
      </c>
      <c r="I20">
        <f t="shared" si="2"/>
        <v>1.959999600303207</v>
      </c>
      <c r="J20">
        <f t="shared" si="3"/>
        <v>1.4592265797087687</v>
      </c>
      <c r="K20">
        <f t="shared" si="4"/>
        <v>4822.1221267429009</v>
      </c>
      <c r="L20">
        <f t="shared" si="5"/>
        <v>48.923740672208076</v>
      </c>
      <c r="M20">
        <f t="shared" si="6"/>
        <v>94.261329806843676</v>
      </c>
    </row>
    <row r="21" spans="1:13" x14ac:dyDescent="0.3">
      <c r="A21" t="s">
        <v>25</v>
      </c>
      <c r="B21">
        <v>198</v>
      </c>
      <c r="C21" s="1">
        <v>0.5</v>
      </c>
      <c r="D21">
        <v>224.755</v>
      </c>
      <c r="E21">
        <v>167.22300000000001</v>
      </c>
      <c r="F21">
        <v>65.629000000000005</v>
      </c>
      <c r="G21">
        <f t="shared" si="0"/>
        <v>-0.3010299956639812</v>
      </c>
      <c r="H21">
        <f t="shared" si="1"/>
        <v>2.3517093620215315</v>
      </c>
      <c r="I21">
        <f t="shared" si="2"/>
        <v>2.223296010460174</v>
      </c>
      <c r="J21">
        <f t="shared" si="3"/>
        <v>1.8170957868900088</v>
      </c>
      <c r="K21">
        <f t="shared" si="4"/>
        <v>7770.2107382280265</v>
      </c>
      <c r="L21">
        <f t="shared" si="5"/>
        <v>82.505169531129511</v>
      </c>
      <c r="M21">
        <f t="shared" si="6"/>
        <v>287.42901041498095</v>
      </c>
    </row>
    <row r="22" spans="1:13" x14ac:dyDescent="0.3">
      <c r="A22" t="s">
        <v>26</v>
      </c>
      <c r="B22">
        <v>198</v>
      </c>
      <c r="C22" s="1">
        <v>1</v>
      </c>
      <c r="D22">
        <v>254.73500000000001</v>
      </c>
      <c r="E22">
        <v>254.018</v>
      </c>
      <c r="F22">
        <v>144.79300000000001</v>
      </c>
      <c r="G22">
        <f t="shared" si="0"/>
        <v>0</v>
      </c>
      <c r="H22">
        <f t="shared" si="1"/>
        <v>2.4060886201209581</v>
      </c>
      <c r="I22">
        <f t="shared" si="2"/>
        <v>2.4048644923037821</v>
      </c>
      <c r="J22">
        <f t="shared" si="3"/>
        <v>2.1607475664546514</v>
      </c>
      <c r="K22">
        <f t="shared" si="4"/>
        <v>9558.5585398817893</v>
      </c>
      <c r="L22">
        <f t="shared" si="5"/>
        <v>118.30230115085149</v>
      </c>
      <c r="M22">
        <f t="shared" si="6"/>
        <v>838.4775855776935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04D1-1C4E-4B8E-AF84-C6BD97E8875B}">
  <dimension ref="A1:P14"/>
  <sheetViews>
    <sheetView tabSelected="1" workbookViewId="0">
      <selection activeCell="F3" sqref="F3"/>
    </sheetView>
  </sheetViews>
  <sheetFormatPr defaultRowHeight="14.4" x14ac:dyDescent="0.3"/>
  <cols>
    <col min="1" max="1" width="10.33203125" customWidth="1"/>
    <col min="2" max="2" width="10.5546875" customWidth="1"/>
    <col min="4" max="4" width="10.5546875" bestFit="1" customWidth="1"/>
  </cols>
  <sheetData>
    <row r="1" spans="1:16" x14ac:dyDescent="0.3">
      <c r="A1" t="s">
        <v>38</v>
      </c>
      <c r="B1" t="s">
        <v>39</v>
      </c>
    </row>
    <row r="3" spans="1:16" x14ac:dyDescent="0.3">
      <c r="F3" t="s">
        <v>55</v>
      </c>
      <c r="I3" t="s">
        <v>54</v>
      </c>
      <c r="L3" t="s">
        <v>53</v>
      </c>
      <c r="O3" t="s">
        <v>52</v>
      </c>
    </row>
    <row r="4" spans="1:16" x14ac:dyDescent="0.3">
      <c r="A4" t="s">
        <v>6</v>
      </c>
      <c r="B4" t="s">
        <v>40</v>
      </c>
      <c r="C4" t="s">
        <v>1</v>
      </c>
      <c r="D4" t="s">
        <v>51</v>
      </c>
      <c r="E4" t="s">
        <v>2</v>
      </c>
      <c r="F4" t="s">
        <v>3</v>
      </c>
      <c r="G4" t="s">
        <v>4</v>
      </c>
      <c r="H4" t="s">
        <v>2</v>
      </c>
      <c r="I4" t="s">
        <v>3</v>
      </c>
      <c r="J4" t="s">
        <v>4</v>
      </c>
      <c r="K4" t="s">
        <v>2</v>
      </c>
      <c r="L4" t="s">
        <v>3</v>
      </c>
      <c r="M4" t="s">
        <v>4</v>
      </c>
      <c r="N4" t="s">
        <v>2</v>
      </c>
      <c r="O4" t="s">
        <v>3</v>
      </c>
      <c r="P4" t="s">
        <v>4</v>
      </c>
    </row>
    <row r="5" spans="1:16" x14ac:dyDescent="0.3">
      <c r="A5" t="s">
        <v>41</v>
      </c>
      <c r="B5">
        <v>0</v>
      </c>
      <c r="C5">
        <v>99</v>
      </c>
      <c r="D5" s="6">
        <v>1.278281989006775E-4</v>
      </c>
    </row>
    <row r="6" spans="1:16" x14ac:dyDescent="0.3">
      <c r="A6" t="s">
        <v>42</v>
      </c>
      <c r="B6">
        <v>0</v>
      </c>
      <c r="C6">
        <v>99</v>
      </c>
      <c r="D6" s="6">
        <v>1.278281989006775E-4</v>
      </c>
    </row>
    <row r="7" spans="1:16" x14ac:dyDescent="0.3">
      <c r="A7" t="s">
        <v>43</v>
      </c>
      <c r="B7">
        <v>0</v>
      </c>
      <c r="C7">
        <v>99</v>
      </c>
      <c r="D7" s="6">
        <v>1.278281989006775E-4</v>
      </c>
    </row>
    <row r="8" spans="1:16" x14ac:dyDescent="0.3">
      <c r="A8" t="s">
        <v>44</v>
      </c>
      <c r="B8">
        <v>0</v>
      </c>
      <c r="C8">
        <v>99</v>
      </c>
      <c r="D8" s="6">
        <v>1.278281989006775E-4</v>
      </c>
    </row>
    <row r="9" spans="1:16" x14ac:dyDescent="0.3">
      <c r="A9" t="s">
        <v>45</v>
      </c>
      <c r="B9">
        <v>0</v>
      </c>
      <c r="C9">
        <v>99</v>
      </c>
      <c r="D9" s="6">
        <v>1.278281989006775E-4</v>
      </c>
    </row>
    <row r="10" spans="1:16" x14ac:dyDescent="0.3">
      <c r="A10" t="s">
        <v>46</v>
      </c>
      <c r="B10">
        <v>1</v>
      </c>
      <c r="C10">
        <v>99</v>
      </c>
      <c r="D10" s="6">
        <v>1.278281989006775E-4</v>
      </c>
    </row>
    <row r="11" spans="1:16" x14ac:dyDescent="0.3">
      <c r="A11" t="s">
        <v>47</v>
      </c>
      <c r="B11">
        <v>1</v>
      </c>
      <c r="C11">
        <v>99</v>
      </c>
      <c r="D11" s="6">
        <v>1.278281989006775E-4</v>
      </c>
    </row>
    <row r="12" spans="1:16" x14ac:dyDescent="0.3">
      <c r="A12" t="s">
        <v>48</v>
      </c>
      <c r="B12">
        <v>1</v>
      </c>
      <c r="C12">
        <v>99</v>
      </c>
      <c r="D12" s="6">
        <v>1.278281989006775E-4</v>
      </c>
    </row>
    <row r="13" spans="1:16" x14ac:dyDescent="0.3">
      <c r="A13" t="s">
        <v>49</v>
      </c>
      <c r="B13">
        <v>1</v>
      </c>
      <c r="C13">
        <v>99</v>
      </c>
      <c r="D13" s="6">
        <v>1.278281989006775E-4</v>
      </c>
    </row>
    <row r="14" spans="1:16" x14ac:dyDescent="0.3">
      <c r="A14" t="s">
        <v>50</v>
      </c>
      <c r="B14">
        <v>1</v>
      </c>
      <c r="C14">
        <v>99</v>
      </c>
      <c r="D14" s="6">
        <v>1.278281989006775E-4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Jawad</dc:creator>
  <cp:lastModifiedBy>Abdul Jawad</cp:lastModifiedBy>
  <dcterms:created xsi:type="dcterms:W3CDTF">2015-06-05T18:17:20Z</dcterms:created>
  <dcterms:modified xsi:type="dcterms:W3CDTF">2020-05-09T08:35:25Z</dcterms:modified>
</cp:coreProperties>
</file>