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NHCR Projects\AppsPortal\AppsPortal\Areas\AHD\Templates\StaffEntitlements\"/>
    </mc:Choice>
  </mc:AlternateContent>
  <xr:revisionPtr revIDLastSave="0" documentId="13_ncr:1_{2833F9EF-4FA0-4961-81A5-89A4BB58A6A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<sst xmlns="http://schemas.openxmlformats.org/spreadsheetml/2006/main" count="54" uniqueCount="54">
  <si>
    <t>Payment of monthly entitlements to International Staff (SOLAR, DP, RnR , DSA for relocation)</t>
  </si>
  <si>
    <t>Name:</t>
  </si>
  <si>
    <t>Title:</t>
  </si>
  <si>
    <t>Damascus DSA Rate:</t>
  </si>
  <si>
    <t>Index:</t>
  </si>
  <si>
    <t>RnR entitlements:</t>
  </si>
  <si>
    <t>Danger Pay/Day:</t>
  </si>
  <si>
    <t>Danger Pay/Month:</t>
  </si>
  <si>
    <t>Month:</t>
  </si>
  <si>
    <t>Four Seasons DSA rate:</t>
  </si>
  <si>
    <t xml:space="preserve">Rental deduction </t>
  </si>
  <si>
    <t>Rental deduction/Day:</t>
  </si>
  <si>
    <t>Aleppo DSA Rate:</t>
  </si>
  <si>
    <t>Remarks:</t>
  </si>
  <si>
    <t xml:space="preserve"> UNHCR is paying for accomodation</t>
  </si>
  <si>
    <t xml:space="preserve">Days of Month </t>
  </si>
  <si>
    <t xml:space="preserve"> No SOLAR payable, SM is under POD</t>
  </si>
  <si>
    <t>Day</t>
  </si>
  <si>
    <t>Sun</t>
  </si>
  <si>
    <t>Mon</t>
  </si>
  <si>
    <t>Tue</t>
  </si>
  <si>
    <t>Wed</t>
  </si>
  <si>
    <t>Thu</t>
  </si>
  <si>
    <t>Fri</t>
  </si>
  <si>
    <t>Sat</t>
  </si>
  <si>
    <t>Total Days</t>
  </si>
  <si>
    <t xml:space="preserve">Total amount
(USD)</t>
  </si>
  <si>
    <t>MSRP/Payment</t>
  </si>
  <si>
    <t>Reference</t>
  </si>
  <si>
    <t>Attendance</t>
  </si>
  <si>
    <t>Rental deduction</t>
  </si>
  <si>
    <t>DSA-Hotel</t>
  </si>
  <si>
    <t>2018 SYR 212</t>
  </si>
  <si>
    <t>DSA-Aleppo</t>
  </si>
  <si>
    <t>R&amp;R</t>
  </si>
  <si>
    <t>SOLAR</t>
  </si>
  <si>
    <t>DP</t>
  </si>
  <si>
    <t>Mission</t>
  </si>
  <si>
    <t>Total Entitlements</t>
  </si>
  <si>
    <t>Paid to SM</t>
  </si>
  <si>
    <t>Reimbursement</t>
  </si>
  <si>
    <t>Due to SM</t>
  </si>
  <si>
    <t>PREPARED BY:</t>
  </si>
  <si>
    <t>Staff Member:</t>
  </si>
  <si>
    <t>Payment method</t>
  </si>
  <si>
    <t>Hazar Al Issa</t>
  </si>
  <si>
    <t>EFT</t>
  </si>
  <si>
    <t>Cash</t>
  </si>
  <si>
    <t>Senior staff development assistant</t>
  </si>
  <si>
    <t>Date:</t>
  </si>
  <si>
    <t>Signature:</t>
  </si>
  <si>
    <t>CERTIFIED BY:</t>
  </si>
  <si>
    <t>Ammar Al Joudeh</t>
  </si>
  <si>
    <t>Associate Admin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</si>
</sst>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3" formatCode="_(* #,##0.00_);_(* \(#,##0.00\);_(* &quot;-&quot;??_);_(@_)"/>
    <numFmt numFmtId="164" formatCode="[$-40C]d\-mmm\-yy;@"/>
    <numFmt numFmtId="165" formatCode="[$-409]mmm/yy;@"/>
    <numFmt numFmtId="166" formatCode="[$$-409]#,##0.00"/>
    <numFmt numFmtId="167" formatCode="#,##0.00_ ;[Red]\-#,##0.00\ "/>
    <numFmt numFmtId="168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91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14" applyNumberFormat="1" fontId="2" applyFont="1" fillId="0" applyFill="1" borderId="0" applyBorder="1" xfId="0" applyProtection="1"/>
    <xf numFmtId="164" applyNumberFormat="1" fontId="2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5" applyFont="1" fillId="0" applyFill="1" borderId="0" applyBorder="1" xfId="0" applyProtection="1" applyAlignment="1">
      <alignment vertical="center"/>
    </xf>
    <xf numFmtId="0" applyNumberFormat="1" fontId="2" applyFont="1" fillId="0" applyFill="1" borderId="0" applyBorder="1" xfId="0" applyProtection="1" applyAlignment="1">
      <alignment horizontal="left"/>
    </xf>
    <xf numFmtId="0" applyNumberFormat="1" fontId="3" applyFont="1" fillId="0" applyFill="1" borderId="0" applyBorder="1" xfId="0" applyProtection="1" applyAlignment="1">
      <alignment horizontal="left"/>
    </xf>
    <xf numFmtId="7" applyNumberFormat="1" fontId="4" applyFont="1" fillId="0" applyFill="1" borderId="0" applyBorder="1" xfId="1" applyProtection="1" applyAlignment="1">
      <alignment horizontal="center"/>
    </xf>
    <xf numFmtId="0" applyNumberFormat="1" fontId="5" applyFont="1" fillId="0" applyFill="1" borderId="0" applyBorder="1" xfId="0" applyProtection="1"/>
    <xf numFmtId="49" applyNumberFormat="1" fontId="3" applyFont="1" fillId="0" applyFill="1" borderId="0" applyBorder="1" xfId="0" applyProtection="1"/>
    <xf numFmtId="165" applyNumberFormat="1" fontId="2" applyFont="1" fillId="0" applyFill="1" borderId="0" applyBorder="1" xfId="0" applyProtection="1" applyAlignment="1">
      <alignment horizontal="left"/>
    </xf>
    <xf numFmtId="0" applyNumberFormat="1" fontId="6" applyFont="1" fillId="0" applyFill="1" borderId="0" applyBorder="1" xfId="0" applyProtection="1"/>
    <xf numFmtId="166" applyNumberFormat="1" fontId="6" applyFont="1" fillId="0" applyFill="1" borderId="0" applyBorder="1" xfId="0" applyProtection="1" applyAlignment="1">
      <alignment horizontal="center"/>
    </xf>
    <xf numFmtId="49" applyNumberFormat="1" fontId="2" applyFont="1" fillId="0" applyFill="1" borderId="0" applyBorder="1" xfId="0" applyProtection="1"/>
    <xf numFmtId="0" applyNumberFormat="1" fontId="4" applyFont="1" fillId="0" applyFill="1" borderId="0" applyBorder="1" xfId="1" applyProtection="1" applyAlignment="1">
      <alignment horizontal="center"/>
    </xf>
    <xf numFmtId="0" applyNumberFormat="1" fontId="7" applyFont="1" fillId="0" applyFill="1" borderId="0" applyBorder="1" xfId="0" applyProtection="1"/>
    <xf numFmtId="49" applyNumberFormat="1" fontId="7" applyFont="1" fillId="0" applyFill="1" borderId="0" applyBorder="1" xfId="0" applyProtection="1"/>
    <xf numFmtId="0" applyNumberFormat="1" fontId="8" applyFont="1" fillId="0" applyFill="1" borderId="0" applyBorder="1" xfId="0" applyProtection="1" applyAlignment="1">
      <alignment horizontal="left"/>
    </xf>
    <xf numFmtId="0" applyNumberFormat="1" fontId="8" applyFont="1" fillId="0" applyFill="1" borderId="0" applyBorder="1" xfId="0" applyProtection="1"/>
    <xf numFmtId="0" applyNumberFormat="1" fontId="4" applyFont="1" fillId="0" applyFill="1" borderId="0" applyBorder="1" xfId="0" applyProtection="1" applyAlignment="1">
      <alignment horizontal="center"/>
    </xf>
    <xf numFmtId="7" applyNumberFormat="1" fontId="4" applyFont="1" fillId="0" applyFill="1" borderId="0" applyBorder="1" xfId="1" applyProtection="1"/>
    <xf numFmtId="17" applyNumberFormat="1" fontId="0" applyFont="1" fillId="0" applyFill="1" borderId="0" applyBorder="1" xfId="0" applyProtection="1"/>
    <xf numFmtId="164" applyNumberFormat="1" fontId="9" applyFont="1" fillId="2" applyFill="1" borderId="2" applyBorder="1" xfId="0" applyProtection="1" applyAlignment="1">
      <alignment horizontal="center"/>
    </xf>
    <xf numFmtId="0" applyNumberFormat="1" fontId="0" applyFont="1" fillId="2" applyFill="1" borderId="4" applyBorder="1" xfId="0" applyProtection="1" applyAlignment="1">
      <alignment horizontal="center"/>
    </xf>
    <xf numFmtId="0" applyNumberFormat="1" fontId="0" applyFont="1" fillId="2" applyFill="1" borderId="5" applyBorder="1" xfId="0" applyProtection="1" applyAlignment="1">
      <alignment horizontal="center"/>
    </xf>
    <xf numFmtId="0" applyNumberFormat="1" fontId="2" applyFont="1" fillId="0" applyFill="1" borderId="6" applyBorder="1" xfId="0" applyProtection="1" applyAlignment="1">
      <alignment horizontal="left"/>
    </xf>
    <xf numFmtId="0" applyNumberFormat="1" fontId="3" applyFont="1" fillId="0" applyFill="1" borderId="7" applyBorder="1" xfId="0" applyProtection="1" applyAlignment="1">
      <alignment horizontal="center"/>
    </xf>
    <xf numFmtId="0" applyNumberFormat="1" fontId="0" applyFont="1" fillId="0" applyFill="1" borderId="8" applyBorder="1" xfId="0" applyProtection="1" applyAlignment="1">
      <alignment horizontal="center"/>
    </xf>
    <xf numFmtId="0" applyNumberFormat="1" fontId="0" applyFont="1" fillId="0" applyFill="1" borderId="9" applyBorder="1" xfId="0" applyProtection="1"/>
    <xf numFmtId="0" applyNumberFormat="1" fontId="0" applyFont="1" fillId="0" applyFill="1" borderId="6" applyBorder="1" xfId="0" applyProtection="1" applyAlignment="1">
      <alignment horizontal="center"/>
    </xf>
    <xf numFmtId="0" applyNumberFormat="1" fontId="0" applyFont="1" fillId="0" applyFill="1" borderId="10" applyBorder="1" xfId="0" applyProtection="1" applyAlignment="1">
      <alignment horizontal="center"/>
    </xf>
    <xf numFmtId="0" applyNumberFormat="1" fontId="2" applyFont="1" fillId="0" applyFill="1" borderId="11" applyBorder="1" xfId="0" applyProtection="1" applyAlignment="1">
      <alignment horizontal="left"/>
    </xf>
    <xf numFmtId="0" applyNumberFormat="1" fontId="6" applyFont="1" fillId="0" applyFill="1" borderId="7" applyBorder="1" xfId="0" applyProtection="1" applyAlignment="1">
      <alignment horizontal="center"/>
    </xf>
    <xf numFmtId="167" applyNumberFormat="1" fontId="6" applyFont="1" fillId="0" applyFill="1" borderId="7" applyBorder="1" xfId="0" applyProtection="1"/>
    <xf numFmtId="0" applyNumberFormat="1" fontId="0" applyFont="1" fillId="0" applyFill="1" borderId="9" applyBorder="1" xfId="0" applyProtection="1" applyAlignment="1">
      <alignment horizontal="center"/>
    </xf>
    <xf numFmtId="0" applyNumberFormat="1" fontId="0" applyFont="1" fillId="0" applyFill="1" borderId="12" applyBorder="1" xfId="0" applyProtection="1" applyAlignment="1">
      <alignment horizontal="center"/>
    </xf>
    <xf numFmtId="0" applyNumberFormat="1" fontId="2" applyFont="1" fillId="0" applyFill="1" borderId="13" applyBorder="1" xfId="0" applyProtection="1" applyAlignment="1">
      <alignment horizontal="left"/>
    </xf>
    <xf numFmtId="168" applyNumberFormat="1" fontId="0" applyFont="1" fillId="0" applyFill="1" borderId="7" applyBorder="1" xfId="0" applyProtection="1" applyAlignment="1">
      <alignment horizontal="center"/>
    </xf>
    <xf numFmtId="0" applyNumberFormat="1" fontId="0" applyFont="1" fillId="0" applyFill="1" borderId="7" applyBorder="1" xfId="0" applyProtection="1" applyAlignment="1">
      <alignment horizontal="center"/>
    </xf>
    <xf numFmtId="2" applyNumberFormat="1" fontId="0" applyFont="1" fillId="0" applyFill="1" borderId="7" applyBorder="1" xfId="0" applyProtection="1" applyAlignment="1">
      <alignment horizontal="center"/>
    </xf>
    <xf numFmtId="0" applyNumberFormat="1" fontId="0" applyFont="1" fillId="0" applyFill="1" borderId="14" applyBorder="1" xfId="0" applyProtection="1" applyAlignment="1">
      <alignment horizontal="center"/>
    </xf>
    <xf numFmtId="39" applyNumberFormat="1" fontId="0" applyFont="1" fillId="0" applyFill="1" borderId="13" applyBorder="1" xfId="0" applyProtection="1"/>
    <xf numFmtId="7" applyNumberFormat="1" fontId="3" applyFont="1" fillId="0" applyFill="1" borderId="15" applyBorder="1" xfId="0" applyProtection="1" applyAlignment="1">
      <alignment horizontal="center" vertical="center" wrapText="1"/>
    </xf>
    <xf numFmtId="2" applyNumberFormat="1" fontId="0" applyFont="1" fillId="0" applyFill="1" borderId="7" applyBorder="1" xfId="0" applyProtection="1"/>
    <xf numFmtId="39" applyNumberFormat="1" fontId="0" applyFont="1" fillId="0" applyFill="1" borderId="16" applyBorder="1" xfId="0" applyProtection="1"/>
    <xf numFmtId="2" applyNumberFormat="1" fontId="3" applyFont="1" fillId="0" applyFill="1" borderId="7" applyBorder="1" xfId="0" applyProtection="1" applyAlignment="1">
      <alignment horizontal="center"/>
    </xf>
    <xf numFmtId="0" applyNumberFormat="1" fontId="0" applyFont="1" fillId="0" applyFill="1" borderId="14" applyBorder="1" xfId="0" applyProtection="1"/>
    <xf numFmtId="0" applyNumberFormat="1" fontId="10" applyFont="1" fillId="0" applyFill="1" borderId="17" applyBorder="1" xfId="0" applyProtection="1"/>
    <xf numFmtId="1" applyNumberFormat="1" fontId="0" applyFont="1" fillId="0" applyFill="1" borderId="7" applyBorder="1" xfId="0" applyProtection="1" applyAlignment="1">
      <alignment horizontal="center"/>
    </xf>
    <xf numFmtId="168" applyNumberFormat="1" fontId="0" applyFont="1" fillId="0" applyFill="1" borderId="14" applyBorder="1" xfId="0" applyProtection="1" applyAlignment="1">
      <alignment horizontal="center"/>
    </xf>
    <xf numFmtId="39" applyNumberFormat="1" fontId="3" applyFont="1" fillId="0" applyFill="1" borderId="13" applyBorder="1" xfId="0" applyProtection="1" applyAlignment="1">
      <alignment horizontal="right"/>
    </xf>
    <xf numFmtId="0" applyNumberFormat="1" fontId="0" applyFont="1" fillId="0" applyFill="1" borderId="16" applyBorder="1" xfId="0" applyProtection="1" applyAlignment="1">
      <alignment horizontal="center"/>
    </xf>
    <xf numFmtId="0" applyNumberFormat="1" fontId="2" applyFont="1" fillId="0" applyFill="1" borderId="18" applyBorder="1" xfId="0" applyProtection="1" applyAlignment="1">
      <alignment horizontal="left"/>
    </xf>
    <xf numFmtId="0" applyNumberFormat="1" fontId="0" applyFont="1" fillId="3" applyFill="1" borderId="7" applyBorder="1" xfId="0" applyProtection="1" applyAlignment="1">
      <alignment horizontal="center"/>
    </xf>
    <xf numFmtId="0" applyNumberFormat="1" fontId="3" applyFont="1" fillId="3" applyFill="1" borderId="7" applyBorder="1" xfId="0" applyProtection="1" applyAlignment="1">
      <alignment horizontal="center"/>
    </xf>
    <xf numFmtId="0" applyNumberFormat="1" fontId="0" applyFont="1" fillId="0" applyFill="1" borderId="19" applyBorder="1" xfId="0" applyProtection="1" applyAlignment="1">
      <alignment horizontal="center"/>
    </xf>
    <xf numFmtId="39" applyNumberFormat="1" fontId="0" applyFont="1" fillId="0" applyFill="1" borderId="18" applyBorder="1" xfId="0" applyProtection="1"/>
    <xf numFmtId="39" applyNumberFormat="1" fontId="3" applyFont="1" fillId="0" applyFill="1" borderId="18" applyBorder="1" xfId="0" applyProtection="1"/>
    <xf numFmtId="0" applyNumberFormat="1" fontId="3" applyFont="1" fillId="0" applyFill="1" borderId="20" applyBorder="1" xfId="0" applyProtection="1" applyAlignment="1">
      <alignment horizontal="center" wrapText="1"/>
    </xf>
    <xf numFmtId="0" applyNumberFormat="1" fontId="2" applyFont="1" fillId="0" applyFill="1" borderId="9" applyBorder="1" xfId="0" applyProtection="1" applyAlignment="1">
      <alignment horizontal="left"/>
    </xf>
    <xf numFmtId="0" applyNumberFormat="1" fontId="2" applyFont="1" fillId="0" applyFill="1" borderId="21" applyBorder="1" xfId="0" applyProtection="1" applyAlignment="1">
      <alignment horizontal="left"/>
    </xf>
    <xf numFmtId="0" applyNumberFormat="1" fontId="0" applyFont="1" fillId="0" applyFill="1" borderId="21" applyBorder="1" xfId="0" applyProtection="1"/>
    <xf numFmtId="7" applyNumberFormat="1" fontId="2" applyFont="1" fillId="0" applyFill="1" borderId="10" applyBorder="1" xfId="0" applyProtection="1"/>
    <xf numFmtId="0" applyNumberFormat="1" fontId="2" applyFont="1" fillId="0" applyFill="1" borderId="22" applyBorder="1" xfId="0" applyProtection="1" applyAlignment="1">
      <alignment horizontal="left"/>
    </xf>
    <xf numFmtId="0" applyNumberFormat="1" fontId="0" applyFont="1" fillId="0" applyFill="1" borderId="22" applyBorder="1" xfId="0" applyProtection="1"/>
    <xf numFmtId="7" applyNumberFormat="1" fontId="2" applyFont="1" fillId="0" applyFill="1" borderId="16" applyBorder="1" xfId="0" applyProtection="1"/>
    <xf numFmtId="0" applyNumberFormat="1" fontId="11" applyFont="1" fillId="0" applyFill="1" borderId="13" applyBorder="1" xfId="0" applyProtection="1" applyAlignment="1">
      <alignment horizontal="left"/>
    </xf>
    <xf numFmtId="0" applyNumberFormat="1" fontId="11" applyFont="1" fillId="0" applyFill="1" borderId="22" applyBorder="1" xfId="0" applyProtection="1" applyAlignment="1">
      <alignment horizontal="left"/>
    </xf>
    <xf numFmtId="0" applyNumberFormat="1" fontId="11" applyFont="1" fillId="0" applyFill="1" borderId="14" applyBorder="1" xfId="0" applyProtection="1" applyAlignment="1">
      <alignment horizontal="left"/>
    </xf>
    <xf numFmtId="7" applyNumberFormat="1" fontId="11" applyFont="1" fillId="0" applyFill="1" borderId="14" applyBorder="1" xfId="0" applyProtection="1"/>
    <xf numFmtId="0" applyNumberFormat="1" fontId="2" applyFont="1" fillId="0" applyFill="1" borderId="23" applyBorder="1" xfId="0" applyProtection="1" applyAlignment="1">
      <alignment horizontal="left"/>
    </xf>
    <xf numFmtId="7" applyNumberFormat="1" fontId="2" applyFont="1" fillId="0" applyFill="1" borderId="20" applyBorder="1" xfId="0" applyProtection="1"/>
    <xf numFmtId="0" applyNumberFormat="1" fontId="12" applyFont="1" fillId="0" applyFill="1" borderId="0" applyBorder="1" xfId="0" applyProtection="1"/>
    <xf numFmtId="0" applyNumberFormat="1" fontId="2" applyFont="1" fillId="0" applyFill="1" borderId="7" applyBorder="1" xfId="0" applyProtection="1" applyAlignment="1">
      <alignment horizontal="center" vertical="center"/>
    </xf>
    <xf numFmtId="0" applyNumberFormat="1" fontId="13" applyFont="1" fillId="0" applyFill="1" borderId="0" applyBorder="1" xfId="0" applyProtection="1">
      <alignment wrapText="1"/>
    </xf>
    <xf numFmtId="0" applyNumberFormat="1" fontId="0" applyFont="1" fillId="0" applyFill="1" borderId="7" applyBorder="1" xfId="0" applyProtection="1"/>
    <xf numFmtId="0" applyNumberFormat="1" fontId="9" applyFont="1" fillId="0" applyFill="1" borderId="0" applyBorder="1" xfId="0" applyProtection="1">
      <alignment wrapText="1"/>
    </xf>
    <xf numFmtId="0" applyNumberFormat="1" fontId="2" applyFont="1" fillId="0" applyFill="1" borderId="7" applyBorder="1" xfId="0" applyProtection="1" applyAlignment="1">
      <alignment horizontal="center"/>
    </xf>
    <xf numFmtId="165" applyNumberFormat="1" fontId="2" applyFont="1" fillId="0" applyFill="1" borderId="0" applyBorder="1" xfId="0" applyProtection="1" applyAlignment="1">
      <alignment horizontal="left"/>
    </xf>
    <xf numFmtId="0" applyNumberFormat="1" fontId="2" applyFont="1" fillId="0" applyFill="1" borderId="1" applyBorder="1" xfId="0" applyProtection="1" applyAlignment="1">
      <alignment horizontal="center" vertical="center"/>
    </xf>
    <xf numFmtId="0" applyNumberFormat="1" fontId="2" applyFont="1" fillId="0" applyFill="1" borderId="3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3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0" applyNumberFormat="1" fontId="3" applyFont="1" fillId="0" applyFill="1" borderId="3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/>
    </xf>
    <xf numFmtId="0" applyNumberFormat="1" fontId="3" applyFont="1" fillId="0" applyFill="1" borderId="3" applyBorder="1" xfId="0" applyProtection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7"/>
  <sheetViews>
    <sheetView tabSelected="1" workbookViewId="0">
      <selection activeCell="B14" sqref="B14"/>
    </sheetView>
  </sheetViews>
  <sheetFormatPr defaultRowHeight="14.4" x14ac:dyDescent="0.3"/>
  <cols>
    <col min="1" max="1" bestFit="1" width="29.5546875" customWidth="1"/>
    <col min="2" max="31" width="4.88671875" customWidth="1"/>
  </cols>
  <sheetData>
    <row r="1">
      <c r="AJ1" s="2"/>
    </row>
    <row r="2">
      <c r="L2" s="3" t="s">
        <v>0</v>
      </c>
      <c r="S2" s="4"/>
      <c r="T2" s="3"/>
      <c r="U2" s="5"/>
      <c r="AJ2" s="2"/>
    </row>
    <row r="3">
      <c r="A3" s="6" t="s">
        <v>1</v>
      </c>
      <c r="B3" s="3"/>
      <c r="D3" s="3"/>
      <c r="E3" s="3"/>
      <c r="F3" s="3"/>
      <c r="G3" s="3"/>
      <c r="H3" s="3"/>
      <c r="AB3" s="7"/>
      <c r="AJ3" s="2"/>
    </row>
    <row r="4">
      <c r="A4" s="3" t="s">
        <v>2</v>
      </c>
      <c r="B4" s="8"/>
      <c r="C4" s="9"/>
      <c r="D4" s="10"/>
      <c r="E4" s="10"/>
      <c r="F4" s="10"/>
      <c r="G4" s="10"/>
      <c r="H4" s="10"/>
      <c r="AB4" s="7"/>
      <c r="AH4" s="7" t="s">
        <v>3</v>
      </c>
      <c r="AJ4" s="11">
        <v>216</v>
      </c>
    </row>
    <row r="5">
      <c r="A5" s="6" t="s">
        <v>4</v>
      </c>
      <c r="B5" s="12">
        <v>558236</v>
      </c>
      <c r="D5" s="10"/>
      <c r="E5" s="10"/>
      <c r="F5" s="10"/>
      <c r="G5" s="10"/>
      <c r="H5" s="10"/>
      <c r="AB5" s="7"/>
      <c r="AH5" s="7" t="s">
        <v>5</v>
      </c>
      <c r="AJ5" s="11">
        <v>500</v>
      </c>
    </row>
    <row r="6">
      <c r="A6" s="6"/>
      <c r="B6" s="13"/>
      <c r="C6" s="13"/>
      <c r="D6" s="10"/>
      <c r="E6" s="10"/>
      <c r="F6" s="10"/>
      <c r="G6" s="10"/>
      <c r="H6" s="10"/>
      <c r="AB6" s="7"/>
      <c r="AH6" s="7" t="s">
        <v>6</v>
      </c>
      <c r="AJ6" s="11">
        <v>52.6</v>
      </c>
    </row>
    <row r="7">
      <c r="D7" s="10"/>
      <c r="E7" s="10"/>
      <c r="F7" s="10"/>
      <c r="G7" s="10"/>
      <c r="H7" s="10"/>
      <c r="AB7" s="7"/>
      <c r="AH7" s="7" t="s">
        <v>7</v>
      </c>
      <c r="AJ7" s="11">
        <v>1600</v>
      </c>
    </row>
    <row r="8">
      <c r="A8" s="6" t="s">
        <v>8</v>
      </c>
      <c r="B8" s="82">
        <v>43770</v>
      </c>
      <c r="C8" s="82"/>
      <c r="D8" s="82"/>
      <c r="E8" s="10"/>
      <c r="F8" s="10"/>
      <c r="G8" s="10"/>
      <c r="H8" s="10"/>
      <c r="AB8" s="7"/>
      <c r="AH8" s="7" t="s">
        <v>9</v>
      </c>
      <c r="AJ8" s="11">
        <v>394</v>
      </c>
    </row>
    <row r="9">
      <c r="A9" s="6"/>
      <c r="B9" s="14"/>
      <c r="C9" s="14"/>
      <c r="D9" s="14"/>
      <c r="E9" s="10"/>
      <c r="F9" s="10"/>
      <c r="G9" s="10"/>
      <c r="H9" s="10"/>
      <c r="AB9" s="7"/>
      <c r="AH9" s="7" t="s">
        <v>10</v>
      </c>
      <c r="AI9" s="15"/>
      <c r="AJ9" s="11">
        <v>300</v>
      </c>
    </row>
    <row r="10">
      <c r="A10" s="6"/>
      <c r="B10" s="14"/>
      <c r="C10" s="14"/>
      <c r="D10" s="14"/>
      <c r="E10" s="10"/>
      <c r="F10" s="10"/>
      <c r="G10" s="10"/>
      <c r="H10" s="10"/>
      <c r="AB10" s="7"/>
      <c r="AH10" s="15" t="s">
        <v>11</v>
      </c>
      <c r="AI10" s="15"/>
      <c r="AJ10" s="16">
        <f>AJ9/AJ12</f>
        <v>10</v>
      </c>
    </row>
    <row r="11">
      <c r="B11" s="6"/>
      <c r="C11" s="17"/>
      <c r="D11" s="10"/>
      <c r="E11" s="10"/>
      <c r="F11" s="10"/>
      <c r="G11" s="10"/>
      <c r="H11" s="10"/>
      <c r="AB11" s="7"/>
      <c r="AH11" s="4" t="s">
        <v>12</v>
      </c>
      <c r="AI11" s="4"/>
      <c r="AJ11" s="11">
        <v>195</v>
      </c>
    </row>
    <row r="12">
      <c r="A12" s="3" t="s">
        <v>13</v>
      </c>
      <c r="B12" s="9" t="s">
        <v>14</v>
      </c>
      <c r="C12" s="17"/>
      <c r="D12" s="10"/>
      <c r="E12" s="10"/>
      <c r="F12" s="10"/>
      <c r="G12" s="10"/>
      <c r="H12" s="10"/>
      <c r="AB12" s="7"/>
      <c r="AF12" s="7"/>
      <c r="AH12" s="7" t="s">
        <v>15</v>
      </c>
      <c r="AJ12" s="18">
        <v>61</v>
      </c>
    </row>
    <row r="13">
      <c r="B13" s="3" t="s">
        <v>16</v>
      </c>
      <c r="C13" s="17"/>
      <c r="D13" s="10"/>
      <c r="E13" s="10"/>
      <c r="F13" s="10"/>
      <c r="G13" s="10"/>
      <c r="H13" s="10"/>
      <c r="AB13" s="7"/>
      <c r="AF13" s="7"/>
      <c r="AJ13" s="2"/>
    </row>
    <row r="14">
      <c r="B14" s="19"/>
      <c r="C14" s="20"/>
      <c r="D14" s="21"/>
      <c r="E14" s="21"/>
      <c r="F14" s="21"/>
      <c r="G14" s="21"/>
      <c r="H14" s="21"/>
      <c r="I14" s="22"/>
      <c r="J14" s="22"/>
      <c r="AB14" s="7"/>
      <c r="AC14" s="7"/>
      <c r="AD14" s="7"/>
      <c r="AE14" s="7"/>
      <c r="AF14" s="23"/>
      <c r="AG14" s="24"/>
      <c r="AJ14" s="2"/>
    </row>
    <row r="15" ht="15">
      <c r="B15" s="25"/>
      <c r="C15" s="25"/>
      <c r="AJ15" s="2"/>
    </row>
    <row r="16">
      <c r="A16" s="83" t="s">
        <v>17</v>
      </c>
      <c r="B16" s="26" t="s">
        <v>18</v>
      </c>
      <c r="C16" s="26" t="s">
        <v>19</v>
      </c>
      <c r="D16" s="26" t="s">
        <v>20</v>
      </c>
      <c r="E16" s="26" t="s">
        <v>21</v>
      </c>
      <c r="F16" s="26" t="s">
        <v>22</v>
      </c>
      <c r="G16" s="26" t="s">
        <v>23</v>
      </c>
      <c r="H16" s="26" t="s">
        <v>24</v>
      </c>
      <c r="I16" s="26" t="s">
        <v>18</v>
      </c>
      <c r="J16" s="26" t="s">
        <v>19</v>
      </c>
      <c r="K16" s="26" t="s">
        <v>20</v>
      </c>
      <c r="L16" s="26" t="s">
        <v>21</v>
      </c>
      <c r="M16" s="26" t="s">
        <v>22</v>
      </c>
      <c r="N16" s="26" t="s">
        <v>23</v>
      </c>
      <c r="O16" s="26" t="s">
        <v>24</v>
      </c>
      <c r="P16" s="26" t="s">
        <v>18</v>
      </c>
      <c r="Q16" s="26" t="s">
        <v>19</v>
      </c>
      <c r="R16" s="26" t="s">
        <v>20</v>
      </c>
      <c r="S16" s="26" t="s">
        <v>21</v>
      </c>
      <c r="T16" s="26" t="s">
        <v>22</v>
      </c>
      <c r="U16" s="26" t="s">
        <v>23</v>
      </c>
      <c r="V16" s="26" t="s">
        <v>24</v>
      </c>
      <c r="W16" s="26" t="s">
        <v>18</v>
      </c>
      <c r="X16" s="26" t="s">
        <v>19</v>
      </c>
      <c r="Y16" s="26" t="s">
        <v>20</v>
      </c>
      <c r="Z16" s="26" t="s">
        <v>21</v>
      </c>
      <c r="AA16" s="26" t="s">
        <v>22</v>
      </c>
      <c r="AB16" s="26" t="s">
        <v>23</v>
      </c>
      <c r="AC16" s="26" t="s">
        <v>24</v>
      </c>
      <c r="AD16" s="26" t="s">
        <v>18</v>
      </c>
      <c r="AE16" s="26" t="s">
        <v>19</v>
      </c>
      <c r="AF16" s="26" t="s">
        <v>20</v>
      </c>
      <c r="AG16" s="85" t="s">
        <v>25</v>
      </c>
      <c r="AH16" s="87" t="s">
        <v>26</v>
      </c>
      <c r="AI16" s="89" t="s">
        <v>27</v>
      </c>
      <c r="AJ16" s="89" t="s">
        <v>28</v>
      </c>
    </row>
    <row r="17" ht="15">
      <c r="A17" s="84"/>
      <c r="B17" s="27">
        <v>1</v>
      </c>
      <c r="C17" s="28">
        <v>2</v>
      </c>
      <c r="D17" s="28">
        <v>3</v>
      </c>
      <c r="E17" s="28">
        <v>4</v>
      </c>
      <c r="F17" s="28">
        <v>5</v>
      </c>
      <c r="G17" s="28">
        <v>6</v>
      </c>
      <c r="H17" s="28">
        <v>7</v>
      </c>
      <c r="I17" s="28">
        <v>8</v>
      </c>
      <c r="J17" s="28">
        <v>9</v>
      </c>
      <c r="K17" s="28">
        <v>10</v>
      </c>
      <c r="L17" s="28">
        <v>11</v>
      </c>
      <c r="M17" s="28">
        <v>12</v>
      </c>
      <c r="N17" s="28">
        <v>13</v>
      </c>
      <c r="O17" s="28">
        <v>14</v>
      </c>
      <c r="P17" s="28">
        <v>15</v>
      </c>
      <c r="Q17" s="28">
        <v>16</v>
      </c>
      <c r="R17" s="28">
        <v>17</v>
      </c>
      <c r="S17" s="28">
        <v>18</v>
      </c>
      <c r="T17" s="28">
        <v>19</v>
      </c>
      <c r="U17" s="28">
        <v>20</v>
      </c>
      <c r="V17" s="28">
        <v>21</v>
      </c>
      <c r="W17" s="28">
        <v>22</v>
      </c>
      <c r="X17" s="28">
        <v>23</v>
      </c>
      <c r="Y17" s="28">
        <v>24</v>
      </c>
      <c r="Z17" s="28">
        <v>25</v>
      </c>
      <c r="AA17" s="28">
        <v>26</v>
      </c>
      <c r="AB17" s="28">
        <v>27</v>
      </c>
      <c r="AC17" s="28">
        <v>28</v>
      </c>
      <c r="AD17" s="28">
        <v>29</v>
      </c>
      <c r="AE17" s="28">
        <v>30</v>
      </c>
      <c r="AF17" s="28">
        <v>31</v>
      </c>
      <c r="AG17" s="86"/>
      <c r="AH17" s="88"/>
      <c r="AI17" s="90"/>
      <c r="AJ17" s="90"/>
    </row>
    <row r="18">
      <c r="A18" s="29" t="s">
        <v>29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  <c r="AH18" s="32"/>
      <c r="AI18" s="33"/>
      <c r="AJ18" s="34"/>
    </row>
    <row r="19">
      <c r="A19" s="35" t="s">
        <v>30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6">
        <f>SUM(B19:AF19)</f>
        <v>0</v>
      </c>
      <c r="AH19" s="37">
        <f>-AG19*AJ10</f>
        <v>0</v>
      </c>
      <c r="AI19" s="38"/>
      <c r="AJ19" s="39"/>
    </row>
    <row r="20" ht="26.4">
      <c r="A20" s="40" t="s">
        <v>31</v>
      </c>
      <c r="B20" s="41"/>
      <c r="C20" s="41"/>
      <c r="D20" s="41"/>
      <c r="E20" s="41"/>
      <c r="F20" s="42"/>
      <c r="G20" s="42"/>
      <c r="H20" s="42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5"/>
      <c r="AI20" s="45"/>
      <c r="AJ20" s="46" t="s">
        <v>32</v>
      </c>
    </row>
    <row r="21">
      <c r="A21" s="40" t="s">
        <v>33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4"/>
      <c r="AH21" s="48"/>
      <c r="AI21" s="45"/>
      <c r="AJ21" s="2"/>
    </row>
    <row r="22">
      <c r="A22" s="40" t="s">
        <v>34</v>
      </c>
      <c r="B22" s="30"/>
      <c r="C22" s="30"/>
      <c r="D22" s="30"/>
      <c r="E22" s="30"/>
      <c r="F22" s="30"/>
      <c r="G22" s="30"/>
      <c r="H22" s="30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3"/>
      <c r="AG22" s="44"/>
      <c r="AH22" s="50"/>
      <c r="AI22" s="51"/>
      <c r="AJ22" s="4"/>
    </row>
    <row r="23">
      <c r="A23" s="40" t="s">
        <v>35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42"/>
      <c r="AG23" s="53"/>
      <c r="AH23" s="45"/>
      <c r="AI23" s="45"/>
      <c r="AJ23" s="2"/>
    </row>
    <row r="24">
      <c r="A24" s="40" t="s">
        <v>36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4">
        <f>SUM(B24:AF24)</f>
        <v>0</v>
      </c>
      <c r="AH24" s="45">
        <f>IF(AG24=AJ12,AJ7,AG24*AJ6)</f>
        <v>0</v>
      </c>
      <c r="AI24" s="54"/>
      <c r="AJ24" s="55"/>
    </row>
    <row r="25" ht="15">
      <c r="A25" s="56" t="s">
        <v>37</v>
      </c>
      <c r="B25" s="42"/>
      <c r="C25" s="42"/>
      <c r="D25" s="42"/>
      <c r="E25" s="57"/>
      <c r="F25" s="57"/>
      <c r="G25" s="42"/>
      <c r="H25" s="42"/>
      <c r="I25" s="30"/>
      <c r="J25" s="30"/>
      <c r="K25" s="30"/>
      <c r="L25" s="57"/>
      <c r="M25" s="57"/>
      <c r="N25" s="42"/>
      <c r="O25" s="42"/>
      <c r="P25" s="42"/>
      <c r="Q25" s="42"/>
      <c r="R25" s="42"/>
      <c r="S25" s="57"/>
      <c r="T25" s="57"/>
      <c r="U25" s="42"/>
      <c r="V25" s="42"/>
      <c r="W25" s="42"/>
      <c r="X25" s="42"/>
      <c r="Y25" s="42"/>
      <c r="Z25" s="58"/>
      <c r="AA25" s="58"/>
      <c r="AB25" s="42"/>
      <c r="AC25" s="42"/>
      <c r="AD25" s="42"/>
      <c r="AE25" s="42"/>
      <c r="AF25" s="42"/>
      <c r="AG25" s="59">
        <f>SUM(B25:AF25)</f>
        <v>0</v>
      </c>
      <c r="AH25" s="60"/>
      <c r="AI25" s="61"/>
      <c r="AJ25" s="62"/>
    </row>
    <row r="26">
      <c r="A26" s="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C26" s="63" t="s">
        <v>38</v>
      </c>
      <c r="AD26" s="64"/>
      <c r="AE26" s="64"/>
      <c r="AF26" s="65"/>
      <c r="AG26" s="64"/>
      <c r="AH26" s="66">
        <f>SUM(AH18:AH25)</f>
        <v>0</v>
      </c>
      <c r="AJ26" s="2"/>
    </row>
    <row r="27">
      <c r="A27" s="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40" t="s">
        <v>39</v>
      </c>
      <c r="AD27" s="67"/>
      <c r="AE27" s="67"/>
      <c r="AF27" s="68"/>
      <c r="AG27" s="67"/>
      <c r="AH27" s="69">
        <v>0</v>
      </c>
      <c r="AJ27" s="2"/>
    </row>
    <row r="28">
      <c r="A28" s="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C28" s="70" t="s">
        <v>40</v>
      </c>
      <c r="AD28" s="71"/>
      <c r="AE28" s="71"/>
      <c r="AF28" s="71"/>
      <c r="AG28" s="72"/>
      <c r="AH28" s="73">
        <v>0</v>
      </c>
      <c r="AJ28" s="2"/>
    </row>
    <row r="29" ht="15">
      <c r="A29" s="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56" t="s">
        <v>41</v>
      </c>
      <c r="AD29" s="74"/>
      <c r="AE29" s="74"/>
      <c r="AF29" s="74"/>
      <c r="AG29" s="74"/>
      <c r="AH29" s="75">
        <f>AH26-AH27+AH28</f>
        <v>0</v>
      </c>
      <c r="AJ29" s="2"/>
    </row>
    <row r="30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E30" s="2"/>
      <c r="AF30" s="2"/>
      <c r="AJ30" s="2"/>
    </row>
    <row r="31">
      <c r="A31" s="76" t="s">
        <v>42</v>
      </c>
      <c r="T31" s="76" t="s">
        <v>43</v>
      </c>
      <c r="X31" s="3">
        <f>B3</f>
        <v>0</v>
      </c>
      <c r="AI31" s="81" t="s">
        <v>44</v>
      </c>
      <c r="AJ31" s="81"/>
    </row>
    <row r="32">
      <c r="A32" s="0" t="s">
        <v>45</v>
      </c>
      <c r="D32" s="65"/>
      <c r="E32" s="65"/>
      <c r="F32" s="65"/>
      <c r="G32" s="65"/>
      <c r="H32" s="65"/>
      <c r="I32" s="65"/>
      <c r="J32" s="65"/>
      <c r="T32" s="4"/>
      <c r="AI32" s="77" t="s">
        <v>46</v>
      </c>
      <c r="AJ32" s="77" t="s">
        <v>47</v>
      </c>
    </row>
    <row r="33">
      <c r="A33" s="0" t="s">
        <v>48</v>
      </c>
      <c r="AH33" s="78"/>
      <c r="AI33" s="79"/>
      <c r="AJ33" s="42"/>
    </row>
    <row r="34">
      <c r="S34" s="4" t="s">
        <v>49</v>
      </c>
      <c r="T34" s="80"/>
      <c r="U34" s="80"/>
      <c r="AA34" s="4" t="s">
        <v>50</v>
      </c>
      <c r="AB34" s="4"/>
      <c r="AJ34" s="2"/>
    </row>
    <row r="35">
      <c r="A35" s="76" t="s">
        <v>51</v>
      </c>
      <c r="B35" s="3"/>
      <c r="C35" s="3"/>
      <c r="S35" s="65"/>
      <c r="T35" s="65"/>
      <c r="U35" s="65"/>
      <c r="V35" s="65"/>
      <c r="W35" s="65"/>
      <c r="X35" s="65"/>
      <c r="AA35" s="65"/>
      <c r="AB35" s="65"/>
      <c r="AC35" s="65"/>
      <c r="AD35" s="65"/>
      <c r="AE35" s="65"/>
      <c r="AF35" s="65"/>
      <c r="AJ35" s="2"/>
    </row>
    <row r="36">
      <c r="A36" s="0" t="s">
        <v>52</v>
      </c>
      <c r="F36" s="65"/>
      <c r="G36" s="65"/>
      <c r="H36" s="65"/>
      <c r="I36" s="65"/>
      <c r="J36" s="65"/>
      <c r="AJ36" s="2"/>
    </row>
    <row r="37">
      <c r="A37" s="0" t="s">
        <v>53</v>
      </c>
      <c r="B37" s="3"/>
      <c r="C37" s="5"/>
      <c r="AJ37" s="2"/>
    </row>
  </sheetData>
  <mergeCells>
    <mergeCell ref="AI31:AJ31"/>
    <mergeCell ref="B8:D8"/>
    <mergeCell ref="A16:A17"/>
    <mergeCell ref="AG16:AG17"/>
    <mergeCell ref="AH16:AH17"/>
    <mergeCell ref="AI16:AI17"/>
    <mergeCell ref="AJ16:AJ1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Hazar Alissa</dc:creator>
  <cp:lastModifiedBy>Mahmoud Maksoud</cp:lastModifiedBy>
  <dcterms:created xsi:type="dcterms:W3CDTF">2015-06-05T18:17:20Z</dcterms:created>
  <dcterms:modified xsi:type="dcterms:W3CDTF">2020-03-18T19:44:41Z</dcterms:modified>
</cp:coreProperties>
</file>