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vsgo222_uky_edu/Documents/github/Transit_ridership/transit_ridership_decline/Factors and Ridership Data/Model Estimation/Est7/"/>
    </mc:Choice>
  </mc:AlternateContent>
  <xr:revisionPtr revIDLastSave="0" documentId="8_{5FA48C06-A684-478E-8044-B0FB689E4733}" xr6:coauthVersionLast="45" xr6:coauthVersionMax="45" xr10:uidLastSave="{00000000-0000-0000-0000-000000000000}"/>
  <bookViews>
    <workbookView xWindow="-120" yWindow="-120" windowWidth="29040" windowHeight="15840"/>
    <workbookView xWindow="28680" yWindow="-120" windowWidth="29040" windowHeight="15840"/>
  </bookViews>
  <sheets>
    <sheet name="UPT_FAC_totals_APTA4_CLUSTERS_b" sheetId="1" r:id="rId1"/>
  </sheets>
  <calcPr calcId="0"/>
</workbook>
</file>

<file path=xl/calcChain.xml><?xml version="1.0" encoding="utf-8"?>
<calcChain xmlns="http://schemas.openxmlformats.org/spreadsheetml/2006/main">
  <c r="CG3" i="1" l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2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3" i="1"/>
  <c r="BR2" i="1"/>
  <c r="BJ4" i="1"/>
  <c r="BJ5" i="1" s="1"/>
  <c r="BJ6" i="1" s="1"/>
  <c r="BJ7" i="1" s="1"/>
  <c r="BJ8" i="1" s="1"/>
  <c r="BJ3" i="1"/>
  <c r="BJ2" i="1"/>
  <c r="BH9" i="1"/>
  <c r="BH10" i="1"/>
  <c r="BH11" i="1"/>
  <c r="BH12" i="1"/>
  <c r="BH13" i="1" s="1"/>
  <c r="BH14" i="1" s="1"/>
  <c r="BH15" i="1" s="1"/>
  <c r="BH16" i="1"/>
  <c r="BH17" i="1" s="1"/>
  <c r="BH18" i="1" s="1"/>
  <c r="BH19" i="1" s="1"/>
  <c r="BH20" i="1" s="1"/>
  <c r="BH21" i="1" s="1"/>
  <c r="BH22" i="1" s="1"/>
  <c r="BH23" i="1"/>
  <c r="BH24" i="1"/>
  <c r="BH25" i="1" s="1"/>
  <c r="BH26" i="1" s="1"/>
  <c r="BH27" i="1" s="1"/>
  <c r="BH28" i="1" s="1"/>
  <c r="BH29" i="1" s="1"/>
  <c r="BH30" i="1"/>
  <c r="BH31" i="1"/>
  <c r="BH32" i="1"/>
  <c r="BH33" i="1" s="1"/>
  <c r="BH34" i="1" s="1"/>
  <c r="BH35" i="1" s="1"/>
  <c r="BH36" i="1" s="1"/>
  <c r="BH37" i="1"/>
  <c r="BH38" i="1"/>
  <c r="BH39" i="1"/>
  <c r="BH40" i="1"/>
  <c r="BH41" i="1" s="1"/>
  <c r="BH42" i="1" s="1"/>
  <c r="BH43" i="1" s="1"/>
  <c r="BH44" i="1"/>
  <c r="BH45" i="1" s="1"/>
  <c r="BH46" i="1" s="1"/>
  <c r="BH47" i="1" s="1"/>
  <c r="BH48" i="1" s="1"/>
  <c r="BH49" i="1" s="1"/>
  <c r="BH50" i="1" s="1"/>
  <c r="BH51" i="1"/>
  <c r="BH52" i="1"/>
  <c r="BH53" i="1" s="1"/>
  <c r="BH54" i="1" s="1"/>
  <c r="BH55" i="1" s="1"/>
  <c r="BH56" i="1" s="1"/>
  <c r="BH57" i="1" s="1"/>
  <c r="BH4" i="1"/>
  <c r="BH5" i="1" s="1"/>
  <c r="BH6" i="1" s="1"/>
  <c r="BH7" i="1" s="1"/>
  <c r="BH8" i="1" s="1"/>
  <c r="BH3" i="1"/>
  <c r="BH2" i="1"/>
  <c r="BF9" i="1"/>
  <c r="BF10" i="1" s="1"/>
  <c r="BF11" i="1" s="1"/>
  <c r="BF12" i="1" s="1"/>
  <c r="BF13" i="1" s="1"/>
  <c r="BF14" i="1" s="1"/>
  <c r="BF15" i="1" s="1"/>
  <c r="BF16" i="1"/>
  <c r="BF17" i="1" s="1"/>
  <c r="BF18" i="1" s="1"/>
  <c r="BF19" i="1" s="1"/>
  <c r="BF20" i="1" s="1"/>
  <c r="BF21" i="1" s="1"/>
  <c r="BF22" i="1" s="1"/>
  <c r="BF23" i="1"/>
  <c r="BF24" i="1"/>
  <c r="BF25" i="1" s="1"/>
  <c r="BF26" i="1" s="1"/>
  <c r="BF27" i="1" s="1"/>
  <c r="BF28" i="1" s="1"/>
  <c r="BF29" i="1" s="1"/>
  <c r="BF30" i="1"/>
  <c r="BF31" i="1"/>
  <c r="BF32" i="1"/>
  <c r="BF33" i="1" s="1"/>
  <c r="BF34" i="1" s="1"/>
  <c r="BF35" i="1" s="1"/>
  <c r="BF36" i="1" s="1"/>
  <c r="BF37" i="1"/>
  <c r="BF38" i="1"/>
  <c r="BF39" i="1"/>
  <c r="BF40" i="1"/>
  <c r="BF41" i="1" s="1"/>
  <c r="BF42" i="1" s="1"/>
  <c r="BF43" i="1" s="1"/>
  <c r="BF44" i="1"/>
  <c r="BF45" i="1" s="1"/>
  <c r="BF46" i="1" s="1"/>
  <c r="BF47" i="1" s="1"/>
  <c r="BF48" i="1" s="1"/>
  <c r="BF49" i="1" s="1"/>
  <c r="BF50" i="1" s="1"/>
  <c r="BF51" i="1"/>
  <c r="BF52" i="1"/>
  <c r="BF53" i="1" s="1"/>
  <c r="BF54" i="1" s="1"/>
  <c r="BF55" i="1" s="1"/>
  <c r="BF56" i="1" s="1"/>
  <c r="BF57" i="1" s="1"/>
  <c r="BF4" i="1"/>
  <c r="BF5" i="1" s="1"/>
  <c r="BF6" i="1" s="1"/>
  <c r="BF7" i="1" s="1"/>
  <c r="BF8" i="1" s="1"/>
  <c r="BF3" i="1"/>
  <c r="BF2" i="1"/>
  <c r="BD9" i="1"/>
  <c r="BD10" i="1" s="1"/>
  <c r="BD11" i="1" s="1"/>
  <c r="BD12" i="1" s="1"/>
  <c r="BD13" i="1" s="1"/>
  <c r="BD14" i="1" s="1"/>
  <c r="BD15" i="1" s="1"/>
  <c r="BD16" i="1"/>
  <c r="BD17" i="1" s="1"/>
  <c r="BD18" i="1" s="1"/>
  <c r="BD19" i="1" s="1"/>
  <c r="BD20" i="1" s="1"/>
  <c r="BD21" i="1" s="1"/>
  <c r="BD22" i="1" s="1"/>
  <c r="BD23" i="1"/>
  <c r="BD24" i="1"/>
  <c r="BD25" i="1" s="1"/>
  <c r="BD26" i="1" s="1"/>
  <c r="BD27" i="1" s="1"/>
  <c r="BD28" i="1" s="1"/>
  <c r="BD29" i="1" s="1"/>
  <c r="BD30" i="1"/>
  <c r="BD31" i="1"/>
  <c r="BD32" i="1"/>
  <c r="BD33" i="1" s="1"/>
  <c r="BD34" i="1" s="1"/>
  <c r="BD35" i="1" s="1"/>
  <c r="BD36" i="1" s="1"/>
  <c r="BD37" i="1"/>
  <c r="BD38" i="1" s="1"/>
  <c r="BD39" i="1" s="1"/>
  <c r="BD40" i="1" s="1"/>
  <c r="BD41" i="1" s="1"/>
  <c r="BD42" i="1" s="1"/>
  <c r="BD43" i="1" s="1"/>
  <c r="BD44" i="1"/>
  <c r="BD45" i="1" s="1"/>
  <c r="BD46" i="1" s="1"/>
  <c r="BD47" i="1" s="1"/>
  <c r="BD48" i="1" s="1"/>
  <c r="BD49" i="1" s="1"/>
  <c r="BD50" i="1" s="1"/>
  <c r="BD51" i="1"/>
  <c r="BD52" i="1"/>
  <c r="BD53" i="1" s="1"/>
  <c r="BD54" i="1" s="1"/>
  <c r="BD55" i="1" s="1"/>
  <c r="BD56" i="1" s="1"/>
  <c r="BD57" i="1" s="1"/>
  <c r="BD4" i="1"/>
  <c r="BD5" i="1" s="1"/>
  <c r="BD6" i="1" s="1"/>
  <c r="BD7" i="1" s="1"/>
  <c r="BD8" i="1" s="1"/>
  <c r="BD3" i="1"/>
  <c r="BD2" i="1"/>
  <c r="BB9" i="1"/>
  <c r="BB10" i="1" s="1"/>
  <c r="BB11" i="1" s="1"/>
  <c r="BB12" i="1" s="1"/>
  <c r="BB13" i="1" s="1"/>
  <c r="BB14" i="1" s="1"/>
  <c r="BB15" i="1" s="1"/>
  <c r="BB16" i="1"/>
  <c r="BB17" i="1" s="1"/>
  <c r="BB18" i="1" s="1"/>
  <c r="BB19" i="1" s="1"/>
  <c r="BB20" i="1" s="1"/>
  <c r="BB21" i="1" s="1"/>
  <c r="BB22" i="1" s="1"/>
  <c r="BB23" i="1"/>
  <c r="BB24" i="1"/>
  <c r="BB25" i="1" s="1"/>
  <c r="BB26" i="1" s="1"/>
  <c r="BB27" i="1" s="1"/>
  <c r="BB28" i="1" s="1"/>
  <c r="BB29" i="1" s="1"/>
  <c r="BB30" i="1"/>
  <c r="BB31" i="1"/>
  <c r="BB32" i="1"/>
  <c r="BB33" i="1" s="1"/>
  <c r="BB34" i="1" s="1"/>
  <c r="BB35" i="1" s="1"/>
  <c r="BB36" i="1" s="1"/>
  <c r="BB37" i="1"/>
  <c r="BB38" i="1" s="1"/>
  <c r="BB39" i="1" s="1"/>
  <c r="BB40" i="1" s="1"/>
  <c r="BB41" i="1" s="1"/>
  <c r="BB42" i="1" s="1"/>
  <c r="BB43" i="1" s="1"/>
  <c r="BB44" i="1"/>
  <c r="BB45" i="1" s="1"/>
  <c r="BB46" i="1" s="1"/>
  <c r="BB47" i="1" s="1"/>
  <c r="BB48" i="1" s="1"/>
  <c r="BB49" i="1" s="1"/>
  <c r="BB50" i="1" s="1"/>
  <c r="BB51" i="1"/>
  <c r="BB52" i="1"/>
  <c r="BB53" i="1" s="1"/>
  <c r="BB54" i="1" s="1"/>
  <c r="BB55" i="1" s="1"/>
  <c r="BB56" i="1" s="1"/>
  <c r="BB57" i="1" s="1"/>
  <c r="BB4" i="1"/>
  <c r="BB5" i="1" s="1"/>
  <c r="BB6" i="1" s="1"/>
  <c r="BB7" i="1" s="1"/>
  <c r="BB8" i="1" s="1"/>
  <c r="BB3" i="1"/>
  <c r="BB2" i="1"/>
  <c r="AZ9" i="1"/>
  <c r="AZ10" i="1" s="1"/>
  <c r="AZ11" i="1" s="1"/>
  <c r="AZ12" i="1" s="1"/>
  <c r="AZ13" i="1" s="1"/>
  <c r="AZ14" i="1" s="1"/>
  <c r="AZ15" i="1" s="1"/>
  <c r="AZ16" i="1"/>
  <c r="AZ17" i="1" s="1"/>
  <c r="AZ18" i="1" s="1"/>
  <c r="AZ19" i="1" s="1"/>
  <c r="AZ20" i="1" s="1"/>
  <c r="AZ21" i="1" s="1"/>
  <c r="AZ22" i="1" s="1"/>
  <c r="AZ23" i="1"/>
  <c r="AZ24" i="1"/>
  <c r="AZ25" i="1" s="1"/>
  <c r="AZ26" i="1" s="1"/>
  <c r="AZ27" i="1" s="1"/>
  <c r="AZ28" i="1" s="1"/>
  <c r="AZ29" i="1" s="1"/>
  <c r="AZ30" i="1"/>
  <c r="AZ31" i="1" s="1"/>
  <c r="AZ32" i="1" s="1"/>
  <c r="AZ33" i="1" s="1"/>
  <c r="AZ34" i="1" s="1"/>
  <c r="AZ35" i="1" s="1"/>
  <c r="AZ36" i="1" s="1"/>
  <c r="AZ37" i="1"/>
  <c r="AZ38" i="1"/>
  <c r="AZ39" i="1" s="1"/>
  <c r="AZ40" i="1" s="1"/>
  <c r="AZ41" i="1" s="1"/>
  <c r="AZ42" i="1" s="1"/>
  <c r="AZ43" i="1" s="1"/>
  <c r="AZ44" i="1"/>
  <c r="AZ45" i="1" s="1"/>
  <c r="AZ46" i="1" s="1"/>
  <c r="AZ47" i="1" s="1"/>
  <c r="AZ48" i="1" s="1"/>
  <c r="AZ49" i="1" s="1"/>
  <c r="AZ50" i="1" s="1"/>
  <c r="AZ51" i="1"/>
  <c r="AZ52" i="1"/>
  <c r="AZ53" i="1" s="1"/>
  <c r="AZ54" i="1" s="1"/>
  <c r="AZ55" i="1" s="1"/>
  <c r="AZ56" i="1" s="1"/>
  <c r="AZ57" i="1" s="1"/>
  <c r="AZ4" i="1"/>
  <c r="AZ5" i="1" s="1"/>
  <c r="AZ6" i="1" s="1"/>
  <c r="AZ7" i="1" s="1"/>
  <c r="AZ8" i="1" s="1"/>
  <c r="AZ3" i="1"/>
  <c r="AZ2" i="1"/>
  <c r="AX9" i="1"/>
  <c r="AX10" i="1"/>
  <c r="AX11" i="1" s="1"/>
  <c r="AX12" i="1" s="1"/>
  <c r="AX13" i="1" s="1"/>
  <c r="AX14" i="1" s="1"/>
  <c r="AX15" i="1" s="1"/>
  <c r="AX16" i="1"/>
  <c r="AX17" i="1"/>
  <c r="AX18" i="1"/>
  <c r="AX19" i="1" s="1"/>
  <c r="AX20" i="1" s="1"/>
  <c r="AX21" i="1" s="1"/>
  <c r="AX22" i="1" s="1"/>
  <c r="AX23" i="1"/>
  <c r="AX24" i="1"/>
  <c r="AX25" i="1"/>
  <c r="AX26" i="1"/>
  <c r="AX27" i="1" s="1"/>
  <c r="AX28" i="1" s="1"/>
  <c r="AX29" i="1" s="1"/>
  <c r="AX30" i="1"/>
  <c r="AX31" i="1" s="1"/>
  <c r="AX32" i="1" s="1"/>
  <c r="AX33" i="1" s="1"/>
  <c r="AX34" i="1" s="1"/>
  <c r="AX35" i="1" s="1"/>
  <c r="AX36" i="1" s="1"/>
  <c r="AX37" i="1"/>
  <c r="AX38" i="1"/>
  <c r="AX39" i="1" s="1"/>
  <c r="AX40" i="1" s="1"/>
  <c r="AX41" i="1" s="1"/>
  <c r="AX42" i="1" s="1"/>
  <c r="AX43" i="1" s="1"/>
  <c r="AX44" i="1"/>
  <c r="AX45" i="1"/>
  <c r="AX46" i="1"/>
  <c r="AX47" i="1" s="1"/>
  <c r="AX48" i="1" s="1"/>
  <c r="AX49" i="1" s="1"/>
  <c r="AX50" i="1" s="1"/>
  <c r="AX51" i="1"/>
  <c r="AX52" i="1"/>
  <c r="AX53" i="1"/>
  <c r="AX54" i="1"/>
  <c r="AX55" i="1" s="1"/>
  <c r="AX56" i="1" s="1"/>
  <c r="AX57" i="1" s="1"/>
  <c r="AX4" i="1"/>
  <c r="AX5" i="1"/>
  <c r="AX6" i="1" s="1"/>
  <c r="AX7" i="1" s="1"/>
  <c r="AX8" i="1" s="1"/>
  <c r="AX3" i="1"/>
  <c r="AX2" i="1"/>
  <c r="AV9" i="1"/>
  <c r="AV10" i="1" s="1"/>
  <c r="AV11" i="1" s="1"/>
  <c r="AV12" i="1" s="1"/>
  <c r="AV13" i="1" s="1"/>
  <c r="AV14" i="1" s="1"/>
  <c r="AV15" i="1" s="1"/>
  <c r="AV16" i="1"/>
  <c r="AV17" i="1" s="1"/>
  <c r="AV18" i="1" s="1"/>
  <c r="AV19" i="1" s="1"/>
  <c r="AV20" i="1" s="1"/>
  <c r="AV21" i="1" s="1"/>
  <c r="AV22" i="1" s="1"/>
  <c r="AV23" i="1"/>
  <c r="AV24" i="1"/>
  <c r="AV25" i="1" s="1"/>
  <c r="AV26" i="1" s="1"/>
  <c r="AV27" i="1" s="1"/>
  <c r="AV28" i="1" s="1"/>
  <c r="AV29" i="1" s="1"/>
  <c r="AV30" i="1"/>
  <c r="AV31" i="1"/>
  <c r="AV32" i="1"/>
  <c r="AV33" i="1" s="1"/>
  <c r="AV34" i="1" s="1"/>
  <c r="AV35" i="1" s="1"/>
  <c r="AV36" i="1" s="1"/>
  <c r="AV37" i="1"/>
  <c r="AV38" i="1" s="1"/>
  <c r="AV39" i="1" s="1"/>
  <c r="AV40" i="1" s="1"/>
  <c r="AV41" i="1" s="1"/>
  <c r="AV42" i="1" s="1"/>
  <c r="AV43" i="1" s="1"/>
  <c r="AV44" i="1"/>
  <c r="AV45" i="1" s="1"/>
  <c r="AV46" i="1" s="1"/>
  <c r="AV47" i="1" s="1"/>
  <c r="AV48" i="1" s="1"/>
  <c r="AV49" i="1" s="1"/>
  <c r="AV50" i="1" s="1"/>
  <c r="AV51" i="1"/>
  <c r="AV52" i="1"/>
  <c r="AV53" i="1" s="1"/>
  <c r="AV54" i="1" s="1"/>
  <c r="AV55" i="1" s="1"/>
  <c r="AV56" i="1" s="1"/>
  <c r="AV57" i="1" s="1"/>
  <c r="AV4" i="1"/>
  <c r="AV5" i="1" s="1"/>
  <c r="AV6" i="1" s="1"/>
  <c r="AV7" i="1" s="1"/>
  <c r="AV8" i="1" s="1"/>
  <c r="AV3" i="1"/>
  <c r="AV2" i="1"/>
  <c r="AT9" i="1"/>
  <c r="AT10" i="1"/>
  <c r="AT11" i="1" s="1"/>
  <c r="AT12" i="1" s="1"/>
  <c r="AT13" i="1" s="1"/>
  <c r="AT14" i="1" s="1"/>
  <c r="AT15" i="1" s="1"/>
  <c r="AT16" i="1"/>
  <c r="AT17" i="1"/>
  <c r="AT18" i="1"/>
  <c r="AT19" i="1" s="1"/>
  <c r="AT20" i="1" s="1"/>
  <c r="AT21" i="1" s="1"/>
  <c r="AT22" i="1" s="1"/>
  <c r="AT23" i="1"/>
  <c r="AT24" i="1"/>
  <c r="AT25" i="1"/>
  <c r="AT26" i="1"/>
  <c r="AT27" i="1" s="1"/>
  <c r="AT28" i="1" s="1"/>
  <c r="AT29" i="1" s="1"/>
  <c r="AT30" i="1"/>
  <c r="AT31" i="1" s="1"/>
  <c r="AT32" i="1" s="1"/>
  <c r="AT33" i="1" s="1"/>
  <c r="AT34" i="1" s="1"/>
  <c r="AT35" i="1" s="1"/>
  <c r="AT36" i="1" s="1"/>
  <c r="AT37" i="1"/>
  <c r="AT38" i="1"/>
  <c r="AT39" i="1" s="1"/>
  <c r="AT40" i="1" s="1"/>
  <c r="AT41" i="1" s="1"/>
  <c r="AT42" i="1" s="1"/>
  <c r="AT43" i="1" s="1"/>
  <c r="AT44" i="1"/>
  <c r="AT45" i="1"/>
  <c r="AT46" i="1"/>
  <c r="AT47" i="1" s="1"/>
  <c r="AT48" i="1" s="1"/>
  <c r="AT49" i="1" s="1"/>
  <c r="AT50" i="1" s="1"/>
  <c r="AT51" i="1"/>
  <c r="AT52" i="1"/>
  <c r="AT53" i="1"/>
  <c r="AT54" i="1"/>
  <c r="AT55" i="1" s="1"/>
  <c r="AT56" i="1" s="1"/>
  <c r="AT57" i="1" s="1"/>
  <c r="AT4" i="1"/>
  <c r="AT5" i="1" s="1"/>
  <c r="AT6" i="1" s="1"/>
  <c r="AT7" i="1" s="1"/>
  <c r="AT8" i="1" s="1"/>
  <c r="AT3" i="1"/>
  <c r="AT2" i="1"/>
</calcChain>
</file>

<file path=xl/sharedStrings.xml><?xml version="1.0" encoding="utf-8"?>
<sst xmlns="http://schemas.openxmlformats.org/spreadsheetml/2006/main" count="73" uniqueCount="73">
  <si>
    <t>CLUSTER_APTA4</t>
  </si>
  <si>
    <t>RAIL_FLAG</t>
  </si>
  <si>
    <t>Year</t>
  </si>
  <si>
    <t>CLUSTER_APTA</t>
  </si>
  <si>
    <t>UPT_ADJ_first_year</t>
  </si>
  <si>
    <t>UPT_ADJ_base</t>
  </si>
  <si>
    <t>UPT_ADJ</t>
  </si>
  <si>
    <t>UPT_ADJ_diff</t>
  </si>
  <si>
    <t>fitted_exp</t>
  </si>
  <si>
    <t>fitted_exp_diff</t>
  </si>
  <si>
    <t>VRM_ADJ</t>
  </si>
  <si>
    <t>FARE_per_UPT_2018</t>
  </si>
  <si>
    <t>POP_EMP</t>
  </si>
  <si>
    <t>GAS_PRICE_2018</t>
  </si>
  <si>
    <t>TOTAL_MED_INC_INDIV_2018</t>
  </si>
  <si>
    <t>PCT_HH_NO_VEH</t>
  </si>
  <si>
    <t>TSD_POP_PCT</t>
  </si>
  <si>
    <t>JTW_HOME_PCT</t>
  </si>
  <si>
    <t>YEARS_SINCE_TNC_BUS2_HINY</t>
  </si>
  <si>
    <t>YEARS_SINCE_TNC_BUS2_MIDLOW</t>
  </si>
  <si>
    <t>YEARS_SINCE_TNC_RAIL2_HINY</t>
  </si>
  <si>
    <t>YEARS_SINCE_TNC_RAIL2_MIDLOW</t>
  </si>
  <si>
    <t>BIKE_SHARE</t>
  </si>
  <si>
    <t>scooter_flag</t>
  </si>
  <si>
    <t>VRM_ADJ_log_FAC</t>
  </si>
  <si>
    <t>FARE_per_UPT_2018_log_FAC</t>
  </si>
  <si>
    <t>POP_EMP_log_FAC</t>
  </si>
  <si>
    <t>GAS_PRICE_2018_log_FAC</t>
  </si>
  <si>
    <t>TOTAL_MED_INC_INDIV_2018_log_FAC</t>
  </si>
  <si>
    <t>PCT_HH_NO_VEH_FAC</t>
  </si>
  <si>
    <t>TSD_POP_PCT_FAC</t>
  </si>
  <si>
    <t>JTW_HOME_PCT_FAC</t>
  </si>
  <si>
    <t>YEARS_SINCE_TNC_BUS2_HINY_FAC</t>
  </si>
  <si>
    <t>YEARS_SINCE_TNC_BUS2_MIDLOW_FAC</t>
  </si>
  <si>
    <t>YEARS_SINCE_TNC_RAIL2_HINY_FAC</t>
  </si>
  <si>
    <t>YEARS_SINCE_TNC_RAIL2_MIDLOW_FAC</t>
  </si>
  <si>
    <t>BIKE_SHARE_FAC</t>
  </si>
  <si>
    <t>scooter_flag_FAC</t>
  </si>
  <si>
    <t>FAC_Sum</t>
  </si>
  <si>
    <t>Known_FAC</t>
  </si>
  <si>
    <t>Unknown_FAC</t>
  </si>
  <si>
    <t>New_Reporter_FAC</t>
  </si>
  <si>
    <t>Total_Change</t>
  </si>
  <si>
    <t>VRM_ADJ_log_FAC_cumsum</t>
  </si>
  <si>
    <t>FARE_per_UPT_2018_log_FAC_cumsum</t>
  </si>
  <si>
    <t>POP_EMP_log_FAC_cumsum</t>
  </si>
  <si>
    <t>GAS_PRICE_2018_log_FAC_cumsum</t>
  </si>
  <si>
    <t>TOTAL_MED_INC_INDIV_2018_log_FAC_cumsum</t>
  </si>
  <si>
    <t>PCT_HH_NO_VEH_FAC_cumsum</t>
  </si>
  <si>
    <t>TSD_POP_PCT_FAC_cumsum</t>
  </si>
  <si>
    <t>JTW_HOME_PCT_FAC_cumsum</t>
  </si>
  <si>
    <t>YEARS_SINCE_TNC_BUS2_HINY_FAC_cumsum</t>
  </si>
  <si>
    <t>YEARS_SINCE_TNC_BUS2_MIDLOW_FAC_cumsum</t>
  </si>
  <si>
    <t>YEARS_SINCE_TNC_RAIL2_HINY_FAC_cumsum</t>
  </si>
  <si>
    <t>YEARS_SINCE_TNC_RAIL2_MIDLOW_FAC_cumsum</t>
  </si>
  <si>
    <t>BIKE_SHARE_FAC_cumsum</t>
  </si>
  <si>
    <t>scooter_flag_FAC_cumsum</t>
  </si>
  <si>
    <t>Unknown_FAC_cumsum</t>
  </si>
  <si>
    <t>UPT_ADJ_VRM_ADJ_log_FAC_cumsum</t>
  </si>
  <si>
    <t>UPT_ADJ_FARE_per_UPT_2018_log_FAC_cumsum</t>
  </si>
  <si>
    <t>UPT_ADJ_POP_EMP_log_FAC_cumsum</t>
  </si>
  <si>
    <t>UPT_ADJ_GAS_PRICE_2018_log_FAC_cumsum</t>
  </si>
  <si>
    <t>UPT_ADJ_TOTAL_MED_INC_INDIV_2018_log_FAC_cumsum</t>
  </si>
  <si>
    <t>UPT_ADJ_PCT_HH_NO_VEH_FAC_cumsum</t>
  </si>
  <si>
    <t>UPT_ADJ_TSD_POP_PCT_FAC_cumsum</t>
  </si>
  <si>
    <t>UPT_ADJ_JTW_HOME_PCT_FAC_cumsum</t>
  </si>
  <si>
    <t>UPT_ADJ_YEARS_SINCE_TNC_BUS2_HINY_FAC_cumsum</t>
  </si>
  <si>
    <t>UPT_ADJ_YEARS_SINCE_TNC_BUS2_MIDLOW_FAC_cumsum</t>
  </si>
  <si>
    <t>UPT_ADJ_YEARS_SINCE_TNC_RAIL2_HINY_FAC_cumsum</t>
  </si>
  <si>
    <t>UPT_ADJ_YEARS_SINCE_TNC_RAIL2_MIDLOW_FAC_cumsum</t>
  </si>
  <si>
    <t>UPT_ADJ_BIKE_SHARE_FAC_cumsum</t>
  </si>
  <si>
    <t>UPT_ADJ_scooter_flag_FAC_cumsum</t>
  </si>
  <si>
    <t>UPT_ADJ_Unknown_FAC_cumsum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</si>
</sst>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7"/>
  <sheetViews>
    <sheetView tabSelected="1" workbookViewId="0">
      <pane xSplit="44" ySplit="1" topLeftCell="BL2" activePane="bottomRight" state="frozen"/>
      <selection pane="topRight" activeCell="AS1" sqref="AS1"/>
      <selection pane="bottomLeft" activeCell="A2" sqref="A2"/>
      <selection pane="bottomRight" activeCell="BK2" sqref="BK2:BK16"/>
    </sheetView>
    <sheetView tabSelected="1" topLeftCell="CD1" workbookViewId="1">
      <selection activeCell="CG3" sqref="CG3"/>
    </sheetView>
  </sheetViews>
  <sheetFormatPr defaultRowHeight="15" x14ac:dyDescent="0.25"/>
  <cols>
    <col min="1" max="1" width="4" bestFit="1" customWidth="1"/>
    <col min="2" max="2" width="15.28515625" bestFit="1" customWidth="1"/>
    <col min="3" max="3" width="10.28515625" bestFit="1" customWidth="1"/>
    <col min="4" max="4" width="5" bestFit="1" customWidth="1"/>
    <col min="5" max="5" width="14.28515625" bestFit="1" customWidth="1"/>
    <col min="6" max="6" width="18.42578125" bestFit="1" customWidth="1"/>
    <col min="7" max="7" width="14" bestFit="1" customWidth="1"/>
    <col min="8" max="8" width="12" bestFit="1" customWidth="1"/>
    <col min="9" max="9" width="12.85546875" hidden="1" customWidth="1"/>
    <col min="10" max="10" width="12" hidden="1" customWidth="1"/>
    <col min="11" max="11" width="14.5703125" hidden="1" customWidth="1"/>
    <col min="12" max="12" width="12" hidden="1" customWidth="1"/>
    <col min="13" max="13" width="19.140625" hidden="1" customWidth="1"/>
    <col min="14" max="14" width="12" hidden="1" customWidth="1"/>
    <col min="15" max="15" width="15.7109375" hidden="1" customWidth="1"/>
    <col min="16" max="16" width="27.42578125" hidden="1" customWidth="1"/>
    <col min="17" max="17" width="16.42578125" hidden="1" customWidth="1"/>
    <col min="18" max="18" width="13.42578125" hidden="1" customWidth="1"/>
    <col min="19" max="19" width="15.42578125" hidden="1" customWidth="1"/>
    <col min="20" max="20" width="28.42578125" hidden="1" customWidth="1"/>
    <col min="21" max="21" width="32" hidden="1" customWidth="1"/>
    <col min="22" max="22" width="28.85546875" hidden="1" customWidth="1"/>
    <col min="23" max="23" width="32.42578125" hidden="1" customWidth="1"/>
    <col min="24" max="25" width="12" hidden="1" customWidth="1"/>
    <col min="26" max="26" width="17.85546875" hidden="1" customWidth="1"/>
    <col min="27" max="27" width="27.5703125" hidden="1" customWidth="1"/>
    <col min="28" max="28" width="18" hidden="1" customWidth="1"/>
    <col min="29" max="29" width="24.140625" hidden="1" customWidth="1"/>
    <col min="30" max="30" width="35.85546875" hidden="1" customWidth="1"/>
    <col min="31" max="31" width="21" hidden="1" customWidth="1"/>
    <col min="32" max="32" width="18" hidden="1" customWidth="1"/>
    <col min="33" max="33" width="20" hidden="1" customWidth="1"/>
    <col min="34" max="34" width="33" hidden="1" customWidth="1"/>
    <col min="35" max="35" width="36.5703125" hidden="1" customWidth="1"/>
    <col min="36" max="36" width="33.42578125" hidden="1" customWidth="1"/>
    <col min="37" max="37" width="37" hidden="1" customWidth="1"/>
    <col min="38" max="38" width="16.140625" hidden="1" customWidth="1"/>
    <col min="39" max="39" width="16.42578125" hidden="1" customWidth="1"/>
    <col min="40" max="41" width="12.7109375" hidden="1" customWidth="1"/>
    <col min="42" max="42" width="14" hidden="1" customWidth="1"/>
    <col min="43" max="43" width="18.7109375" hidden="1" customWidth="1"/>
    <col min="44" max="44" width="13.140625" hidden="1" customWidth="1"/>
    <col min="45" max="45" width="26.5703125" bestFit="1" customWidth="1"/>
    <col min="46" max="46" width="26.5703125" hidden="1" customWidth="1"/>
    <col min="47" max="47" width="36.28515625" bestFit="1" customWidth="1"/>
    <col min="48" max="48" width="36.28515625" hidden="1" customWidth="1"/>
    <col min="49" max="49" width="26.7109375" bestFit="1" customWidth="1"/>
    <col min="50" max="50" width="26.7109375" hidden="1" customWidth="1"/>
    <col min="51" max="51" width="32.85546875" bestFit="1" customWidth="1"/>
    <col min="52" max="52" width="32.85546875" hidden="1" customWidth="1"/>
    <col min="53" max="53" width="44.5703125" bestFit="1" customWidth="1"/>
    <col min="54" max="54" width="44.5703125" hidden="1" customWidth="1"/>
    <col min="55" max="55" width="29.85546875" bestFit="1" customWidth="1"/>
    <col min="56" max="56" width="12.7109375" hidden="1" customWidth="1"/>
    <col min="57" max="57" width="26.7109375" bestFit="1" customWidth="1"/>
    <col min="58" max="58" width="26.7109375" hidden="1" customWidth="1"/>
    <col min="59" max="59" width="28.7109375" bestFit="1" customWidth="1"/>
    <col min="60" max="60" width="28.7109375" hidden="1" customWidth="1"/>
    <col min="61" max="61" width="41.7109375" bestFit="1" customWidth="1"/>
    <col min="62" max="62" width="41.7109375" hidden="1" customWidth="1"/>
    <col min="63" max="63" width="45.28515625" bestFit="1" customWidth="1"/>
    <col min="64" max="64" width="42.28515625" bestFit="1" customWidth="1"/>
    <col min="65" max="65" width="45.7109375" bestFit="1" customWidth="1"/>
    <col min="66" max="66" width="24.85546875" bestFit="1" customWidth="1"/>
    <col min="67" max="67" width="25.140625" bestFit="1" customWidth="1"/>
    <col min="68" max="68" width="22.7109375" bestFit="1" customWidth="1"/>
    <col min="69" max="69" width="35.5703125" bestFit="1" customWidth="1"/>
    <col min="70" max="70" width="35.5703125" customWidth="1"/>
    <col min="71" max="71" width="45.28515625" bestFit="1" customWidth="1"/>
    <col min="72" max="72" width="45.28515625" customWidth="1"/>
    <col min="73" max="73" width="35.7109375" bestFit="1" customWidth="1"/>
    <col min="74" max="74" width="35.7109375" customWidth="1"/>
    <col min="75" max="75" width="41.85546875" bestFit="1" customWidth="1"/>
    <col min="76" max="76" width="53.5703125" bestFit="1" customWidth="1"/>
    <col min="77" max="77" width="38.85546875" bestFit="1" customWidth="1"/>
    <col min="78" max="78" width="35.7109375" bestFit="1" customWidth="1"/>
    <col min="79" max="79" width="37.7109375" bestFit="1" customWidth="1"/>
    <col min="80" max="80" width="50.85546875" bestFit="1" customWidth="1"/>
    <col min="81" max="81" width="54.28515625" bestFit="1" customWidth="1"/>
    <col min="82" max="82" width="51.28515625" bestFit="1" customWidth="1"/>
    <col min="83" max="83" width="54.85546875" bestFit="1" customWidth="1"/>
    <col min="84" max="84" width="34" bestFit="1" customWidth="1"/>
    <col min="85" max="85" width="34.28515625" bestFit="1" customWidth="1"/>
    <col min="86" max="86" width="31.7109375" bestFit="1" customWidth="1"/>
  </cols>
  <sheetData>
    <row r="1" spans="1:8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U1" t="s">
        <v>44</v>
      </c>
      <c r="AW1" t="s">
        <v>45</v>
      </c>
      <c r="AY1" t="s">
        <v>46</v>
      </c>
      <c r="BA1" t="s">
        <v>47</v>
      </c>
      <c r="BC1" t="s">
        <v>48</v>
      </c>
      <c r="BE1" t="s">
        <v>49</v>
      </c>
      <c r="BG1" t="s">
        <v>50</v>
      </c>
      <c r="BI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56</v>
      </c>
      <c r="BP1" t="s">
        <v>57</v>
      </c>
      <c r="BQ1" t="s">
        <v>58</v>
      </c>
      <c r="BS1" t="s">
        <v>59</v>
      </c>
      <c r="BU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</row>
    <row r="2" spans="1:86" x14ac:dyDescent="0.25">
      <c r="A2">
        <v>10</v>
      </c>
      <c r="B2">
        <v>1</v>
      </c>
      <c r="C2">
        <v>0</v>
      </c>
      <c r="D2">
        <v>2012</v>
      </c>
      <c r="E2">
        <v>190</v>
      </c>
      <c r="F2">
        <v>1982005796</v>
      </c>
      <c r="G2">
        <v>0</v>
      </c>
      <c r="H2">
        <v>2071410233</v>
      </c>
      <c r="I2">
        <v>0</v>
      </c>
      <c r="J2">
        <v>2040396863</v>
      </c>
      <c r="K2">
        <v>0</v>
      </c>
      <c r="L2">
        <v>48778969.140000001</v>
      </c>
      <c r="M2">
        <v>1.080465719</v>
      </c>
      <c r="N2">
        <v>7937154.091</v>
      </c>
      <c r="O2">
        <v>4.0873938729999999</v>
      </c>
      <c r="P2">
        <v>34150.688170000001</v>
      </c>
      <c r="Q2">
        <v>10.31442034</v>
      </c>
      <c r="R2">
        <v>40.878820849999997</v>
      </c>
      <c r="S2">
        <v>4.9469925010000004</v>
      </c>
      <c r="T2">
        <v>1.389242565</v>
      </c>
      <c r="U2">
        <v>0</v>
      </c>
      <c r="V2">
        <v>0</v>
      </c>
      <c r="W2">
        <v>0</v>
      </c>
      <c r="X2">
        <v>0.250792766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2071410233</v>
      </c>
      <c r="AR2">
        <v>2071410233</v>
      </c>
      <c r="AS2">
        <v>0</v>
      </c>
      <c r="AT2">
        <f>Z2</f>
        <v>0</v>
      </c>
      <c r="AU2">
        <v>0</v>
      </c>
      <c r="AV2">
        <f>AA2</f>
        <v>0</v>
      </c>
      <c r="AW2">
        <v>0</v>
      </c>
      <c r="AX2">
        <f>AW2</f>
        <v>0</v>
      </c>
      <c r="AY2">
        <v>0</v>
      </c>
      <c r="AZ2">
        <f>AY2</f>
        <v>0</v>
      </c>
      <c r="BA2">
        <v>0</v>
      </c>
      <c r="BB2">
        <f>BA2</f>
        <v>0</v>
      </c>
      <c r="BC2">
        <v>0</v>
      </c>
      <c r="BD2">
        <f>BC2</f>
        <v>0</v>
      </c>
      <c r="BE2">
        <v>0</v>
      </c>
      <c r="BF2">
        <f>BE2</f>
        <v>0</v>
      </c>
      <c r="BG2">
        <v>0</v>
      </c>
      <c r="BH2">
        <f>BG2</f>
        <v>0</v>
      </c>
      <c r="BI2">
        <v>0</v>
      </c>
      <c r="BJ2">
        <f>BI2</f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2071410233</v>
      </c>
      <c r="BR2">
        <f>H2-AS2</f>
        <v>2071410233</v>
      </c>
      <c r="BS2">
        <f>H2-AU2</f>
        <v>2071410233</v>
      </c>
      <c r="BT2">
        <f>H2-AU2</f>
        <v>2071410233</v>
      </c>
      <c r="BU2">
        <f>H2-AW2</f>
        <v>2071410233</v>
      </c>
      <c r="BV2">
        <f>H2-AW2</f>
        <v>2071410233</v>
      </c>
      <c r="BW2">
        <f>H2-AY2</f>
        <v>2071410233</v>
      </c>
      <c r="BX2">
        <f>H2-BA2</f>
        <v>2071410233</v>
      </c>
      <c r="BY2">
        <f>H2-BC2</f>
        <v>2071410233</v>
      </c>
      <c r="BZ2">
        <f>H2-BE2</f>
        <v>2071410233</v>
      </c>
      <c r="CA2">
        <f>H2-BG2</f>
        <v>2071410233</v>
      </c>
      <c r="CB2">
        <f>$H2-BI2</f>
        <v>2071410233</v>
      </c>
      <c r="CC2">
        <f>H2-BK2</f>
        <v>2071410233</v>
      </c>
      <c r="CD2">
        <f>H2-BL2</f>
        <v>2071410233</v>
      </c>
      <c r="CE2">
        <f>H2-BM2</f>
        <v>2071410233</v>
      </c>
      <c r="CF2">
        <f>H2-BN2</f>
        <v>2071410233</v>
      </c>
      <c r="CG2">
        <f>H2-BO2</f>
        <v>2071410233</v>
      </c>
      <c r="CH2">
        <v>0</v>
      </c>
    </row>
    <row r="3" spans="1:86" x14ac:dyDescent="0.25">
      <c r="A3">
        <v>11</v>
      </c>
      <c r="B3">
        <v>1</v>
      </c>
      <c r="C3">
        <v>0</v>
      </c>
      <c r="D3">
        <v>2013</v>
      </c>
      <c r="E3">
        <v>190</v>
      </c>
      <c r="F3">
        <v>1982005796</v>
      </c>
      <c r="G3">
        <v>2071410233</v>
      </c>
      <c r="H3">
        <v>2072288373</v>
      </c>
      <c r="I3">
        <v>90282577.030000001</v>
      </c>
      <c r="J3">
        <v>2020423213</v>
      </c>
      <c r="K3">
        <v>-19973650.52</v>
      </c>
      <c r="L3">
        <v>49610749.18</v>
      </c>
      <c r="M3">
        <v>1.110460929</v>
      </c>
      <c r="N3">
        <v>8025235.159</v>
      </c>
      <c r="O3">
        <v>3.9222313620000002</v>
      </c>
      <c r="P3">
        <v>34445.965550000001</v>
      </c>
      <c r="Q3">
        <v>10.045860709999999</v>
      </c>
      <c r="R3">
        <v>40.852316639999998</v>
      </c>
      <c r="S3">
        <v>4.9509370329999998</v>
      </c>
      <c r="T3">
        <v>2.2225746759999998</v>
      </c>
      <c r="U3">
        <v>0</v>
      </c>
      <c r="V3">
        <v>0</v>
      </c>
      <c r="W3">
        <v>0</v>
      </c>
      <c r="X3">
        <v>0.250792766</v>
      </c>
      <c r="Y3">
        <v>0</v>
      </c>
      <c r="Z3">
        <v>30261105.469999999</v>
      </c>
      <c r="AA3">
        <v>-16125712.699999999</v>
      </c>
      <c r="AB3">
        <v>9645146.6889999993</v>
      </c>
      <c r="AC3">
        <v>-11868515.77</v>
      </c>
      <c r="AD3">
        <v>-4849996.3329999996</v>
      </c>
      <c r="AE3">
        <v>-3593957.3470000001</v>
      </c>
      <c r="AF3">
        <v>-295501.26650000003</v>
      </c>
      <c r="AG3">
        <v>-7457.6380900000004</v>
      </c>
      <c r="AH3">
        <v>-22492412.66</v>
      </c>
      <c r="AI3">
        <v>0</v>
      </c>
      <c r="AJ3">
        <v>0</v>
      </c>
      <c r="AK3">
        <v>0</v>
      </c>
      <c r="AL3">
        <v>0</v>
      </c>
      <c r="AM3">
        <v>0</v>
      </c>
      <c r="AN3">
        <v>-19327301.559999999</v>
      </c>
      <c r="AO3">
        <v>-19480106.73</v>
      </c>
      <c r="AP3">
        <v>20358247.219999999</v>
      </c>
      <c r="AQ3">
        <v>0</v>
      </c>
      <c r="AR3">
        <v>878140.49</v>
      </c>
      <c r="AS3">
        <v>30261105.469999999</v>
      </c>
      <c r="AT3">
        <f>AT2+Z3</f>
        <v>30261105.469999999</v>
      </c>
      <c r="AU3">
        <v>-16125712.699999999</v>
      </c>
      <c r="AV3">
        <f>AA3+AV2</f>
        <v>-16125712.699999999</v>
      </c>
      <c r="AW3">
        <v>9645146.6889999993</v>
      </c>
      <c r="AX3">
        <f>AX2+AB3</f>
        <v>9645146.6889999993</v>
      </c>
      <c r="AY3">
        <v>-11868515.77</v>
      </c>
      <c r="AZ3">
        <f>AZ2+AC3</f>
        <v>-11868515.77</v>
      </c>
      <c r="BA3">
        <v>-4849996.3329999996</v>
      </c>
      <c r="BB3">
        <f>BB2+AD3</f>
        <v>-4849996.3329999996</v>
      </c>
      <c r="BC3">
        <v>-3593957.3470000001</v>
      </c>
      <c r="BD3">
        <f>BD2+AE3</f>
        <v>-3593957.3470000001</v>
      </c>
      <c r="BE3">
        <v>-295501.26650000003</v>
      </c>
      <c r="BF3">
        <f>BF2+AF3</f>
        <v>-295501.26650000003</v>
      </c>
      <c r="BG3">
        <v>-7457.6380900000004</v>
      </c>
      <c r="BH3">
        <f>BH2+AG3</f>
        <v>-7457.6380900000004</v>
      </c>
      <c r="BI3">
        <v>-22492412.66</v>
      </c>
      <c r="BJ3">
        <f>BJ2+AH3</f>
        <v>-22492412.66</v>
      </c>
      <c r="BK3">
        <v>0</v>
      </c>
      <c r="BL3">
        <v>0</v>
      </c>
      <c r="BM3">
        <v>0</v>
      </c>
      <c r="BN3">
        <v>0</v>
      </c>
      <c r="BO3">
        <v>0</v>
      </c>
      <c r="BP3">
        <v>-19327301.559999999</v>
      </c>
      <c r="BQ3">
        <v>2042027268</v>
      </c>
      <c r="BR3">
        <f>H3-AS3</f>
        <v>2042027267.53</v>
      </c>
      <c r="BS3">
        <f t="shared" ref="BS3:BS57" si="0">H3-AU3</f>
        <v>2088414085.7</v>
      </c>
      <c r="BT3">
        <f t="shared" ref="BT3:BT57" si="1">H3-AU3</f>
        <v>2088414085.7</v>
      </c>
      <c r="BU3">
        <f t="shared" ref="BU3:BU57" si="2">H3-AW3</f>
        <v>2062643226.3110001</v>
      </c>
      <c r="BV3">
        <f t="shared" ref="BV3:BV57" si="3">H3-AW3</f>
        <v>2062643226.3110001</v>
      </c>
      <c r="BW3">
        <f t="shared" ref="BW3:BW57" si="4">H3-AY3</f>
        <v>2084156888.77</v>
      </c>
      <c r="BX3">
        <f t="shared" ref="BX3:BX57" si="5">H3-BA3</f>
        <v>2077138369.3329999</v>
      </c>
      <c r="BY3">
        <f t="shared" ref="BY3:BY57" si="6">H3-BC3</f>
        <v>2075882330.3469999</v>
      </c>
      <c r="BZ3">
        <f t="shared" ref="BZ3:BZ57" si="7">H3-BE3</f>
        <v>2072583874.2665</v>
      </c>
      <c r="CA3">
        <f t="shared" ref="CA3:CA57" si="8">H3-BG3</f>
        <v>2072295830.6380899</v>
      </c>
      <c r="CB3">
        <f t="shared" ref="CB3:CB57" si="9">$H3-BI3</f>
        <v>2094780785.6600001</v>
      </c>
      <c r="CC3">
        <f t="shared" ref="CC3:CC57" si="10">H3-BK3</f>
        <v>2072288373</v>
      </c>
      <c r="CD3">
        <f t="shared" ref="CD3:CD57" si="11">H3-BL3</f>
        <v>2072288373</v>
      </c>
      <c r="CE3">
        <f t="shared" ref="CE3:CE57" si="12">H3-BM3</f>
        <v>2072288373</v>
      </c>
      <c r="CF3">
        <f t="shared" ref="CF3:CF57" si="13">H3-BN3</f>
        <v>2072288373</v>
      </c>
      <c r="CG3">
        <f t="shared" ref="CG3:CG57" si="14">H3-BO3</f>
        <v>2072288373</v>
      </c>
      <c r="CH3">
        <v>19327301.559999999</v>
      </c>
    </row>
    <row r="4" spans="1:86" x14ac:dyDescent="0.25">
      <c r="A4">
        <v>12</v>
      </c>
      <c r="B4">
        <v>1</v>
      </c>
      <c r="C4">
        <v>0</v>
      </c>
      <c r="D4">
        <v>2014</v>
      </c>
      <c r="E4">
        <v>190</v>
      </c>
      <c r="F4">
        <v>1982005796</v>
      </c>
      <c r="G4">
        <v>2072288373</v>
      </c>
      <c r="H4">
        <v>2061553203</v>
      </c>
      <c r="I4">
        <v>79547406.969999999</v>
      </c>
      <c r="J4">
        <v>2000211237</v>
      </c>
      <c r="K4">
        <v>-20211976.16</v>
      </c>
      <c r="L4">
        <v>49617653.57</v>
      </c>
      <c r="M4">
        <v>1.108599479</v>
      </c>
      <c r="N4">
        <v>8134601.0259999996</v>
      </c>
      <c r="O4">
        <v>3.713194477</v>
      </c>
      <c r="P4">
        <v>34754.338329999999</v>
      </c>
      <c r="Q4">
        <v>10.023007740000001</v>
      </c>
      <c r="R4">
        <v>40.85250783</v>
      </c>
      <c r="S4">
        <v>5.1379719670000004</v>
      </c>
      <c r="T4">
        <v>3.2225746759999998</v>
      </c>
      <c r="U4">
        <v>0</v>
      </c>
      <c r="V4">
        <v>0</v>
      </c>
      <c r="W4">
        <v>0</v>
      </c>
      <c r="X4">
        <v>0.58215863599999995</v>
      </c>
      <c r="Y4">
        <v>0</v>
      </c>
      <c r="Z4">
        <v>6998942.5930000003</v>
      </c>
      <c r="AA4">
        <v>-129556.8621</v>
      </c>
      <c r="AB4">
        <v>11289444.210000001</v>
      </c>
      <c r="AC4">
        <v>-15741770.34</v>
      </c>
      <c r="AD4">
        <v>-4929091.358</v>
      </c>
      <c r="AE4">
        <v>-637248.03460000001</v>
      </c>
      <c r="AF4">
        <v>200984.94529999999</v>
      </c>
      <c r="AG4">
        <v>-1256949.7420000001</v>
      </c>
      <c r="AH4">
        <v>-26645891.120000001</v>
      </c>
      <c r="AI4">
        <v>0</v>
      </c>
      <c r="AJ4">
        <v>0</v>
      </c>
      <c r="AK4">
        <v>0</v>
      </c>
      <c r="AL4">
        <v>10676855.23</v>
      </c>
      <c r="AM4">
        <v>0</v>
      </c>
      <c r="AN4">
        <v>-20174280.489999998</v>
      </c>
      <c r="AO4">
        <v>-20536394.550000001</v>
      </c>
      <c r="AP4">
        <v>9801224.4869999997</v>
      </c>
      <c r="AQ4">
        <v>0</v>
      </c>
      <c r="AR4">
        <v>-10735170.060000001</v>
      </c>
      <c r="AS4">
        <v>37260048.07</v>
      </c>
      <c r="AT4">
        <f t="shared" ref="AT4:AT8" si="15">AT3+Z4</f>
        <v>37260048.063000001</v>
      </c>
      <c r="AU4">
        <v>-16255269.560000001</v>
      </c>
      <c r="AV4">
        <f t="shared" ref="AV4:AV8" si="16">AA4+AV3</f>
        <v>-16255269.562099999</v>
      </c>
      <c r="AW4">
        <v>20934590.899999999</v>
      </c>
      <c r="AX4">
        <f t="shared" ref="AX4:AX8" si="17">AX3+AB4</f>
        <v>20934590.899</v>
      </c>
      <c r="AY4">
        <v>-27610286.109999999</v>
      </c>
      <c r="AZ4">
        <f t="shared" ref="AZ4:AZ8" si="18">AZ3+AC4</f>
        <v>-27610286.109999999</v>
      </c>
      <c r="BA4">
        <v>-9779087.6909999996</v>
      </c>
      <c r="BB4">
        <f t="shared" ref="BB4:BB8" si="19">BB3+AD4</f>
        <v>-9779087.6909999996</v>
      </c>
      <c r="BC4">
        <v>-4231205.3820000002</v>
      </c>
      <c r="BD4">
        <f t="shared" ref="BD4:BD8" si="20">BD3+AE4</f>
        <v>-4231205.3816</v>
      </c>
      <c r="BE4">
        <v>-94516.321200000006</v>
      </c>
      <c r="BF4">
        <f t="shared" ref="BF4:BF8" si="21">BF3+AF4</f>
        <v>-94516.321200000035</v>
      </c>
      <c r="BG4">
        <v>-1264407.3799999999</v>
      </c>
      <c r="BH4">
        <f t="shared" ref="BH4:BH8" si="22">BH3+AG4</f>
        <v>-1264407.3800900001</v>
      </c>
      <c r="BI4">
        <v>-49138303.780000001</v>
      </c>
      <c r="BJ4">
        <f t="shared" ref="BJ4:BJ8" si="23">BJ3+AH4</f>
        <v>-49138303.780000001</v>
      </c>
      <c r="BK4">
        <v>0</v>
      </c>
      <c r="BL4">
        <v>0</v>
      </c>
      <c r="BM4">
        <v>0</v>
      </c>
      <c r="BN4">
        <v>10676855.23</v>
      </c>
      <c r="BO4">
        <v>0</v>
      </c>
      <c r="BP4">
        <v>-39501582.039999999</v>
      </c>
      <c r="BQ4">
        <v>2024293155</v>
      </c>
      <c r="BR4">
        <f t="shared" ref="BR4:BR57" si="24">H4-AS4</f>
        <v>2024293154.9300001</v>
      </c>
      <c r="BS4">
        <f t="shared" si="0"/>
        <v>2077808472.5599999</v>
      </c>
      <c r="BT4">
        <f t="shared" si="1"/>
        <v>2077808472.5599999</v>
      </c>
      <c r="BU4">
        <f t="shared" si="2"/>
        <v>2040618612.0999999</v>
      </c>
      <c r="BV4">
        <f t="shared" si="3"/>
        <v>2040618612.0999999</v>
      </c>
      <c r="BW4">
        <f t="shared" si="4"/>
        <v>2089163489.1099999</v>
      </c>
      <c r="BX4">
        <f t="shared" si="5"/>
        <v>2071332290.691</v>
      </c>
      <c r="BY4">
        <f t="shared" si="6"/>
        <v>2065784408.382</v>
      </c>
      <c r="BZ4">
        <f t="shared" si="7"/>
        <v>2061647719.3211999</v>
      </c>
      <c r="CA4">
        <f t="shared" si="8"/>
        <v>2062817610.3800001</v>
      </c>
      <c r="CB4">
        <f t="shared" si="9"/>
        <v>2110691506.78</v>
      </c>
      <c r="CC4">
        <f t="shared" si="10"/>
        <v>2061553203</v>
      </c>
      <c r="CD4">
        <f t="shared" si="11"/>
        <v>2061553203</v>
      </c>
      <c r="CE4">
        <f t="shared" si="12"/>
        <v>2061553203</v>
      </c>
      <c r="CF4">
        <f t="shared" si="13"/>
        <v>2050876347.77</v>
      </c>
      <c r="CG4">
        <f t="shared" si="14"/>
        <v>2061553203</v>
      </c>
      <c r="CH4">
        <v>39501582.039999999</v>
      </c>
    </row>
    <row r="5" spans="1:86" x14ac:dyDescent="0.25">
      <c r="A5">
        <v>13</v>
      </c>
      <c r="B5">
        <v>1</v>
      </c>
      <c r="C5">
        <v>0</v>
      </c>
      <c r="D5">
        <v>2015</v>
      </c>
      <c r="E5">
        <v>190</v>
      </c>
      <c r="F5">
        <v>1982005796</v>
      </c>
      <c r="G5">
        <v>2061553203</v>
      </c>
      <c r="H5">
        <v>2028750453</v>
      </c>
      <c r="I5">
        <v>46744657.390000001</v>
      </c>
      <c r="J5">
        <v>1918608068</v>
      </c>
      <c r="K5">
        <v>-81603169.170000002</v>
      </c>
      <c r="L5">
        <v>50426283.299999997</v>
      </c>
      <c r="M5">
        <v>1.122092801</v>
      </c>
      <c r="N5">
        <v>8230440.1909999996</v>
      </c>
      <c r="O5">
        <v>2.7671527309999999</v>
      </c>
      <c r="P5">
        <v>35929.964200000002</v>
      </c>
      <c r="Q5">
        <v>9.9360436530000005</v>
      </c>
      <c r="R5">
        <v>40.88390261</v>
      </c>
      <c r="S5">
        <v>5.2454096239999997</v>
      </c>
      <c r="T5">
        <v>4.2225746759999998</v>
      </c>
      <c r="U5">
        <v>0</v>
      </c>
      <c r="V5">
        <v>0</v>
      </c>
      <c r="W5">
        <v>0</v>
      </c>
      <c r="X5">
        <v>0.90132351799999999</v>
      </c>
      <c r="Y5">
        <v>0</v>
      </c>
      <c r="Z5">
        <v>32676381.440000001</v>
      </c>
      <c r="AA5">
        <v>-9885858.7929999996</v>
      </c>
      <c r="AB5">
        <v>10214784.09</v>
      </c>
      <c r="AC5">
        <v>-80372042.950000003</v>
      </c>
      <c r="AD5">
        <v>-18095714.300000001</v>
      </c>
      <c r="AE5">
        <v>-1061829.0649999999</v>
      </c>
      <c r="AF5">
        <v>434922.44339999999</v>
      </c>
      <c r="AG5">
        <v>-585177.17200000002</v>
      </c>
      <c r="AH5">
        <v>-26507856.199999999</v>
      </c>
      <c r="AI5">
        <v>0</v>
      </c>
      <c r="AJ5">
        <v>0</v>
      </c>
      <c r="AK5">
        <v>0</v>
      </c>
      <c r="AL5">
        <v>9214414.466</v>
      </c>
      <c r="AM5">
        <v>0</v>
      </c>
      <c r="AN5">
        <v>-83967976.040000007</v>
      </c>
      <c r="AO5">
        <v>-84085794.379999995</v>
      </c>
      <c r="AP5">
        <v>51283044.799999997</v>
      </c>
      <c r="AQ5">
        <v>0</v>
      </c>
      <c r="AR5">
        <v>-32802749.579999998</v>
      </c>
      <c r="AS5">
        <v>69936429.510000005</v>
      </c>
      <c r="AT5">
        <f t="shared" si="15"/>
        <v>69936429.503000006</v>
      </c>
      <c r="AU5">
        <v>-26141128.359999999</v>
      </c>
      <c r="AV5">
        <f t="shared" si="16"/>
        <v>-26141128.355099998</v>
      </c>
      <c r="AW5">
        <v>31149374.989999998</v>
      </c>
      <c r="AX5">
        <f t="shared" si="17"/>
        <v>31149374.989</v>
      </c>
      <c r="AY5">
        <v>-107982329.09999999</v>
      </c>
      <c r="AZ5">
        <f t="shared" si="18"/>
        <v>-107982329.06</v>
      </c>
      <c r="BA5">
        <v>-27874801.989999998</v>
      </c>
      <c r="BB5">
        <f t="shared" si="19"/>
        <v>-27874801.991</v>
      </c>
      <c r="BC5">
        <v>-5293034.4469999997</v>
      </c>
      <c r="BD5">
        <f t="shared" si="20"/>
        <v>-5293034.4465999994</v>
      </c>
      <c r="BE5">
        <v>340406.12219999998</v>
      </c>
      <c r="BF5">
        <f t="shared" si="21"/>
        <v>340406.12219999998</v>
      </c>
      <c r="BG5">
        <v>-1849584.5519999999</v>
      </c>
      <c r="BH5">
        <f t="shared" si="22"/>
        <v>-1849584.5520900001</v>
      </c>
      <c r="BI5">
        <v>-75646159.980000004</v>
      </c>
      <c r="BJ5">
        <f t="shared" si="23"/>
        <v>-75646159.980000004</v>
      </c>
      <c r="BK5">
        <v>0</v>
      </c>
      <c r="BL5">
        <v>0</v>
      </c>
      <c r="BM5">
        <v>0</v>
      </c>
      <c r="BN5">
        <v>19891269.699999999</v>
      </c>
      <c r="BO5">
        <v>0</v>
      </c>
      <c r="BP5">
        <v>-123469558.09999999</v>
      </c>
      <c r="BQ5">
        <v>1958814024</v>
      </c>
      <c r="BR5">
        <f t="shared" si="24"/>
        <v>1958814023.49</v>
      </c>
      <c r="BS5">
        <f t="shared" si="0"/>
        <v>2054891581.3599999</v>
      </c>
      <c r="BT5">
        <f t="shared" si="1"/>
        <v>2054891581.3599999</v>
      </c>
      <c r="BU5">
        <f t="shared" si="2"/>
        <v>1997601078.01</v>
      </c>
      <c r="BV5">
        <f t="shared" si="3"/>
        <v>1997601078.01</v>
      </c>
      <c r="BW5">
        <f t="shared" si="4"/>
        <v>2136732782.0999999</v>
      </c>
      <c r="BX5">
        <f t="shared" si="5"/>
        <v>2056625254.99</v>
      </c>
      <c r="BY5">
        <f t="shared" si="6"/>
        <v>2034043487.447</v>
      </c>
      <c r="BZ5">
        <f t="shared" si="7"/>
        <v>2028410046.8778</v>
      </c>
      <c r="CA5">
        <f t="shared" si="8"/>
        <v>2030600037.552</v>
      </c>
      <c r="CB5">
        <f t="shared" si="9"/>
        <v>2104396612.98</v>
      </c>
      <c r="CC5">
        <f t="shared" si="10"/>
        <v>2028750453</v>
      </c>
      <c r="CD5">
        <f t="shared" si="11"/>
        <v>2028750453</v>
      </c>
      <c r="CE5">
        <f t="shared" si="12"/>
        <v>2028750453</v>
      </c>
      <c r="CF5">
        <f t="shared" si="13"/>
        <v>2008859183.3</v>
      </c>
      <c r="CG5">
        <f t="shared" si="14"/>
        <v>2028750453</v>
      </c>
      <c r="CH5">
        <v>123469558.09999999</v>
      </c>
    </row>
    <row r="6" spans="1:86" x14ac:dyDescent="0.25">
      <c r="A6">
        <v>14</v>
      </c>
      <c r="B6">
        <v>1</v>
      </c>
      <c r="C6">
        <v>0</v>
      </c>
      <c r="D6">
        <v>2016</v>
      </c>
      <c r="E6">
        <v>190</v>
      </c>
      <c r="F6">
        <v>1982005796</v>
      </c>
      <c r="G6">
        <v>2028750453</v>
      </c>
      <c r="H6">
        <v>1944704726</v>
      </c>
      <c r="I6">
        <v>-37301070.420000002</v>
      </c>
      <c r="J6">
        <v>1870448351</v>
      </c>
      <c r="K6">
        <v>-48159716.369999997</v>
      </c>
      <c r="L6">
        <v>51170483.270000003</v>
      </c>
      <c r="M6">
        <v>1.141073923</v>
      </c>
      <c r="N6">
        <v>8305487.4309999999</v>
      </c>
      <c r="O6">
        <v>2.4508103110000001</v>
      </c>
      <c r="P6">
        <v>36739.20822</v>
      </c>
      <c r="Q6">
        <v>9.8157797440000003</v>
      </c>
      <c r="R6">
        <v>40.983856099999997</v>
      </c>
      <c r="S6">
        <v>5.7603430060000003</v>
      </c>
      <c r="T6">
        <v>5.2225746759999998</v>
      </c>
      <c r="U6">
        <v>0</v>
      </c>
      <c r="V6">
        <v>0</v>
      </c>
      <c r="W6">
        <v>0</v>
      </c>
      <c r="X6">
        <v>0.97807606199999997</v>
      </c>
      <c r="Y6">
        <v>0</v>
      </c>
      <c r="Z6">
        <v>21557904.32</v>
      </c>
      <c r="AA6">
        <v>-10670628.619999999</v>
      </c>
      <c r="AB6">
        <v>8134768.2439999999</v>
      </c>
      <c r="AC6">
        <v>-30757229.82</v>
      </c>
      <c r="AD6">
        <v>-11936511.779999999</v>
      </c>
      <c r="AE6">
        <v>-1693219.2390000001</v>
      </c>
      <c r="AF6">
        <v>1028974.887</v>
      </c>
      <c r="AG6">
        <v>-3100839.99</v>
      </c>
      <c r="AH6">
        <v>-26086072</v>
      </c>
      <c r="AI6">
        <v>0</v>
      </c>
      <c r="AJ6">
        <v>0</v>
      </c>
      <c r="AK6">
        <v>0</v>
      </c>
      <c r="AL6">
        <v>2197032.983</v>
      </c>
      <c r="AM6">
        <v>0</v>
      </c>
      <c r="AN6">
        <v>-51325821.009999998</v>
      </c>
      <c r="AO6">
        <v>-51263135.670000002</v>
      </c>
      <c r="AP6">
        <v>-32782592.140000001</v>
      </c>
      <c r="AQ6">
        <v>0</v>
      </c>
      <c r="AR6">
        <v>-84045727.810000002</v>
      </c>
      <c r="AS6">
        <v>91494333.819999993</v>
      </c>
      <c r="AT6">
        <f t="shared" si="15"/>
        <v>91494333.823000014</v>
      </c>
      <c r="AU6">
        <v>-36811756.979999997</v>
      </c>
      <c r="AV6">
        <f t="shared" si="16"/>
        <v>-36811756.975099996</v>
      </c>
      <c r="AW6">
        <v>39284143.229999997</v>
      </c>
      <c r="AX6">
        <f t="shared" si="17"/>
        <v>39284143.233000003</v>
      </c>
      <c r="AY6">
        <v>-138739558.90000001</v>
      </c>
      <c r="AZ6">
        <f t="shared" si="18"/>
        <v>-138739558.88</v>
      </c>
      <c r="BA6">
        <v>-39811313.770000003</v>
      </c>
      <c r="BB6">
        <f t="shared" si="19"/>
        <v>-39811313.770999998</v>
      </c>
      <c r="BC6">
        <v>-6986253.6859999998</v>
      </c>
      <c r="BD6">
        <f t="shared" si="20"/>
        <v>-6986253.6855999995</v>
      </c>
      <c r="BE6">
        <v>1369381.0090000001</v>
      </c>
      <c r="BF6">
        <f t="shared" si="21"/>
        <v>1369381.0092</v>
      </c>
      <c r="BG6">
        <v>-4950424.5420000004</v>
      </c>
      <c r="BH6">
        <f t="shared" si="22"/>
        <v>-4950424.5420900006</v>
      </c>
      <c r="BI6">
        <v>-101732232</v>
      </c>
      <c r="BJ6">
        <f t="shared" si="23"/>
        <v>-101732231.98</v>
      </c>
      <c r="BK6">
        <v>0</v>
      </c>
      <c r="BL6">
        <v>0</v>
      </c>
      <c r="BM6">
        <v>0</v>
      </c>
      <c r="BN6">
        <v>22088302.68</v>
      </c>
      <c r="BO6">
        <v>0</v>
      </c>
      <c r="BP6">
        <v>-174795379.09999999</v>
      </c>
      <c r="BQ6">
        <v>1853210392</v>
      </c>
      <c r="BR6">
        <f t="shared" si="24"/>
        <v>1853210392.1800001</v>
      </c>
      <c r="BS6">
        <f t="shared" si="0"/>
        <v>1981516482.98</v>
      </c>
      <c r="BT6">
        <f t="shared" si="1"/>
        <v>1981516482.98</v>
      </c>
      <c r="BU6">
        <f t="shared" si="2"/>
        <v>1905420582.77</v>
      </c>
      <c r="BV6">
        <f t="shared" si="3"/>
        <v>1905420582.77</v>
      </c>
      <c r="BW6">
        <f t="shared" si="4"/>
        <v>2083444284.9000001</v>
      </c>
      <c r="BX6">
        <f t="shared" si="5"/>
        <v>1984516039.77</v>
      </c>
      <c r="BY6">
        <f t="shared" si="6"/>
        <v>1951690979.6860001</v>
      </c>
      <c r="BZ6">
        <f t="shared" si="7"/>
        <v>1943335344.9909999</v>
      </c>
      <c r="CA6">
        <f t="shared" si="8"/>
        <v>1949655150.5420001</v>
      </c>
      <c r="CB6">
        <f t="shared" si="9"/>
        <v>2046436958</v>
      </c>
      <c r="CC6">
        <f t="shared" si="10"/>
        <v>1944704726</v>
      </c>
      <c r="CD6">
        <f t="shared" si="11"/>
        <v>1944704726</v>
      </c>
      <c r="CE6">
        <f t="shared" si="12"/>
        <v>1944704726</v>
      </c>
      <c r="CF6">
        <f t="shared" si="13"/>
        <v>1922616423.3199999</v>
      </c>
      <c r="CG6">
        <f t="shared" si="14"/>
        <v>1944704726</v>
      </c>
      <c r="CH6">
        <v>174795379.09999999</v>
      </c>
    </row>
    <row r="7" spans="1:86" x14ac:dyDescent="0.25">
      <c r="A7">
        <v>15</v>
      </c>
      <c r="B7">
        <v>1</v>
      </c>
      <c r="C7">
        <v>0</v>
      </c>
      <c r="D7">
        <v>2017</v>
      </c>
      <c r="E7">
        <v>190</v>
      </c>
      <c r="F7">
        <v>1982005796</v>
      </c>
      <c r="G7">
        <v>1944704726</v>
      </c>
      <c r="H7">
        <v>1874629430</v>
      </c>
      <c r="I7">
        <v>-107376365.59999999</v>
      </c>
      <c r="J7">
        <v>1900043381</v>
      </c>
      <c r="K7">
        <v>29595030</v>
      </c>
      <c r="L7">
        <v>51744850.100000001</v>
      </c>
      <c r="M7">
        <v>1.1064619149999999</v>
      </c>
      <c r="N7">
        <v>8399260.8910000008</v>
      </c>
      <c r="O7">
        <v>2.6703515489999998</v>
      </c>
      <c r="P7">
        <v>37339.930410000001</v>
      </c>
      <c r="Q7">
        <v>9.6628115720000007</v>
      </c>
      <c r="R7">
        <v>41.021127980000003</v>
      </c>
      <c r="S7">
        <v>5.9215337789999998</v>
      </c>
      <c r="T7">
        <v>6.2225746759999998</v>
      </c>
      <c r="U7">
        <v>0</v>
      </c>
      <c r="V7">
        <v>0</v>
      </c>
      <c r="W7">
        <v>0</v>
      </c>
      <c r="X7">
        <v>0.97807606199999997</v>
      </c>
      <c r="Y7">
        <v>0</v>
      </c>
      <c r="Z7">
        <v>17103963.41</v>
      </c>
      <c r="AA7">
        <v>18645283.219999999</v>
      </c>
      <c r="AB7">
        <v>9267335.8059999999</v>
      </c>
      <c r="AC7">
        <v>21229304.27</v>
      </c>
      <c r="AD7">
        <v>-9057946.9539999999</v>
      </c>
      <c r="AE7">
        <v>-2134344.2949999999</v>
      </c>
      <c r="AF7">
        <v>374237.54470000003</v>
      </c>
      <c r="AG7">
        <v>-948079.97849999997</v>
      </c>
      <c r="AH7">
        <v>-25005395.510000002</v>
      </c>
      <c r="AI7">
        <v>0</v>
      </c>
      <c r="AJ7">
        <v>0</v>
      </c>
      <c r="AK7">
        <v>0</v>
      </c>
      <c r="AL7">
        <v>0</v>
      </c>
      <c r="AM7">
        <v>0</v>
      </c>
      <c r="AN7">
        <v>29474357.52</v>
      </c>
      <c r="AO7">
        <v>29408786.629999999</v>
      </c>
      <c r="AP7">
        <v>-99484081.849999994</v>
      </c>
      <c r="AQ7">
        <v>0</v>
      </c>
      <c r="AR7">
        <v>-70075295.219999999</v>
      </c>
      <c r="AS7">
        <v>108598297.2</v>
      </c>
      <c r="AT7">
        <f t="shared" si="15"/>
        <v>108598297.23300001</v>
      </c>
      <c r="AU7">
        <v>-18166473.760000002</v>
      </c>
      <c r="AV7">
        <f t="shared" si="16"/>
        <v>-18166473.755099997</v>
      </c>
      <c r="AW7">
        <v>48551479.039999999</v>
      </c>
      <c r="AX7">
        <f t="shared" si="17"/>
        <v>48551479.039000005</v>
      </c>
      <c r="AY7">
        <v>-117510254.59999999</v>
      </c>
      <c r="AZ7">
        <f t="shared" si="18"/>
        <v>-117510254.61</v>
      </c>
      <c r="BA7">
        <v>-48869260.729999997</v>
      </c>
      <c r="BB7">
        <f t="shared" si="19"/>
        <v>-48869260.724999994</v>
      </c>
      <c r="BC7">
        <v>-9120597.9810000006</v>
      </c>
      <c r="BD7">
        <f t="shared" si="20"/>
        <v>-9120597.9805999994</v>
      </c>
      <c r="BE7">
        <v>1743618.554</v>
      </c>
      <c r="BF7">
        <f t="shared" si="21"/>
        <v>1743618.5538999999</v>
      </c>
      <c r="BG7">
        <v>-5898504.5209999997</v>
      </c>
      <c r="BH7">
        <f t="shared" si="22"/>
        <v>-5898504.5205900008</v>
      </c>
      <c r="BI7">
        <v>-126737627.5</v>
      </c>
      <c r="BJ7">
        <f t="shared" si="23"/>
        <v>-126737627.49000001</v>
      </c>
      <c r="BK7">
        <v>0</v>
      </c>
      <c r="BL7">
        <v>0</v>
      </c>
      <c r="BM7">
        <v>0</v>
      </c>
      <c r="BN7">
        <v>22088302.68</v>
      </c>
      <c r="BO7">
        <v>0</v>
      </c>
      <c r="BP7">
        <v>-145321021.59999999</v>
      </c>
      <c r="BQ7">
        <v>1766031133</v>
      </c>
      <c r="BR7">
        <f t="shared" si="24"/>
        <v>1766031132.8</v>
      </c>
      <c r="BS7">
        <f t="shared" si="0"/>
        <v>1892795903.76</v>
      </c>
      <c r="BT7">
        <f t="shared" si="1"/>
        <v>1892795903.76</v>
      </c>
      <c r="BU7">
        <f t="shared" si="2"/>
        <v>1826077950.96</v>
      </c>
      <c r="BV7">
        <f t="shared" si="3"/>
        <v>1826077950.96</v>
      </c>
      <c r="BW7">
        <f t="shared" si="4"/>
        <v>1992139684.5999999</v>
      </c>
      <c r="BX7">
        <f t="shared" si="5"/>
        <v>1923498690.73</v>
      </c>
      <c r="BY7">
        <f t="shared" si="6"/>
        <v>1883750027.9809999</v>
      </c>
      <c r="BZ7">
        <f t="shared" si="7"/>
        <v>1872885811.4460001</v>
      </c>
      <c r="CA7">
        <f t="shared" si="8"/>
        <v>1880527934.5209999</v>
      </c>
      <c r="CB7">
        <f t="shared" si="9"/>
        <v>2001367057.5</v>
      </c>
      <c r="CC7">
        <f t="shared" si="10"/>
        <v>1874629430</v>
      </c>
      <c r="CD7">
        <f t="shared" si="11"/>
        <v>1874629430</v>
      </c>
      <c r="CE7">
        <f t="shared" si="12"/>
        <v>1874629430</v>
      </c>
      <c r="CF7">
        <f t="shared" si="13"/>
        <v>1852541127.3199999</v>
      </c>
      <c r="CG7">
        <f t="shared" si="14"/>
        <v>1874629430</v>
      </c>
      <c r="CH7">
        <v>145321021.59999999</v>
      </c>
    </row>
    <row r="8" spans="1:86" x14ac:dyDescent="0.25">
      <c r="A8">
        <v>16</v>
      </c>
      <c r="B8">
        <v>1</v>
      </c>
      <c r="C8">
        <v>0</v>
      </c>
      <c r="D8">
        <v>2018</v>
      </c>
      <c r="E8">
        <v>190</v>
      </c>
      <c r="F8">
        <v>1982005796</v>
      </c>
      <c r="G8">
        <v>1874629430</v>
      </c>
      <c r="H8">
        <v>1830572626</v>
      </c>
      <c r="I8">
        <v>-151433169.59999999</v>
      </c>
      <c r="J8">
        <v>1858989005</v>
      </c>
      <c r="K8">
        <v>-41054376.549999997</v>
      </c>
      <c r="L8">
        <v>51942398.170000002</v>
      </c>
      <c r="M8">
        <v>1.0767597390000001</v>
      </c>
      <c r="N8">
        <v>8481156.0930000003</v>
      </c>
      <c r="O8">
        <v>2.9560754569999999</v>
      </c>
      <c r="P8">
        <v>38094.696889999999</v>
      </c>
      <c r="Q8">
        <v>9.5234524030000003</v>
      </c>
      <c r="R8">
        <v>41.073403480000003</v>
      </c>
      <c r="S8">
        <v>6.1711602040000004</v>
      </c>
      <c r="T8">
        <v>7.2225746759999998</v>
      </c>
      <c r="U8">
        <v>0</v>
      </c>
      <c r="V8">
        <v>0</v>
      </c>
      <c r="W8">
        <v>0</v>
      </c>
      <c r="X8">
        <v>1</v>
      </c>
      <c r="Y8">
        <v>0.663139586</v>
      </c>
      <c r="Z8">
        <v>10304113.4</v>
      </c>
      <c r="AA8">
        <v>15350149.85</v>
      </c>
      <c r="AB8">
        <v>7689236.0379999997</v>
      </c>
      <c r="AC8">
        <v>24787534.829999998</v>
      </c>
      <c r="AD8">
        <v>-10460284.380000001</v>
      </c>
      <c r="AE8">
        <v>-1888340.7509999999</v>
      </c>
      <c r="AF8">
        <v>501951.30949999997</v>
      </c>
      <c r="AG8">
        <v>-1401352.392</v>
      </c>
      <c r="AH8">
        <v>-24104353.600000001</v>
      </c>
      <c r="AI8">
        <v>0</v>
      </c>
      <c r="AJ8">
        <v>0</v>
      </c>
      <c r="AK8">
        <v>0</v>
      </c>
      <c r="AL8">
        <v>425279.1741</v>
      </c>
      <c r="AM8">
        <v>-61224588.799999997</v>
      </c>
      <c r="AN8">
        <v>-40020655.32</v>
      </c>
      <c r="AO8">
        <v>-41015388.759999998</v>
      </c>
      <c r="AP8">
        <v>-3041415.2110000001</v>
      </c>
      <c r="AQ8">
        <v>0</v>
      </c>
      <c r="AR8">
        <v>-44056803.969999999</v>
      </c>
      <c r="AS8">
        <v>118902410.59999999</v>
      </c>
      <c r="AT8">
        <f t="shared" si="15"/>
        <v>118902410.63300002</v>
      </c>
      <c r="AU8">
        <v>-2816323.9049999998</v>
      </c>
      <c r="AV8">
        <f t="shared" si="16"/>
        <v>-2816323.9050999973</v>
      </c>
      <c r="AW8">
        <v>56240715.079999998</v>
      </c>
      <c r="AX8">
        <f t="shared" si="17"/>
        <v>56240715.077000007</v>
      </c>
      <c r="AY8">
        <v>-92722719.780000001</v>
      </c>
      <c r="AZ8">
        <f t="shared" si="18"/>
        <v>-92722719.780000001</v>
      </c>
      <c r="BA8">
        <v>-59329545.109999999</v>
      </c>
      <c r="BB8">
        <f t="shared" si="19"/>
        <v>-59329545.104999997</v>
      </c>
      <c r="BC8">
        <v>-11008938.73</v>
      </c>
      <c r="BD8">
        <f t="shared" si="20"/>
        <v>-11008938.7316</v>
      </c>
      <c r="BE8">
        <v>2245569.8629999999</v>
      </c>
      <c r="BF8">
        <f t="shared" si="21"/>
        <v>2245569.8634000001</v>
      </c>
      <c r="BG8">
        <v>-7299856.9129999997</v>
      </c>
      <c r="BH8">
        <f t="shared" si="22"/>
        <v>-7299856.9125900008</v>
      </c>
      <c r="BI8">
        <v>-150841981.09999999</v>
      </c>
      <c r="BJ8">
        <f t="shared" si="23"/>
        <v>-150841981.09</v>
      </c>
      <c r="BK8">
        <v>0</v>
      </c>
      <c r="BL8">
        <v>0</v>
      </c>
      <c r="BM8">
        <v>0</v>
      </c>
      <c r="BN8">
        <v>22513581.850000001</v>
      </c>
      <c r="BO8">
        <v>-61224588.799999997</v>
      </c>
      <c r="BP8">
        <v>-185341676.90000001</v>
      </c>
      <c r="BQ8">
        <v>1711670216</v>
      </c>
      <c r="BR8">
        <f t="shared" si="24"/>
        <v>1711670215.4000001</v>
      </c>
      <c r="BS8">
        <f t="shared" si="0"/>
        <v>1833388949.905</v>
      </c>
      <c r="BT8">
        <f t="shared" si="1"/>
        <v>1833388949.905</v>
      </c>
      <c r="BU8">
        <f t="shared" si="2"/>
        <v>1774331910.9200001</v>
      </c>
      <c r="BV8">
        <f t="shared" si="3"/>
        <v>1774331910.9200001</v>
      </c>
      <c r="BW8">
        <f t="shared" si="4"/>
        <v>1923295345.78</v>
      </c>
      <c r="BX8">
        <f t="shared" si="5"/>
        <v>1889902171.1099999</v>
      </c>
      <c r="BY8">
        <f t="shared" si="6"/>
        <v>1841581564.73</v>
      </c>
      <c r="BZ8">
        <f t="shared" si="7"/>
        <v>1828327056.1370001</v>
      </c>
      <c r="CA8">
        <f t="shared" si="8"/>
        <v>1837872482.9130001</v>
      </c>
      <c r="CB8">
        <f t="shared" si="9"/>
        <v>1981414607.0999999</v>
      </c>
      <c r="CC8">
        <f t="shared" si="10"/>
        <v>1830572626</v>
      </c>
      <c r="CD8">
        <f t="shared" si="11"/>
        <v>1830572626</v>
      </c>
      <c r="CE8">
        <f t="shared" si="12"/>
        <v>1830572626</v>
      </c>
      <c r="CF8">
        <f t="shared" si="13"/>
        <v>1808059044.1500001</v>
      </c>
      <c r="CG8">
        <f t="shared" si="14"/>
        <v>1891797214.8</v>
      </c>
      <c r="CH8">
        <v>185341676.90000001</v>
      </c>
    </row>
    <row r="9" spans="1:86" x14ac:dyDescent="0.25">
      <c r="A9">
        <v>27</v>
      </c>
      <c r="B9">
        <v>1</v>
      </c>
      <c r="C9">
        <v>1</v>
      </c>
      <c r="D9">
        <v>2012</v>
      </c>
      <c r="E9">
        <v>190</v>
      </c>
      <c r="F9">
        <v>1267139821</v>
      </c>
      <c r="G9">
        <v>0</v>
      </c>
      <c r="H9">
        <v>1564035024</v>
      </c>
      <c r="I9">
        <v>0</v>
      </c>
      <c r="J9">
        <v>1596740519</v>
      </c>
      <c r="K9">
        <v>0</v>
      </c>
      <c r="L9">
        <v>62726144.350000001</v>
      </c>
      <c r="M9">
        <v>1.9002067309999999</v>
      </c>
      <c r="N9">
        <v>8781393.8450000007</v>
      </c>
      <c r="O9">
        <v>4.0682969</v>
      </c>
      <c r="P9">
        <v>35778.921970000003</v>
      </c>
      <c r="Q9">
        <v>11.42088508</v>
      </c>
      <c r="R9">
        <v>36.587438560000002</v>
      </c>
      <c r="S9">
        <v>4.8717741410000004</v>
      </c>
      <c r="T9">
        <v>0</v>
      </c>
      <c r="U9">
        <v>0</v>
      </c>
      <c r="V9">
        <v>1.578769909</v>
      </c>
      <c r="W9">
        <v>0</v>
      </c>
      <c r="X9">
        <v>0.38684622600000002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1564035024</v>
      </c>
      <c r="AR9">
        <v>1564035024</v>
      </c>
      <c r="AS9">
        <v>0</v>
      </c>
      <c r="AT9">
        <f t="shared" ref="AT9:AT40" si="25">Z9</f>
        <v>0</v>
      </c>
      <c r="AU9">
        <v>0</v>
      </c>
      <c r="AV9">
        <f t="shared" ref="AV9:AV40" si="26">AA9</f>
        <v>0</v>
      </c>
      <c r="AW9">
        <v>0</v>
      </c>
      <c r="AX9">
        <f t="shared" ref="AX9" si="27">AW9</f>
        <v>0</v>
      </c>
      <c r="AY9">
        <v>0</v>
      </c>
      <c r="AZ9">
        <f t="shared" ref="AZ9" si="28">AY9</f>
        <v>0</v>
      </c>
      <c r="BA9">
        <v>0</v>
      </c>
      <c r="BB9">
        <f t="shared" ref="BB9" si="29">BA9</f>
        <v>0</v>
      </c>
      <c r="BC9">
        <v>0</v>
      </c>
      <c r="BD9">
        <f t="shared" ref="BD9" si="30">BC9</f>
        <v>0</v>
      </c>
      <c r="BE9">
        <v>0</v>
      </c>
      <c r="BF9">
        <f t="shared" ref="BF9" si="31">BE9</f>
        <v>0</v>
      </c>
      <c r="BG9">
        <v>0</v>
      </c>
      <c r="BH9">
        <f t="shared" ref="BH9" si="32">BG9</f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1564035024</v>
      </c>
      <c r="BR9">
        <f t="shared" si="24"/>
        <v>1564035024</v>
      </c>
      <c r="BS9">
        <f t="shared" si="0"/>
        <v>1564035024</v>
      </c>
      <c r="BT9">
        <f t="shared" si="1"/>
        <v>1564035024</v>
      </c>
      <c r="BU9">
        <f t="shared" si="2"/>
        <v>1564035024</v>
      </c>
      <c r="BV9">
        <f t="shared" si="3"/>
        <v>1564035024</v>
      </c>
      <c r="BW9">
        <f t="shared" si="4"/>
        <v>1564035024</v>
      </c>
      <c r="BX9">
        <f t="shared" si="5"/>
        <v>1564035024</v>
      </c>
      <c r="BY9">
        <f t="shared" si="6"/>
        <v>1564035024</v>
      </c>
      <c r="BZ9">
        <f t="shared" si="7"/>
        <v>1564035024</v>
      </c>
      <c r="CA9">
        <f t="shared" si="8"/>
        <v>1564035024</v>
      </c>
      <c r="CB9">
        <f t="shared" si="9"/>
        <v>1564035024</v>
      </c>
      <c r="CC9">
        <f t="shared" si="10"/>
        <v>1564035024</v>
      </c>
      <c r="CD9">
        <f t="shared" si="11"/>
        <v>1564035024</v>
      </c>
      <c r="CE9">
        <f t="shared" si="12"/>
        <v>1564035024</v>
      </c>
      <c r="CF9">
        <f t="shared" si="13"/>
        <v>1564035024</v>
      </c>
      <c r="CG9">
        <f t="shared" si="14"/>
        <v>1564035024</v>
      </c>
      <c r="CH9">
        <v>1.578769909</v>
      </c>
    </row>
    <row r="10" spans="1:86" x14ac:dyDescent="0.25">
      <c r="A10">
        <v>28</v>
      </c>
      <c r="B10">
        <v>1</v>
      </c>
      <c r="C10">
        <v>1</v>
      </c>
      <c r="D10">
        <v>2013</v>
      </c>
      <c r="E10">
        <v>190</v>
      </c>
      <c r="F10">
        <v>1267139821</v>
      </c>
      <c r="G10">
        <v>1564035024</v>
      </c>
      <c r="H10">
        <v>1568704156</v>
      </c>
      <c r="I10">
        <v>301564334.60000002</v>
      </c>
      <c r="J10">
        <v>1571196038</v>
      </c>
      <c r="K10">
        <v>-25544481.850000001</v>
      </c>
      <c r="L10">
        <v>63972630.170000002</v>
      </c>
      <c r="M10">
        <v>2.0380070570000002</v>
      </c>
      <c r="N10">
        <v>8869893.0800000001</v>
      </c>
      <c r="O10">
        <v>3.9130888220000002</v>
      </c>
      <c r="P10">
        <v>36097.839899999999</v>
      </c>
      <c r="Q10">
        <v>11.07737661</v>
      </c>
      <c r="R10">
        <v>36.572944960000001</v>
      </c>
      <c r="S10">
        <v>4.874791815</v>
      </c>
      <c r="T10">
        <v>0</v>
      </c>
      <c r="U10">
        <v>0</v>
      </c>
      <c r="V10">
        <v>2.529332197</v>
      </c>
      <c r="W10">
        <v>0</v>
      </c>
      <c r="X10">
        <v>0.38684622600000002</v>
      </c>
      <c r="Y10">
        <v>0</v>
      </c>
      <c r="Z10">
        <v>32225965.27</v>
      </c>
      <c r="AA10">
        <v>-41322200.350000001</v>
      </c>
      <c r="AB10">
        <v>6585760.1129999999</v>
      </c>
      <c r="AC10">
        <v>-8588563.9079999998</v>
      </c>
      <c r="AD10">
        <v>-4125434.7170000002</v>
      </c>
      <c r="AE10">
        <v>-3649312.838</v>
      </c>
      <c r="AF10">
        <v>-136645.21230000001</v>
      </c>
      <c r="AG10">
        <v>-16007.47604</v>
      </c>
      <c r="AH10">
        <v>0</v>
      </c>
      <c r="AI10">
        <v>0</v>
      </c>
      <c r="AJ10">
        <v>-3762910.3089999999</v>
      </c>
      <c r="AK10">
        <v>0</v>
      </c>
      <c r="AL10">
        <v>0</v>
      </c>
      <c r="AM10">
        <v>0</v>
      </c>
      <c r="AN10">
        <v>-22789349.420000002</v>
      </c>
      <c r="AO10">
        <v>-23331882.190000001</v>
      </c>
      <c r="AP10">
        <v>28001014.18</v>
      </c>
      <c r="AQ10">
        <v>0</v>
      </c>
      <c r="AR10">
        <v>4669131.99</v>
      </c>
      <c r="AS10">
        <v>32225965.27</v>
      </c>
      <c r="AT10">
        <f t="shared" ref="AT10:AT57" si="33">AT9+Z10</f>
        <v>32225965.27</v>
      </c>
      <c r="AU10">
        <v>-41322200.350000001</v>
      </c>
      <c r="AV10">
        <f t="shared" ref="AV10:AV57" si="34">AA10+AV9</f>
        <v>-41322200.350000001</v>
      </c>
      <c r="AW10">
        <v>6585760.1129999999</v>
      </c>
      <c r="AX10">
        <f t="shared" ref="AX10:AX57" si="35">AX9+AB10</f>
        <v>6585760.1129999999</v>
      </c>
      <c r="AY10">
        <v>-8588563.9079999998</v>
      </c>
      <c r="AZ10">
        <f t="shared" ref="AZ10:AZ57" si="36">AZ9+AC10</f>
        <v>-8588563.9079999998</v>
      </c>
      <c r="BA10">
        <v>-4125434.7170000002</v>
      </c>
      <c r="BB10">
        <f t="shared" ref="BB10:BB57" si="37">BB9+AD10</f>
        <v>-4125434.7170000002</v>
      </c>
      <c r="BC10">
        <v>-136645.21230000001</v>
      </c>
      <c r="BD10">
        <f t="shared" ref="BD10:BD57" si="38">BD9+AE10</f>
        <v>-3649312.838</v>
      </c>
      <c r="BE10">
        <v>-136645.21230000001</v>
      </c>
      <c r="BF10">
        <f t="shared" ref="BF10:BF57" si="39">BF9+AF10</f>
        <v>-136645.21230000001</v>
      </c>
      <c r="BG10">
        <v>-16007.47604</v>
      </c>
      <c r="BH10">
        <f t="shared" ref="BH10:BH57" si="40">BH9+AG10</f>
        <v>-16007.47604</v>
      </c>
      <c r="BI10">
        <v>0</v>
      </c>
      <c r="BK10">
        <v>0</v>
      </c>
      <c r="BL10">
        <v>-3762910.3089999999</v>
      </c>
      <c r="BM10">
        <v>0</v>
      </c>
      <c r="BN10">
        <v>0</v>
      </c>
      <c r="BO10">
        <v>0</v>
      </c>
      <c r="BP10">
        <v>-22789349.420000002</v>
      </c>
      <c r="BQ10">
        <v>1536478190</v>
      </c>
      <c r="BR10">
        <f t="shared" si="24"/>
        <v>1536478190.73</v>
      </c>
      <c r="BS10">
        <f t="shared" si="0"/>
        <v>1610026356.3499999</v>
      </c>
      <c r="BT10">
        <f t="shared" si="1"/>
        <v>1610026356.3499999</v>
      </c>
      <c r="BU10">
        <f t="shared" si="2"/>
        <v>1562118395.8870001</v>
      </c>
      <c r="BV10">
        <f t="shared" si="3"/>
        <v>1562118395.8870001</v>
      </c>
      <c r="BW10">
        <f t="shared" si="4"/>
        <v>1577292719.908</v>
      </c>
      <c r="BX10">
        <f t="shared" si="5"/>
        <v>1572829590.717</v>
      </c>
      <c r="BY10">
        <f t="shared" si="6"/>
        <v>1568840801.2123001</v>
      </c>
      <c r="BZ10">
        <f t="shared" si="7"/>
        <v>1568840801.2123001</v>
      </c>
      <c r="CA10">
        <f t="shared" si="8"/>
        <v>1568720163.4760399</v>
      </c>
      <c r="CB10">
        <f t="shared" si="9"/>
        <v>1568704156</v>
      </c>
      <c r="CC10">
        <f t="shared" si="10"/>
        <v>1568704156</v>
      </c>
      <c r="CD10">
        <f t="shared" si="11"/>
        <v>1572467066.309</v>
      </c>
      <c r="CE10">
        <f t="shared" si="12"/>
        <v>1568704156</v>
      </c>
      <c r="CF10">
        <f t="shared" si="13"/>
        <v>1568704156</v>
      </c>
      <c r="CG10">
        <f t="shared" si="14"/>
        <v>1568704156</v>
      </c>
      <c r="CH10">
        <v>22789351.949999999</v>
      </c>
    </row>
    <row r="11" spans="1:86" x14ac:dyDescent="0.25">
      <c r="A11">
        <v>29</v>
      </c>
      <c r="B11">
        <v>1</v>
      </c>
      <c r="C11">
        <v>1</v>
      </c>
      <c r="D11">
        <v>2014</v>
      </c>
      <c r="E11">
        <v>190</v>
      </c>
      <c r="F11">
        <v>1267139821</v>
      </c>
      <c r="G11">
        <v>1568704156</v>
      </c>
      <c r="H11">
        <v>1617627298</v>
      </c>
      <c r="I11">
        <v>350487477.10000002</v>
      </c>
      <c r="J11">
        <v>1626622877</v>
      </c>
      <c r="K11">
        <v>55426839.130000003</v>
      </c>
      <c r="L11">
        <v>65974318.950000003</v>
      </c>
      <c r="M11">
        <v>2.0083234710000002</v>
      </c>
      <c r="N11">
        <v>8973479.9289999995</v>
      </c>
      <c r="O11">
        <v>3.702246529</v>
      </c>
      <c r="P11">
        <v>36223.044609999997</v>
      </c>
      <c r="Q11">
        <v>11.051322519999999</v>
      </c>
      <c r="R11">
        <v>36.603891470000001</v>
      </c>
      <c r="S11">
        <v>5.1430573910000001</v>
      </c>
      <c r="T11">
        <v>0</v>
      </c>
      <c r="U11">
        <v>0</v>
      </c>
      <c r="V11">
        <v>3.529332197</v>
      </c>
      <c r="W11">
        <v>0</v>
      </c>
      <c r="X11">
        <v>0.63093755200000001</v>
      </c>
      <c r="Y11">
        <v>0</v>
      </c>
      <c r="Z11">
        <v>53256520.740000002</v>
      </c>
      <c r="AA11">
        <v>8497662.4210000001</v>
      </c>
      <c r="AB11">
        <v>7709240.5729999999</v>
      </c>
      <c r="AC11">
        <v>-12074284.1</v>
      </c>
      <c r="AD11">
        <v>-2160878.59</v>
      </c>
      <c r="AE11">
        <v>-313129.25410000002</v>
      </c>
      <c r="AF11">
        <v>225117.15239999999</v>
      </c>
      <c r="AG11">
        <v>-1228482.193</v>
      </c>
      <c r="AH11">
        <v>0</v>
      </c>
      <c r="AI11">
        <v>0</v>
      </c>
      <c r="AJ11">
        <v>-4025133.1860000002</v>
      </c>
      <c r="AK11">
        <v>0</v>
      </c>
      <c r="AL11">
        <v>5960803.2889999999</v>
      </c>
      <c r="AM11">
        <v>0</v>
      </c>
      <c r="AN11">
        <v>55847436.850000001</v>
      </c>
      <c r="AO11">
        <v>56269175.039999999</v>
      </c>
      <c r="AP11">
        <v>-7346032.5300000003</v>
      </c>
      <c r="AQ11">
        <v>0</v>
      </c>
      <c r="AR11">
        <v>48923142.509999998</v>
      </c>
      <c r="AS11">
        <v>85482486.019999996</v>
      </c>
      <c r="AT11">
        <f t="shared" si="33"/>
        <v>85482486.010000005</v>
      </c>
      <c r="AU11">
        <v>-32824537.93</v>
      </c>
      <c r="AV11">
        <f t="shared" si="34"/>
        <v>-32824537.929000001</v>
      </c>
      <c r="AW11">
        <v>14295000.689999999</v>
      </c>
      <c r="AX11">
        <f t="shared" si="35"/>
        <v>14295000.686000001</v>
      </c>
      <c r="AY11">
        <v>-20662848.010000002</v>
      </c>
      <c r="AZ11">
        <f t="shared" si="36"/>
        <v>-20662848.008000001</v>
      </c>
      <c r="BA11">
        <v>-6286313.307</v>
      </c>
      <c r="BB11">
        <f t="shared" si="37"/>
        <v>-6286313.307</v>
      </c>
      <c r="BC11">
        <v>88471.940100000007</v>
      </c>
      <c r="BD11">
        <f t="shared" si="38"/>
        <v>-3962442.0921</v>
      </c>
      <c r="BE11">
        <v>88471.940100000007</v>
      </c>
      <c r="BF11">
        <f t="shared" si="39"/>
        <v>88471.940099999978</v>
      </c>
      <c r="BG11">
        <v>-1244489.669</v>
      </c>
      <c r="BH11">
        <f t="shared" si="40"/>
        <v>-1244489.6690400001</v>
      </c>
      <c r="BI11">
        <v>0</v>
      </c>
      <c r="BK11">
        <v>0</v>
      </c>
      <c r="BL11">
        <v>-7788043.4950000001</v>
      </c>
      <c r="BM11">
        <v>0</v>
      </c>
      <c r="BN11">
        <v>5960803.2889999999</v>
      </c>
      <c r="BO11">
        <v>0</v>
      </c>
      <c r="BP11">
        <v>33058087.43</v>
      </c>
      <c r="BQ11">
        <v>1532144812</v>
      </c>
      <c r="BR11">
        <f t="shared" si="24"/>
        <v>1532144811.98</v>
      </c>
      <c r="BS11">
        <f t="shared" si="0"/>
        <v>1650451835.9300001</v>
      </c>
      <c r="BT11">
        <f t="shared" si="1"/>
        <v>1650451835.9300001</v>
      </c>
      <c r="BU11">
        <f t="shared" si="2"/>
        <v>1603332297.3099999</v>
      </c>
      <c r="BV11">
        <f t="shared" si="3"/>
        <v>1603332297.3099999</v>
      </c>
      <c r="BW11">
        <f t="shared" si="4"/>
        <v>1638290146.01</v>
      </c>
      <c r="BX11">
        <f t="shared" si="5"/>
        <v>1623913611.3069999</v>
      </c>
      <c r="BY11">
        <f t="shared" si="6"/>
        <v>1617538826.0599</v>
      </c>
      <c r="BZ11">
        <f t="shared" si="7"/>
        <v>1617538826.0599</v>
      </c>
      <c r="CA11">
        <f t="shared" si="8"/>
        <v>1618871787.6689999</v>
      </c>
      <c r="CB11">
        <f t="shared" si="9"/>
        <v>1617627298</v>
      </c>
      <c r="CC11">
        <f t="shared" si="10"/>
        <v>1617627298</v>
      </c>
      <c r="CD11">
        <f t="shared" si="11"/>
        <v>1625415341.4949999</v>
      </c>
      <c r="CE11">
        <f t="shared" si="12"/>
        <v>1617627298</v>
      </c>
      <c r="CF11">
        <f t="shared" si="13"/>
        <v>1611666494.711</v>
      </c>
      <c r="CG11">
        <f t="shared" si="14"/>
        <v>1617627298</v>
      </c>
      <c r="CH11">
        <v>-33058083.899999999</v>
      </c>
    </row>
    <row r="12" spans="1:86" x14ac:dyDescent="0.25">
      <c r="A12">
        <v>30</v>
      </c>
      <c r="B12">
        <v>1</v>
      </c>
      <c r="C12">
        <v>1</v>
      </c>
      <c r="D12">
        <v>2015</v>
      </c>
      <c r="E12">
        <v>190</v>
      </c>
      <c r="F12">
        <v>1267139821</v>
      </c>
      <c r="G12">
        <v>1617627298</v>
      </c>
      <c r="H12">
        <v>1604913378</v>
      </c>
      <c r="I12">
        <v>337773556.69999999</v>
      </c>
      <c r="J12">
        <v>1550494216</v>
      </c>
      <c r="K12">
        <v>-76128660.489999995</v>
      </c>
      <c r="L12">
        <v>66713506.909999996</v>
      </c>
      <c r="M12">
        <v>2.15431858</v>
      </c>
      <c r="N12">
        <v>9066661.9959999993</v>
      </c>
      <c r="O12">
        <v>2.705952602</v>
      </c>
      <c r="P12">
        <v>37234.852070000001</v>
      </c>
      <c r="Q12">
        <v>11.078544600000001</v>
      </c>
      <c r="R12">
        <v>36.686556979999999</v>
      </c>
      <c r="S12">
        <v>5.1475024180000002</v>
      </c>
      <c r="T12">
        <v>0</v>
      </c>
      <c r="U12">
        <v>0</v>
      </c>
      <c r="V12">
        <v>4.5293321969999996</v>
      </c>
      <c r="W12">
        <v>0</v>
      </c>
      <c r="X12">
        <v>0.95380041800000004</v>
      </c>
      <c r="Y12">
        <v>0</v>
      </c>
      <c r="Z12">
        <v>29042391.629999999</v>
      </c>
      <c r="AA12">
        <v>-39477233.960000001</v>
      </c>
      <c r="AB12">
        <v>7276429.5530000003</v>
      </c>
      <c r="AC12">
        <v>-65915611.18</v>
      </c>
      <c r="AD12">
        <v>-12685031.800000001</v>
      </c>
      <c r="AE12">
        <v>134420.9909</v>
      </c>
      <c r="AF12">
        <v>637845.07019999996</v>
      </c>
      <c r="AG12">
        <v>-59708.075599999996</v>
      </c>
      <c r="AH12">
        <v>0</v>
      </c>
      <c r="AI12">
        <v>0</v>
      </c>
      <c r="AJ12">
        <v>-4150664.9270000001</v>
      </c>
      <c r="AK12">
        <v>0</v>
      </c>
      <c r="AL12">
        <v>7591562.8729999997</v>
      </c>
      <c r="AM12">
        <v>0</v>
      </c>
      <c r="AN12">
        <v>-77605599.829999998</v>
      </c>
      <c r="AO12">
        <v>-77371610.829999998</v>
      </c>
      <c r="AP12">
        <v>64657690.439999998</v>
      </c>
      <c r="AQ12">
        <v>0</v>
      </c>
      <c r="AR12">
        <v>-12713920.390000001</v>
      </c>
      <c r="AS12">
        <v>114524877.59999999</v>
      </c>
      <c r="AT12">
        <f t="shared" si="33"/>
        <v>114524877.64</v>
      </c>
      <c r="AU12">
        <v>-72301771.890000001</v>
      </c>
      <c r="AV12">
        <f t="shared" si="34"/>
        <v>-72301771.888999999</v>
      </c>
      <c r="AW12">
        <v>21571430.239999998</v>
      </c>
      <c r="AX12">
        <f t="shared" si="35"/>
        <v>21571430.239</v>
      </c>
      <c r="AY12">
        <v>-86578459.189999998</v>
      </c>
      <c r="AZ12">
        <f t="shared" si="36"/>
        <v>-86578459.187999994</v>
      </c>
      <c r="BA12">
        <v>-18971345.109999999</v>
      </c>
      <c r="BB12">
        <f t="shared" si="37"/>
        <v>-18971345.107000001</v>
      </c>
      <c r="BC12">
        <v>726317.01029999997</v>
      </c>
      <c r="BD12">
        <f t="shared" si="38"/>
        <v>-3828021.1011999999</v>
      </c>
      <c r="BE12">
        <v>726317.01029999997</v>
      </c>
      <c r="BF12">
        <f t="shared" si="39"/>
        <v>726317.01029999997</v>
      </c>
      <c r="BG12">
        <v>-1304197.7450000001</v>
      </c>
      <c r="BH12">
        <f t="shared" si="40"/>
        <v>-1304197.7446400002</v>
      </c>
      <c r="BI12">
        <v>0</v>
      </c>
      <c r="BK12">
        <v>0</v>
      </c>
      <c r="BL12">
        <v>-11938708.42</v>
      </c>
      <c r="BM12">
        <v>0</v>
      </c>
      <c r="BN12">
        <v>13552366.16</v>
      </c>
      <c r="BO12">
        <v>0</v>
      </c>
      <c r="BP12">
        <v>-44547512.399999999</v>
      </c>
      <c r="BQ12">
        <v>1490388500</v>
      </c>
      <c r="BR12">
        <f t="shared" si="24"/>
        <v>1490388500.4000001</v>
      </c>
      <c r="BS12">
        <f t="shared" si="0"/>
        <v>1677215149.8900001</v>
      </c>
      <c r="BT12">
        <f t="shared" si="1"/>
        <v>1677215149.8900001</v>
      </c>
      <c r="BU12">
        <f t="shared" si="2"/>
        <v>1583341947.76</v>
      </c>
      <c r="BV12">
        <f t="shared" si="3"/>
        <v>1583341947.76</v>
      </c>
      <c r="BW12">
        <f t="shared" si="4"/>
        <v>1691491837.1900001</v>
      </c>
      <c r="BX12">
        <f t="shared" si="5"/>
        <v>1623884723.1099999</v>
      </c>
      <c r="BY12">
        <f t="shared" si="6"/>
        <v>1604187060.9897001</v>
      </c>
      <c r="BZ12">
        <f t="shared" si="7"/>
        <v>1604187060.9897001</v>
      </c>
      <c r="CA12">
        <f t="shared" si="8"/>
        <v>1606217575.7449999</v>
      </c>
      <c r="CB12">
        <f t="shared" si="9"/>
        <v>1604913378</v>
      </c>
      <c r="CC12">
        <f t="shared" si="10"/>
        <v>1604913378</v>
      </c>
      <c r="CD12">
        <f t="shared" si="11"/>
        <v>1616852086.4200001</v>
      </c>
      <c r="CE12">
        <f t="shared" si="12"/>
        <v>1604913378</v>
      </c>
      <c r="CF12">
        <f t="shared" si="13"/>
        <v>1591361011.8399999</v>
      </c>
      <c r="CG12">
        <f t="shared" si="14"/>
        <v>1604913378</v>
      </c>
      <c r="CH12">
        <v>44547516.93</v>
      </c>
    </row>
    <row r="13" spans="1:86" x14ac:dyDescent="0.25">
      <c r="A13">
        <v>31</v>
      </c>
      <c r="B13">
        <v>1</v>
      </c>
      <c r="C13">
        <v>1</v>
      </c>
      <c r="D13">
        <v>2016</v>
      </c>
      <c r="E13">
        <v>190</v>
      </c>
      <c r="F13">
        <v>1267139821</v>
      </c>
      <c r="G13">
        <v>1604913378</v>
      </c>
      <c r="H13">
        <v>1576037838</v>
      </c>
      <c r="I13">
        <v>308898016.60000002</v>
      </c>
      <c r="J13">
        <v>1531948776</v>
      </c>
      <c r="K13">
        <v>-18545440.309999999</v>
      </c>
      <c r="L13">
        <v>67150752.049999997</v>
      </c>
      <c r="M13">
        <v>2.2094116600000002</v>
      </c>
      <c r="N13">
        <v>9138389.8589999992</v>
      </c>
      <c r="O13">
        <v>2.4113324839999999</v>
      </c>
      <c r="P13">
        <v>38056.866719999998</v>
      </c>
      <c r="Q13">
        <v>11.001069019999999</v>
      </c>
      <c r="R13">
        <v>36.795285679999999</v>
      </c>
      <c r="S13">
        <v>5.6798337600000002</v>
      </c>
      <c r="T13">
        <v>0</v>
      </c>
      <c r="U13">
        <v>0</v>
      </c>
      <c r="V13">
        <v>5.5293321969999996</v>
      </c>
      <c r="W13">
        <v>0</v>
      </c>
      <c r="X13">
        <v>0.99456423299999996</v>
      </c>
      <c r="Y13">
        <v>0</v>
      </c>
      <c r="Z13">
        <v>29788864.989999998</v>
      </c>
      <c r="AA13">
        <v>-14407068.32</v>
      </c>
      <c r="AB13">
        <v>5575496.8650000002</v>
      </c>
      <c r="AC13">
        <v>-23489543.120000001</v>
      </c>
      <c r="AD13">
        <v>-9405028.9790000003</v>
      </c>
      <c r="AE13">
        <v>-1029447.708</v>
      </c>
      <c r="AF13">
        <v>931578.65780000004</v>
      </c>
      <c r="AG13">
        <v>-2541960.4049999998</v>
      </c>
      <c r="AH13">
        <v>0</v>
      </c>
      <c r="AI13">
        <v>0</v>
      </c>
      <c r="AJ13">
        <v>-4118042.318</v>
      </c>
      <c r="AK13">
        <v>0</v>
      </c>
      <c r="AL13">
        <v>1046737.102</v>
      </c>
      <c r="AM13">
        <v>0</v>
      </c>
      <c r="AN13">
        <v>-17648413.23</v>
      </c>
      <c r="AO13">
        <v>-18299748.850000001</v>
      </c>
      <c r="AP13">
        <v>-10575791.189999999</v>
      </c>
      <c r="AQ13">
        <v>0</v>
      </c>
      <c r="AR13">
        <v>-28875540.050000001</v>
      </c>
      <c r="AS13">
        <v>144313742.59999999</v>
      </c>
      <c r="AT13">
        <f t="shared" si="33"/>
        <v>144313742.63</v>
      </c>
      <c r="AU13">
        <v>-86708840.209999993</v>
      </c>
      <c r="AV13">
        <f t="shared" si="34"/>
        <v>-86708840.208999991</v>
      </c>
      <c r="AW13">
        <v>27146927.100000001</v>
      </c>
      <c r="AX13">
        <f t="shared" si="35"/>
        <v>27146927.104000002</v>
      </c>
      <c r="AY13">
        <v>-110068002.3</v>
      </c>
      <c r="AZ13">
        <f t="shared" si="36"/>
        <v>-110068002.308</v>
      </c>
      <c r="BA13">
        <v>-28376374.09</v>
      </c>
      <c r="BB13">
        <f t="shared" si="37"/>
        <v>-28376374.086000003</v>
      </c>
      <c r="BC13">
        <v>1657895.6680000001</v>
      </c>
      <c r="BD13">
        <f t="shared" si="38"/>
        <v>-4857468.8092</v>
      </c>
      <c r="BE13">
        <v>1657895.6680000001</v>
      </c>
      <c r="BF13">
        <f t="shared" si="39"/>
        <v>1657895.6680999999</v>
      </c>
      <c r="BG13">
        <v>-3846158.15</v>
      </c>
      <c r="BH13">
        <f t="shared" si="40"/>
        <v>-3846158.14964</v>
      </c>
      <c r="BI13">
        <v>0</v>
      </c>
      <c r="BK13">
        <v>0</v>
      </c>
      <c r="BL13">
        <v>-16056750.74</v>
      </c>
      <c r="BM13">
        <v>0</v>
      </c>
      <c r="BN13">
        <v>14599103.26</v>
      </c>
      <c r="BO13">
        <v>0</v>
      </c>
      <c r="BP13">
        <v>-62195925.630000003</v>
      </c>
      <c r="BQ13">
        <v>1431724095</v>
      </c>
      <c r="BR13">
        <f t="shared" si="24"/>
        <v>1431724095.4000001</v>
      </c>
      <c r="BS13">
        <f t="shared" si="0"/>
        <v>1662746678.21</v>
      </c>
      <c r="BT13">
        <f t="shared" si="1"/>
        <v>1662746678.21</v>
      </c>
      <c r="BU13">
        <f t="shared" si="2"/>
        <v>1548890910.9000001</v>
      </c>
      <c r="BV13">
        <f t="shared" si="3"/>
        <v>1548890910.9000001</v>
      </c>
      <c r="BW13">
        <f t="shared" si="4"/>
        <v>1686105840.3</v>
      </c>
      <c r="BX13">
        <f t="shared" si="5"/>
        <v>1604414212.0899999</v>
      </c>
      <c r="BY13">
        <f t="shared" si="6"/>
        <v>1574379942.332</v>
      </c>
      <c r="BZ13">
        <f t="shared" si="7"/>
        <v>1574379942.332</v>
      </c>
      <c r="CA13">
        <f t="shared" si="8"/>
        <v>1579883996.1500001</v>
      </c>
      <c r="CB13">
        <f t="shared" si="9"/>
        <v>1576037838</v>
      </c>
      <c r="CC13">
        <f t="shared" si="10"/>
        <v>1576037838</v>
      </c>
      <c r="CD13">
        <f t="shared" si="11"/>
        <v>1592094588.74</v>
      </c>
      <c r="CE13">
        <f t="shared" si="12"/>
        <v>1576037838</v>
      </c>
      <c r="CF13">
        <f t="shared" si="13"/>
        <v>1561438734.74</v>
      </c>
      <c r="CG13">
        <f t="shared" si="14"/>
        <v>1576037838</v>
      </c>
      <c r="CH13">
        <v>62195931.159999996</v>
      </c>
    </row>
    <row r="14" spans="1:86" x14ac:dyDescent="0.25">
      <c r="A14">
        <v>32</v>
      </c>
      <c r="B14">
        <v>1</v>
      </c>
      <c r="C14">
        <v>1</v>
      </c>
      <c r="D14">
        <v>2017</v>
      </c>
      <c r="E14">
        <v>190</v>
      </c>
      <c r="F14">
        <v>1267139821</v>
      </c>
      <c r="G14">
        <v>1576037838</v>
      </c>
      <c r="H14">
        <v>1542783629</v>
      </c>
      <c r="I14">
        <v>275643808</v>
      </c>
      <c r="J14">
        <v>1585237690</v>
      </c>
      <c r="K14">
        <v>53288914.350000001</v>
      </c>
      <c r="L14">
        <v>69027444.310000002</v>
      </c>
      <c r="M14">
        <v>2.167580826</v>
      </c>
      <c r="N14">
        <v>9231367.0089999996</v>
      </c>
      <c r="O14">
        <v>2.6243356449999999</v>
      </c>
      <c r="P14">
        <v>38871.041100000002</v>
      </c>
      <c r="Q14">
        <v>10.80341142</v>
      </c>
      <c r="R14">
        <v>36.824691180000002</v>
      </c>
      <c r="S14">
        <v>5.8297008320000003</v>
      </c>
      <c r="T14">
        <v>0</v>
      </c>
      <c r="U14">
        <v>0</v>
      </c>
      <c r="V14">
        <v>6.5293321969999996</v>
      </c>
      <c r="W14">
        <v>0</v>
      </c>
      <c r="X14">
        <v>0.99456423299999996</v>
      </c>
      <c r="Y14">
        <v>0</v>
      </c>
      <c r="Z14">
        <v>35847017.109999999</v>
      </c>
      <c r="AA14">
        <v>9143291.0059999991</v>
      </c>
      <c r="AB14">
        <v>6750659.6339999996</v>
      </c>
      <c r="AC14">
        <v>16963228.850000001</v>
      </c>
      <c r="AD14">
        <v>-8659169.5590000004</v>
      </c>
      <c r="AE14">
        <v>-1865605.7960000001</v>
      </c>
      <c r="AF14">
        <v>294477.62439999997</v>
      </c>
      <c r="AG14">
        <v>-692576.53280000004</v>
      </c>
      <c r="AH14">
        <v>0</v>
      </c>
      <c r="AI14">
        <v>0</v>
      </c>
      <c r="AJ14">
        <v>-4043950.6579999998</v>
      </c>
      <c r="AK14">
        <v>0</v>
      </c>
      <c r="AL14">
        <v>0</v>
      </c>
      <c r="AM14">
        <v>0</v>
      </c>
      <c r="AN14">
        <v>53737371.68</v>
      </c>
      <c r="AO14">
        <v>54180107.07</v>
      </c>
      <c r="AP14">
        <v>-87434315.680000007</v>
      </c>
      <c r="AQ14">
        <v>0</v>
      </c>
      <c r="AR14">
        <v>-33254208.609999999</v>
      </c>
      <c r="AS14">
        <v>180160759.69999999</v>
      </c>
      <c r="AT14">
        <f t="shared" si="33"/>
        <v>180160759.74000001</v>
      </c>
      <c r="AU14">
        <v>-77565549.200000003</v>
      </c>
      <c r="AV14">
        <f t="shared" si="34"/>
        <v>-77565549.202999994</v>
      </c>
      <c r="AW14">
        <v>33897586.740000002</v>
      </c>
      <c r="AX14">
        <f t="shared" si="35"/>
        <v>33897586.738000005</v>
      </c>
      <c r="AY14">
        <v>-93104773.459999993</v>
      </c>
      <c r="AZ14">
        <f t="shared" si="36"/>
        <v>-93104773.458000004</v>
      </c>
      <c r="BA14">
        <v>-37035543.649999999</v>
      </c>
      <c r="BB14">
        <f t="shared" si="37"/>
        <v>-37035543.645000003</v>
      </c>
      <c r="BC14">
        <v>1952373.2919999999</v>
      </c>
      <c r="BD14">
        <f t="shared" si="38"/>
        <v>-6723074.6052000001</v>
      </c>
      <c r="BE14">
        <v>1952373.2930000001</v>
      </c>
      <c r="BF14">
        <f t="shared" si="39"/>
        <v>1952373.2925</v>
      </c>
      <c r="BG14">
        <v>-4538734.682</v>
      </c>
      <c r="BH14">
        <f t="shared" si="40"/>
        <v>-4538734.6824399997</v>
      </c>
      <c r="BI14">
        <v>0</v>
      </c>
      <c r="BK14">
        <v>0</v>
      </c>
      <c r="BL14">
        <v>-20100701.399999999</v>
      </c>
      <c r="BM14">
        <v>0</v>
      </c>
      <c r="BN14">
        <v>14599103.26</v>
      </c>
      <c r="BO14">
        <v>0</v>
      </c>
      <c r="BP14">
        <v>-8458553.9480000008</v>
      </c>
      <c r="BQ14">
        <v>1362622869</v>
      </c>
      <c r="BR14">
        <f t="shared" si="24"/>
        <v>1362622869.3</v>
      </c>
      <c r="BS14">
        <f t="shared" si="0"/>
        <v>1620349178.2</v>
      </c>
      <c r="BT14">
        <f t="shared" si="1"/>
        <v>1620349178.2</v>
      </c>
      <c r="BU14">
        <f t="shared" si="2"/>
        <v>1508886042.26</v>
      </c>
      <c r="BV14">
        <f t="shared" si="3"/>
        <v>1508886042.26</v>
      </c>
      <c r="BW14">
        <f t="shared" si="4"/>
        <v>1635888402.46</v>
      </c>
      <c r="BX14">
        <f t="shared" si="5"/>
        <v>1579819172.6500001</v>
      </c>
      <c r="BY14">
        <f t="shared" si="6"/>
        <v>1540831255.7079999</v>
      </c>
      <c r="BZ14">
        <f t="shared" si="7"/>
        <v>1540831255.707</v>
      </c>
      <c r="CA14">
        <f t="shared" si="8"/>
        <v>1547322363.6819999</v>
      </c>
      <c r="CB14">
        <f t="shared" si="9"/>
        <v>1542783629</v>
      </c>
      <c r="CC14">
        <f t="shared" si="10"/>
        <v>1542783629</v>
      </c>
      <c r="CD14">
        <f t="shared" si="11"/>
        <v>1562884330.4000001</v>
      </c>
      <c r="CE14">
        <f t="shared" si="12"/>
        <v>1542783629</v>
      </c>
      <c r="CF14">
        <f t="shared" si="13"/>
        <v>1528184525.74</v>
      </c>
      <c r="CG14">
        <f t="shared" si="14"/>
        <v>1542783629</v>
      </c>
      <c r="CH14">
        <v>8458560.4780000001</v>
      </c>
    </row>
    <row r="15" spans="1:86" x14ac:dyDescent="0.25">
      <c r="A15">
        <v>33</v>
      </c>
      <c r="B15">
        <v>1</v>
      </c>
      <c r="C15">
        <v>1</v>
      </c>
      <c r="D15">
        <v>2018</v>
      </c>
      <c r="E15">
        <v>190</v>
      </c>
      <c r="F15">
        <v>1267139821</v>
      </c>
      <c r="G15">
        <v>1542783629</v>
      </c>
      <c r="H15">
        <v>1516828098</v>
      </c>
      <c r="I15">
        <v>249688277</v>
      </c>
      <c r="J15">
        <v>1560586460</v>
      </c>
      <c r="K15">
        <v>-24651230.120000001</v>
      </c>
      <c r="L15">
        <v>69714209.319999993</v>
      </c>
      <c r="M15">
        <v>2.1532325280000002</v>
      </c>
      <c r="N15">
        <v>9315861.7180000003</v>
      </c>
      <c r="O15">
        <v>2.8895691220000002</v>
      </c>
      <c r="P15">
        <v>39786.389470000002</v>
      </c>
      <c r="Q15">
        <v>10.641051579999999</v>
      </c>
      <c r="R15">
        <v>36.873209719999998</v>
      </c>
      <c r="S15">
        <v>6.0751839700000003</v>
      </c>
      <c r="T15">
        <v>0</v>
      </c>
      <c r="U15">
        <v>0</v>
      </c>
      <c r="V15">
        <v>7.5293321969999996</v>
      </c>
      <c r="W15">
        <v>0</v>
      </c>
      <c r="X15">
        <v>1</v>
      </c>
      <c r="Y15">
        <v>0.67648857799999995</v>
      </c>
      <c r="Z15">
        <v>11527481.210000001</v>
      </c>
      <c r="AA15">
        <v>2106250.37</v>
      </c>
      <c r="AB15">
        <v>6062590.267</v>
      </c>
      <c r="AC15">
        <v>19754540.710000001</v>
      </c>
      <c r="AD15">
        <v>-9459923.7400000002</v>
      </c>
      <c r="AE15">
        <v>-1576432.5830000001</v>
      </c>
      <c r="AF15">
        <v>422996.97200000001</v>
      </c>
      <c r="AG15">
        <v>-1122340.598</v>
      </c>
      <c r="AH15">
        <v>0</v>
      </c>
      <c r="AI15">
        <v>0</v>
      </c>
      <c r="AJ15">
        <v>-3958623.7859999998</v>
      </c>
      <c r="AK15">
        <v>0</v>
      </c>
      <c r="AL15">
        <v>127739.4712</v>
      </c>
      <c r="AM15">
        <v>-49504144.450000003</v>
      </c>
      <c r="AN15">
        <v>-25619866.16</v>
      </c>
      <c r="AO15">
        <v>-26245996.760000002</v>
      </c>
      <c r="AP15">
        <v>290465.70980000001</v>
      </c>
      <c r="AQ15">
        <v>0</v>
      </c>
      <c r="AR15">
        <v>-25955531.050000001</v>
      </c>
      <c r="AS15">
        <v>191688241</v>
      </c>
      <c r="AT15">
        <f t="shared" si="33"/>
        <v>191688240.95000002</v>
      </c>
      <c r="AU15">
        <v>-75459298.829999998</v>
      </c>
      <c r="AV15">
        <f t="shared" si="34"/>
        <v>-75459298.832999989</v>
      </c>
      <c r="AW15">
        <v>39960177.009999998</v>
      </c>
      <c r="AX15">
        <f t="shared" si="35"/>
        <v>39960177.005000003</v>
      </c>
      <c r="AY15">
        <v>-73350232.75</v>
      </c>
      <c r="AZ15">
        <f t="shared" si="36"/>
        <v>-73350232.747999996</v>
      </c>
      <c r="BA15">
        <v>-46495467.390000001</v>
      </c>
      <c r="BB15">
        <f t="shared" si="37"/>
        <v>-46495467.385000005</v>
      </c>
      <c r="BC15">
        <v>2375370.264</v>
      </c>
      <c r="BD15">
        <f t="shared" si="38"/>
        <v>-8299507.1882000007</v>
      </c>
      <c r="BE15">
        <v>2375370.2650000001</v>
      </c>
      <c r="BF15">
        <f t="shared" si="39"/>
        <v>2375370.2645</v>
      </c>
      <c r="BG15">
        <v>-5661075.2800000003</v>
      </c>
      <c r="BH15">
        <f t="shared" si="40"/>
        <v>-5661075.2804399999</v>
      </c>
      <c r="BI15">
        <v>0</v>
      </c>
      <c r="BK15">
        <v>0</v>
      </c>
      <c r="BL15">
        <v>-24059325.18</v>
      </c>
      <c r="BM15">
        <v>0</v>
      </c>
      <c r="BN15">
        <v>14726842.74</v>
      </c>
      <c r="BO15">
        <v>-49504144.450000003</v>
      </c>
      <c r="BP15">
        <v>-34078420.109999999</v>
      </c>
      <c r="BQ15">
        <v>1325139857</v>
      </c>
      <c r="BR15">
        <f t="shared" si="24"/>
        <v>1325139857</v>
      </c>
      <c r="BS15">
        <f t="shared" si="0"/>
        <v>1592287396.8299999</v>
      </c>
      <c r="BT15">
        <f t="shared" si="1"/>
        <v>1592287396.8299999</v>
      </c>
      <c r="BU15">
        <f t="shared" si="2"/>
        <v>1476867920.99</v>
      </c>
      <c r="BV15">
        <f t="shared" si="3"/>
        <v>1476867920.99</v>
      </c>
      <c r="BW15">
        <f t="shared" si="4"/>
        <v>1590178330.75</v>
      </c>
      <c r="BX15">
        <f t="shared" si="5"/>
        <v>1563323565.3900001</v>
      </c>
      <c r="BY15">
        <f t="shared" si="6"/>
        <v>1514452727.7360001</v>
      </c>
      <c r="BZ15">
        <f t="shared" si="7"/>
        <v>1514452727.7349999</v>
      </c>
      <c r="CA15">
        <f t="shared" si="8"/>
        <v>1522489173.28</v>
      </c>
      <c r="CB15">
        <f t="shared" si="9"/>
        <v>1516828098</v>
      </c>
      <c r="CC15">
        <f t="shared" si="10"/>
        <v>1516828098</v>
      </c>
      <c r="CD15">
        <f t="shared" si="11"/>
        <v>1540887423.1800001</v>
      </c>
      <c r="CE15">
        <f t="shared" si="12"/>
        <v>1516828098</v>
      </c>
      <c r="CF15">
        <f t="shared" si="13"/>
        <v>1502101255.26</v>
      </c>
      <c r="CG15">
        <f t="shared" si="14"/>
        <v>1566332242.45</v>
      </c>
      <c r="CH15">
        <v>34078427.630000003</v>
      </c>
    </row>
    <row r="16" spans="1:86" x14ac:dyDescent="0.25">
      <c r="A16">
        <v>44</v>
      </c>
      <c r="B16">
        <v>2</v>
      </c>
      <c r="C16">
        <v>0</v>
      </c>
      <c r="D16">
        <v>2012</v>
      </c>
      <c r="E16">
        <v>1552</v>
      </c>
      <c r="F16">
        <v>873295592</v>
      </c>
      <c r="G16">
        <v>0</v>
      </c>
      <c r="H16">
        <v>966527544.60000002</v>
      </c>
      <c r="I16">
        <v>0</v>
      </c>
      <c r="J16">
        <v>941210888.89999998</v>
      </c>
      <c r="K16">
        <v>0</v>
      </c>
      <c r="L16">
        <v>11464510.17</v>
      </c>
      <c r="M16">
        <v>0.96969969099999997</v>
      </c>
      <c r="N16">
        <v>2558774.8849999998</v>
      </c>
      <c r="O16">
        <v>4.0118082099999999</v>
      </c>
      <c r="P16">
        <v>28863.816409999999</v>
      </c>
      <c r="Q16">
        <v>8.2704216430000006</v>
      </c>
      <c r="R16">
        <v>26.52600271</v>
      </c>
      <c r="S16">
        <v>4.1144398369999999</v>
      </c>
      <c r="T16">
        <v>0</v>
      </c>
      <c r="U16">
        <v>0</v>
      </c>
      <c r="V16">
        <v>0</v>
      </c>
      <c r="W16">
        <v>0</v>
      </c>
      <c r="X16">
        <v>8.3797080999999995E-2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966527544.60000002</v>
      </c>
      <c r="AR16">
        <v>966527544.60000002</v>
      </c>
      <c r="AS16">
        <v>0</v>
      </c>
      <c r="AT16">
        <f t="shared" ref="AT16:AT57" si="41">Z16</f>
        <v>0</v>
      </c>
      <c r="AU16">
        <v>0</v>
      </c>
      <c r="AV16">
        <f t="shared" ref="AV16:AV57" si="42">AA16</f>
        <v>0</v>
      </c>
      <c r="AW16">
        <v>0</v>
      </c>
      <c r="AX16">
        <f t="shared" ref="AX16" si="43">AW16</f>
        <v>0</v>
      </c>
      <c r="AY16">
        <v>0</v>
      </c>
      <c r="AZ16">
        <f t="shared" ref="AZ16" si="44">AY16</f>
        <v>0</v>
      </c>
      <c r="BA16">
        <v>0</v>
      </c>
      <c r="BB16">
        <f t="shared" ref="BB16" si="45">BA16</f>
        <v>0</v>
      </c>
      <c r="BC16">
        <v>0</v>
      </c>
      <c r="BD16">
        <f t="shared" ref="BD16" si="46">BC16</f>
        <v>0</v>
      </c>
      <c r="BE16">
        <v>0</v>
      </c>
      <c r="BF16">
        <f t="shared" ref="BF16" si="47">BE16</f>
        <v>0</v>
      </c>
      <c r="BG16">
        <v>0</v>
      </c>
      <c r="BH16">
        <f t="shared" ref="BH16" si="48">BG16</f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966527544.60000002</v>
      </c>
      <c r="BR16">
        <f t="shared" si="24"/>
        <v>966527544.60000002</v>
      </c>
      <c r="BS16">
        <f t="shared" si="0"/>
        <v>966527544.60000002</v>
      </c>
      <c r="BT16">
        <f t="shared" si="1"/>
        <v>966527544.60000002</v>
      </c>
      <c r="BU16">
        <f t="shared" si="2"/>
        <v>966527544.60000002</v>
      </c>
      <c r="BV16">
        <f t="shared" si="3"/>
        <v>966527544.60000002</v>
      </c>
      <c r="BW16">
        <f t="shared" si="4"/>
        <v>966527544.60000002</v>
      </c>
      <c r="BX16">
        <f t="shared" si="5"/>
        <v>966527544.60000002</v>
      </c>
      <c r="BY16">
        <f t="shared" si="6"/>
        <v>966527544.60000002</v>
      </c>
      <c r="BZ16">
        <f t="shared" si="7"/>
        <v>966527544.60000002</v>
      </c>
      <c r="CA16">
        <f t="shared" si="8"/>
        <v>966527544.60000002</v>
      </c>
      <c r="CB16">
        <f t="shared" si="9"/>
        <v>966527544.60000002</v>
      </c>
      <c r="CC16">
        <f t="shared" si="10"/>
        <v>966527544.60000002</v>
      </c>
      <c r="CD16">
        <f t="shared" si="11"/>
        <v>966527544.60000002</v>
      </c>
      <c r="CE16">
        <f t="shared" si="12"/>
        <v>966527544.60000002</v>
      </c>
      <c r="CF16">
        <f t="shared" si="13"/>
        <v>966527544.60000002</v>
      </c>
      <c r="CG16">
        <f t="shared" si="14"/>
        <v>966527544.60000002</v>
      </c>
      <c r="CH16">
        <v>0</v>
      </c>
    </row>
    <row r="17" spans="1:86" x14ac:dyDescent="0.25">
      <c r="A17">
        <v>45</v>
      </c>
      <c r="B17">
        <v>2</v>
      </c>
      <c r="C17">
        <v>0</v>
      </c>
      <c r="D17">
        <v>2013</v>
      </c>
      <c r="E17">
        <v>1552</v>
      </c>
      <c r="F17">
        <v>873295592</v>
      </c>
      <c r="G17">
        <v>966527544.60000002</v>
      </c>
      <c r="H17">
        <v>950051312</v>
      </c>
      <c r="I17">
        <v>76755720.079999998</v>
      </c>
      <c r="J17">
        <v>933340337.10000002</v>
      </c>
      <c r="K17">
        <v>-7870551.7740000002</v>
      </c>
      <c r="L17">
        <v>11478189.76</v>
      </c>
      <c r="M17">
        <v>1.007708254</v>
      </c>
      <c r="N17">
        <v>2595456.5869999998</v>
      </c>
      <c r="O17">
        <v>3.854335077</v>
      </c>
      <c r="P17">
        <v>29041.225920000001</v>
      </c>
      <c r="Q17">
        <v>8.1306978510000008</v>
      </c>
      <c r="R17">
        <v>26.356244419999999</v>
      </c>
      <c r="S17">
        <v>4.2115553270000001</v>
      </c>
      <c r="T17">
        <v>0</v>
      </c>
      <c r="U17">
        <v>0.15559355499999999</v>
      </c>
      <c r="V17">
        <v>0</v>
      </c>
      <c r="W17">
        <v>0</v>
      </c>
      <c r="X17">
        <v>0.14170977500000001</v>
      </c>
      <c r="Y17">
        <v>0</v>
      </c>
      <c r="Z17">
        <v>6686414.4500000002</v>
      </c>
      <c r="AA17">
        <v>-8654156.3289999999</v>
      </c>
      <c r="AB17">
        <v>6399645.1189999999</v>
      </c>
      <c r="AC17">
        <v>-5393882.9100000001</v>
      </c>
      <c r="AD17">
        <v>-1156739.7990000001</v>
      </c>
      <c r="AE17">
        <v>-1197281.5819999999</v>
      </c>
      <c r="AF17">
        <v>-1005836.978</v>
      </c>
      <c r="AG17">
        <v>-201874.0154</v>
      </c>
      <c r="AH17">
        <v>0</v>
      </c>
      <c r="AI17">
        <v>-3971620.611</v>
      </c>
      <c r="AJ17">
        <v>0</v>
      </c>
      <c r="AK17">
        <v>0</v>
      </c>
      <c r="AL17">
        <v>890403.19220000005</v>
      </c>
      <c r="AM17">
        <v>0</v>
      </c>
      <c r="AN17">
        <v>-7604929.4630000005</v>
      </c>
      <c r="AO17">
        <v>-7691437.9019999998</v>
      </c>
      <c r="AP17">
        <v>-8784794.6129999999</v>
      </c>
      <c r="AQ17">
        <v>0</v>
      </c>
      <c r="AR17">
        <v>-16476232.51</v>
      </c>
      <c r="AS17">
        <v>6686414.4500000002</v>
      </c>
      <c r="AT17">
        <f t="shared" ref="AT17:AT57" si="49">AT16+Z17</f>
        <v>6686414.4500000002</v>
      </c>
      <c r="AU17">
        <v>-8654156.3289999999</v>
      </c>
      <c r="AV17">
        <f t="shared" ref="AV17:AV57" si="50">AA17+AV16</f>
        <v>-8654156.3289999999</v>
      </c>
      <c r="AW17">
        <v>6399645.1189999999</v>
      </c>
      <c r="AX17">
        <f t="shared" ref="AX17:AX57" si="51">AX16+AB17</f>
        <v>6399645.1189999999</v>
      </c>
      <c r="AY17">
        <v>-5393882.9100000001</v>
      </c>
      <c r="AZ17">
        <f t="shared" ref="AZ17:AZ57" si="52">AZ16+AC17</f>
        <v>-5393882.9100000001</v>
      </c>
      <c r="BA17">
        <v>-1156739.7990000001</v>
      </c>
      <c r="BB17">
        <f t="shared" ref="BB17:BB57" si="53">BB16+AD17</f>
        <v>-1156739.7990000001</v>
      </c>
      <c r="BC17">
        <v>-1005836.978</v>
      </c>
      <c r="BD17">
        <f t="shared" ref="BD17:BD57" si="54">BD16+AE17</f>
        <v>-1197281.5819999999</v>
      </c>
      <c r="BE17">
        <v>-1005836.978</v>
      </c>
      <c r="BF17">
        <f t="shared" ref="BF17:BF57" si="55">BF16+AF17</f>
        <v>-1005836.978</v>
      </c>
      <c r="BG17">
        <v>-201874.0154</v>
      </c>
      <c r="BH17">
        <f t="shared" ref="BH17:BH57" si="56">BH16+AG17</f>
        <v>-201874.0154</v>
      </c>
      <c r="BI17">
        <v>0</v>
      </c>
      <c r="BK17">
        <v>-3971620.611</v>
      </c>
      <c r="BL17">
        <v>0</v>
      </c>
      <c r="BM17">
        <v>0</v>
      </c>
      <c r="BN17">
        <v>890403.19220000005</v>
      </c>
      <c r="BO17">
        <v>0</v>
      </c>
      <c r="BP17">
        <v>-7604929.4630000005</v>
      </c>
      <c r="BQ17">
        <v>943364897.60000002</v>
      </c>
      <c r="BR17">
        <f t="shared" si="24"/>
        <v>943364897.54999995</v>
      </c>
      <c r="BS17">
        <f t="shared" si="0"/>
        <v>958705468.329</v>
      </c>
      <c r="BT17">
        <f t="shared" si="1"/>
        <v>958705468.329</v>
      </c>
      <c r="BU17">
        <f t="shared" si="2"/>
        <v>943651666.88100004</v>
      </c>
      <c r="BV17">
        <f t="shared" si="3"/>
        <v>943651666.88100004</v>
      </c>
      <c r="BW17">
        <f t="shared" si="4"/>
        <v>955445194.90999997</v>
      </c>
      <c r="BX17">
        <f t="shared" si="5"/>
        <v>951208051.79900002</v>
      </c>
      <c r="BY17">
        <f t="shared" si="6"/>
        <v>951057148.97800004</v>
      </c>
      <c r="BZ17">
        <f t="shared" si="7"/>
        <v>951057148.97800004</v>
      </c>
      <c r="CA17">
        <f t="shared" si="8"/>
        <v>950253186.01540005</v>
      </c>
      <c r="CB17">
        <f t="shared" si="9"/>
        <v>950051312</v>
      </c>
      <c r="CC17">
        <f t="shared" si="10"/>
        <v>954022932.61099994</v>
      </c>
      <c r="CD17">
        <f t="shared" si="11"/>
        <v>950051312</v>
      </c>
      <c r="CE17">
        <f t="shared" si="12"/>
        <v>950051312</v>
      </c>
      <c r="CF17">
        <f t="shared" si="13"/>
        <v>949160908.80780005</v>
      </c>
      <c r="CG17">
        <f t="shared" si="14"/>
        <v>950051312</v>
      </c>
      <c r="CH17">
        <v>7604929.4630000005</v>
      </c>
    </row>
    <row r="18" spans="1:86" x14ac:dyDescent="0.25">
      <c r="A18">
        <v>46</v>
      </c>
      <c r="B18">
        <v>2</v>
      </c>
      <c r="C18">
        <v>0</v>
      </c>
      <c r="D18">
        <v>2014</v>
      </c>
      <c r="E18">
        <v>1552</v>
      </c>
      <c r="F18">
        <v>873295592</v>
      </c>
      <c r="G18">
        <v>950051312</v>
      </c>
      <c r="H18">
        <v>946875189.89999998</v>
      </c>
      <c r="I18">
        <v>73579597.909999996</v>
      </c>
      <c r="J18">
        <v>926719762.70000005</v>
      </c>
      <c r="K18">
        <v>-6620574.466</v>
      </c>
      <c r="L18">
        <v>11646853.189999999</v>
      </c>
      <c r="M18">
        <v>0.99464981799999996</v>
      </c>
      <c r="N18">
        <v>2630689.747</v>
      </c>
      <c r="O18">
        <v>3.6341916580000002</v>
      </c>
      <c r="P18">
        <v>29130.764319999998</v>
      </c>
      <c r="Q18">
        <v>8.1374378519999997</v>
      </c>
      <c r="R18">
        <v>26.263528229999999</v>
      </c>
      <c r="S18">
        <v>4.291314871</v>
      </c>
      <c r="T18">
        <v>0</v>
      </c>
      <c r="U18">
        <v>0.96816107200000001</v>
      </c>
      <c r="V18">
        <v>0</v>
      </c>
      <c r="W18">
        <v>0</v>
      </c>
      <c r="X18">
        <v>0.261142392</v>
      </c>
      <c r="Y18">
        <v>0</v>
      </c>
      <c r="Z18">
        <v>13307985.869999999</v>
      </c>
      <c r="AA18">
        <v>4136633.5729999999</v>
      </c>
      <c r="AB18">
        <v>4747844.7429999998</v>
      </c>
      <c r="AC18">
        <v>-7629565.2410000004</v>
      </c>
      <c r="AD18">
        <v>-899876.01930000004</v>
      </c>
      <c r="AE18">
        <v>172070.87789999999</v>
      </c>
      <c r="AF18">
        <v>-453657.59740000003</v>
      </c>
      <c r="AG18">
        <v>-246396.1704</v>
      </c>
      <c r="AH18">
        <v>0</v>
      </c>
      <c r="AI18">
        <v>-20901788.059999999</v>
      </c>
      <c r="AJ18">
        <v>0</v>
      </c>
      <c r="AK18">
        <v>0</v>
      </c>
      <c r="AL18">
        <v>1384021.9550000001</v>
      </c>
      <c r="AM18">
        <v>0</v>
      </c>
      <c r="AN18">
        <v>-6382726.0640000002</v>
      </c>
      <c r="AO18">
        <v>-6672350.8360000001</v>
      </c>
      <c r="AP18">
        <v>3496228.6710000001</v>
      </c>
      <c r="AQ18">
        <v>0</v>
      </c>
      <c r="AR18">
        <v>-3176122.165</v>
      </c>
      <c r="AS18">
        <v>19994400.32</v>
      </c>
      <c r="AT18">
        <f t="shared" si="33"/>
        <v>19994400.32</v>
      </c>
      <c r="AU18">
        <v>-4517522.7560000001</v>
      </c>
      <c r="AV18">
        <f t="shared" si="34"/>
        <v>-4517522.7560000001</v>
      </c>
      <c r="AW18">
        <v>11147489.859999999</v>
      </c>
      <c r="AX18">
        <f t="shared" si="35"/>
        <v>11147489.862</v>
      </c>
      <c r="AY18">
        <v>-13023448.15</v>
      </c>
      <c r="AZ18">
        <f t="shared" si="36"/>
        <v>-13023448.151000001</v>
      </c>
      <c r="BA18">
        <v>-2056615.818</v>
      </c>
      <c r="BB18">
        <f t="shared" si="37"/>
        <v>-2056615.8183000002</v>
      </c>
      <c r="BC18">
        <v>-1459494.575</v>
      </c>
      <c r="BD18">
        <f t="shared" si="38"/>
        <v>-1025210.7041</v>
      </c>
      <c r="BE18">
        <v>-1459494.575</v>
      </c>
      <c r="BF18">
        <f t="shared" si="39"/>
        <v>-1459494.5754</v>
      </c>
      <c r="BG18">
        <v>-448270.18579999998</v>
      </c>
      <c r="BH18">
        <f t="shared" si="40"/>
        <v>-448270.18579999998</v>
      </c>
      <c r="BI18">
        <v>0</v>
      </c>
      <c r="BK18">
        <v>-24873408.670000002</v>
      </c>
      <c r="BL18">
        <v>0</v>
      </c>
      <c r="BM18">
        <v>0</v>
      </c>
      <c r="BN18">
        <v>2274425.1469999999</v>
      </c>
      <c r="BO18">
        <v>0</v>
      </c>
      <c r="BP18">
        <v>-13987655.529999999</v>
      </c>
      <c r="BQ18">
        <v>926880789.60000002</v>
      </c>
      <c r="BR18">
        <f t="shared" si="24"/>
        <v>926880789.57999992</v>
      </c>
      <c r="BS18">
        <f t="shared" si="0"/>
        <v>951392712.65600002</v>
      </c>
      <c r="BT18">
        <f t="shared" si="1"/>
        <v>951392712.65600002</v>
      </c>
      <c r="BU18">
        <f t="shared" si="2"/>
        <v>935727700.03999996</v>
      </c>
      <c r="BV18">
        <f t="shared" si="3"/>
        <v>935727700.03999996</v>
      </c>
      <c r="BW18">
        <f t="shared" si="4"/>
        <v>959898638.04999995</v>
      </c>
      <c r="BX18">
        <f t="shared" si="5"/>
        <v>948931805.71799994</v>
      </c>
      <c r="BY18">
        <f t="shared" si="6"/>
        <v>948334684.47500002</v>
      </c>
      <c r="BZ18">
        <f t="shared" si="7"/>
        <v>948334684.47500002</v>
      </c>
      <c r="CA18">
        <f t="shared" si="8"/>
        <v>947323460.08579993</v>
      </c>
      <c r="CB18">
        <f t="shared" si="9"/>
        <v>946875189.89999998</v>
      </c>
      <c r="CC18">
        <f t="shared" si="10"/>
        <v>971748598.56999993</v>
      </c>
      <c r="CD18">
        <f t="shared" si="11"/>
        <v>946875189.89999998</v>
      </c>
      <c r="CE18">
        <f t="shared" si="12"/>
        <v>946875189.89999998</v>
      </c>
      <c r="CF18">
        <f t="shared" si="13"/>
        <v>944600764.75300002</v>
      </c>
      <c r="CG18">
        <f t="shared" si="14"/>
        <v>946875189.89999998</v>
      </c>
      <c r="CH18">
        <v>13987655.529999999</v>
      </c>
    </row>
    <row r="19" spans="1:86" x14ac:dyDescent="0.25">
      <c r="A19">
        <v>47</v>
      </c>
      <c r="B19">
        <v>2</v>
      </c>
      <c r="C19">
        <v>0</v>
      </c>
      <c r="D19">
        <v>2015</v>
      </c>
      <c r="E19">
        <v>1552</v>
      </c>
      <c r="F19">
        <v>873295592</v>
      </c>
      <c r="G19">
        <v>946875189.89999998</v>
      </c>
      <c r="H19">
        <v>922077657.39999998</v>
      </c>
      <c r="I19">
        <v>48782065.460000001</v>
      </c>
      <c r="J19">
        <v>880967045.29999995</v>
      </c>
      <c r="K19">
        <v>-45752717.32</v>
      </c>
      <c r="L19">
        <v>12047082.23</v>
      </c>
      <c r="M19">
        <v>1.003886375</v>
      </c>
      <c r="N19">
        <v>2666207.8110000002</v>
      </c>
      <c r="O19">
        <v>2.662637659</v>
      </c>
      <c r="P19">
        <v>30348.751810000002</v>
      </c>
      <c r="Q19">
        <v>7.9451637530000001</v>
      </c>
      <c r="R19">
        <v>26.208549059999999</v>
      </c>
      <c r="S19">
        <v>4.4884968460000003</v>
      </c>
      <c r="T19">
        <v>0</v>
      </c>
      <c r="U19">
        <v>1.9121764429999999</v>
      </c>
      <c r="V19">
        <v>0</v>
      </c>
      <c r="W19">
        <v>0</v>
      </c>
      <c r="X19">
        <v>0.47948101199999998</v>
      </c>
      <c r="Y19">
        <v>0</v>
      </c>
      <c r="Z19">
        <v>24605116.120000001</v>
      </c>
      <c r="AA19">
        <v>-3775006.7480000001</v>
      </c>
      <c r="AB19">
        <v>4659135.091</v>
      </c>
      <c r="AC19">
        <v>-38360579.189999998</v>
      </c>
      <c r="AD19">
        <v>-10153053.24</v>
      </c>
      <c r="AE19">
        <v>-1323788.6599999999</v>
      </c>
      <c r="AF19">
        <v>-358655.72710000002</v>
      </c>
      <c r="AG19">
        <v>-453485.69390000001</v>
      </c>
      <c r="AH19">
        <v>0</v>
      </c>
      <c r="AI19">
        <v>-23565087.739999998</v>
      </c>
      <c r="AJ19">
        <v>0</v>
      </c>
      <c r="AK19">
        <v>0</v>
      </c>
      <c r="AL19">
        <v>2829257.929</v>
      </c>
      <c r="AM19">
        <v>0</v>
      </c>
      <c r="AN19">
        <v>-45896147.850000001</v>
      </c>
      <c r="AO19">
        <v>-46519459</v>
      </c>
      <c r="AP19">
        <v>21721926.550000001</v>
      </c>
      <c r="AQ19">
        <v>0</v>
      </c>
      <c r="AR19">
        <v>-24797532.449999999</v>
      </c>
      <c r="AS19">
        <v>44599516.450000003</v>
      </c>
      <c r="AT19">
        <f t="shared" si="33"/>
        <v>44599516.439999998</v>
      </c>
      <c r="AU19">
        <v>-8292529.5039999997</v>
      </c>
      <c r="AV19">
        <f t="shared" si="34"/>
        <v>-8292529.5040000007</v>
      </c>
      <c r="AW19">
        <v>15806624.949999999</v>
      </c>
      <c r="AX19">
        <f t="shared" si="35"/>
        <v>15806624.953</v>
      </c>
      <c r="AY19">
        <v>-51384027.340000004</v>
      </c>
      <c r="AZ19">
        <f t="shared" si="36"/>
        <v>-51384027.340999998</v>
      </c>
      <c r="BA19">
        <v>-12209669.060000001</v>
      </c>
      <c r="BB19">
        <f t="shared" si="37"/>
        <v>-12209669.0583</v>
      </c>
      <c r="BC19">
        <v>-1818150.3030000001</v>
      </c>
      <c r="BD19">
        <f t="shared" si="38"/>
        <v>-2348999.3640999999</v>
      </c>
      <c r="BE19">
        <v>-1818150.3030000001</v>
      </c>
      <c r="BF19">
        <f t="shared" si="39"/>
        <v>-1818150.3025</v>
      </c>
      <c r="BG19">
        <v>-901755.87970000005</v>
      </c>
      <c r="BH19">
        <f t="shared" si="40"/>
        <v>-901755.87969999993</v>
      </c>
      <c r="BI19">
        <v>0</v>
      </c>
      <c r="BK19">
        <v>-48438496.409999996</v>
      </c>
      <c r="BL19">
        <v>0</v>
      </c>
      <c r="BM19">
        <v>0</v>
      </c>
      <c r="BN19">
        <v>5103683.0760000004</v>
      </c>
      <c r="BO19">
        <v>0</v>
      </c>
      <c r="BP19">
        <v>-59883803.380000003</v>
      </c>
      <c r="BQ19">
        <v>877478141</v>
      </c>
      <c r="BR19">
        <f t="shared" si="24"/>
        <v>877478140.94999993</v>
      </c>
      <c r="BS19">
        <f t="shared" si="0"/>
        <v>930370186.90399992</v>
      </c>
      <c r="BT19">
        <f t="shared" si="1"/>
        <v>930370186.90399992</v>
      </c>
      <c r="BU19">
        <f t="shared" si="2"/>
        <v>906271032.44999993</v>
      </c>
      <c r="BV19">
        <f t="shared" si="3"/>
        <v>906271032.44999993</v>
      </c>
      <c r="BW19">
        <f t="shared" si="4"/>
        <v>973461684.74000001</v>
      </c>
      <c r="BX19">
        <f t="shared" si="5"/>
        <v>934287326.45999992</v>
      </c>
      <c r="BY19">
        <f t="shared" si="6"/>
        <v>923895807.70299995</v>
      </c>
      <c r="BZ19">
        <f t="shared" si="7"/>
        <v>923895807.70299995</v>
      </c>
      <c r="CA19">
        <f t="shared" si="8"/>
        <v>922979413.27969992</v>
      </c>
      <c r="CB19">
        <f t="shared" si="9"/>
        <v>922077657.39999998</v>
      </c>
      <c r="CC19">
        <f t="shared" si="10"/>
        <v>970516153.80999994</v>
      </c>
      <c r="CD19">
        <f t="shared" si="11"/>
        <v>922077657.39999998</v>
      </c>
      <c r="CE19">
        <f t="shared" si="12"/>
        <v>922077657.39999998</v>
      </c>
      <c r="CF19">
        <f t="shared" si="13"/>
        <v>916973974.324</v>
      </c>
      <c r="CG19">
        <f t="shared" si="14"/>
        <v>922077657.39999998</v>
      </c>
      <c r="CH19">
        <v>59883803.380000003</v>
      </c>
    </row>
    <row r="20" spans="1:86" x14ac:dyDescent="0.25">
      <c r="A20">
        <v>48</v>
      </c>
      <c r="B20">
        <v>2</v>
      </c>
      <c r="C20">
        <v>0</v>
      </c>
      <c r="D20">
        <v>2016</v>
      </c>
      <c r="E20">
        <v>1552</v>
      </c>
      <c r="F20">
        <v>873295592</v>
      </c>
      <c r="G20">
        <v>922077657.39999998</v>
      </c>
      <c r="H20">
        <v>882769337</v>
      </c>
      <c r="I20">
        <v>9473745.0460000001</v>
      </c>
      <c r="J20">
        <v>864359618.5</v>
      </c>
      <c r="K20">
        <v>-16607426.810000001</v>
      </c>
      <c r="L20">
        <v>12489384.74</v>
      </c>
      <c r="M20">
        <v>1.015727732</v>
      </c>
      <c r="N20">
        <v>2699933.5120000001</v>
      </c>
      <c r="O20">
        <v>2.3604469149999998</v>
      </c>
      <c r="P20">
        <v>31136.881089999999</v>
      </c>
      <c r="Q20">
        <v>7.7965064039999996</v>
      </c>
      <c r="R20">
        <v>26.123790719999999</v>
      </c>
      <c r="S20">
        <v>5.0142272290000003</v>
      </c>
      <c r="T20">
        <v>0</v>
      </c>
      <c r="U20">
        <v>2.8620803480000001</v>
      </c>
      <c r="V20">
        <v>0</v>
      </c>
      <c r="W20">
        <v>0</v>
      </c>
      <c r="X20">
        <v>0.62237661799999999</v>
      </c>
      <c r="Y20">
        <v>0</v>
      </c>
      <c r="Z20">
        <v>25109375.260000002</v>
      </c>
      <c r="AA20">
        <v>-2946730.9470000002</v>
      </c>
      <c r="AB20">
        <v>4364599.4189999998</v>
      </c>
      <c r="AC20">
        <v>-13768300.859999999</v>
      </c>
      <c r="AD20">
        <v>-6198052.7230000002</v>
      </c>
      <c r="AE20">
        <v>-855916.228</v>
      </c>
      <c r="AF20">
        <v>-447044.07079999999</v>
      </c>
      <c r="AG20">
        <v>-1380205.5560000001</v>
      </c>
      <c r="AH20">
        <v>0</v>
      </c>
      <c r="AI20">
        <v>-23157637.379999999</v>
      </c>
      <c r="AJ20">
        <v>0</v>
      </c>
      <c r="AK20">
        <v>0</v>
      </c>
      <c r="AL20">
        <v>1941711.061</v>
      </c>
      <c r="AM20">
        <v>0</v>
      </c>
      <c r="AN20">
        <v>-17338202.02</v>
      </c>
      <c r="AO20">
        <v>-17640113.530000001</v>
      </c>
      <c r="AP20">
        <v>-21668206.890000001</v>
      </c>
      <c r="AQ20">
        <v>0</v>
      </c>
      <c r="AR20">
        <v>-39308320.409999996</v>
      </c>
      <c r="AS20">
        <v>69708891.709999993</v>
      </c>
      <c r="AT20">
        <f t="shared" si="33"/>
        <v>69708891.700000003</v>
      </c>
      <c r="AU20">
        <v>-11239260.449999999</v>
      </c>
      <c r="AV20">
        <f t="shared" si="34"/>
        <v>-11239260.451000001</v>
      </c>
      <c r="AW20">
        <v>20171224.370000001</v>
      </c>
      <c r="AX20">
        <f t="shared" si="35"/>
        <v>20171224.372000001</v>
      </c>
      <c r="AY20">
        <v>-65152328.200000003</v>
      </c>
      <c r="AZ20">
        <f t="shared" si="36"/>
        <v>-65152328.200999998</v>
      </c>
      <c r="BA20">
        <v>-18407721.780000001</v>
      </c>
      <c r="BB20">
        <f t="shared" si="37"/>
        <v>-18407721.781300001</v>
      </c>
      <c r="BC20">
        <v>-2265194.3730000001</v>
      </c>
      <c r="BD20">
        <f t="shared" si="38"/>
        <v>-3204915.5921</v>
      </c>
      <c r="BE20">
        <v>-2265194.3730000001</v>
      </c>
      <c r="BF20">
        <f t="shared" si="39"/>
        <v>-2265194.3733000001</v>
      </c>
      <c r="BG20">
        <v>-2281961.4360000002</v>
      </c>
      <c r="BH20">
        <f t="shared" si="40"/>
        <v>-2281961.4357000003</v>
      </c>
      <c r="BI20">
        <v>0</v>
      </c>
      <c r="BK20">
        <v>-71596133.790000007</v>
      </c>
      <c r="BL20">
        <v>0</v>
      </c>
      <c r="BM20">
        <v>0</v>
      </c>
      <c r="BN20">
        <v>7045394.1370000001</v>
      </c>
      <c r="BO20">
        <v>0</v>
      </c>
      <c r="BP20">
        <v>-77222005.400000006</v>
      </c>
      <c r="BQ20">
        <v>813060445.29999995</v>
      </c>
      <c r="BR20">
        <f t="shared" si="24"/>
        <v>813060445.28999996</v>
      </c>
      <c r="BS20">
        <f t="shared" si="0"/>
        <v>894008597.45000005</v>
      </c>
      <c r="BT20">
        <f t="shared" si="1"/>
        <v>894008597.45000005</v>
      </c>
      <c r="BU20">
        <f t="shared" si="2"/>
        <v>862598112.63</v>
      </c>
      <c r="BV20">
        <f t="shared" si="3"/>
        <v>862598112.63</v>
      </c>
      <c r="BW20">
        <f t="shared" si="4"/>
        <v>947921665.20000005</v>
      </c>
      <c r="BX20">
        <f t="shared" si="5"/>
        <v>901177058.77999997</v>
      </c>
      <c r="BY20">
        <f t="shared" si="6"/>
        <v>885034531.37300003</v>
      </c>
      <c r="BZ20">
        <f t="shared" si="7"/>
        <v>885034531.37300003</v>
      </c>
      <c r="CA20">
        <f t="shared" si="8"/>
        <v>885051298.43599999</v>
      </c>
      <c r="CB20">
        <f t="shared" si="9"/>
        <v>882769337</v>
      </c>
      <c r="CC20">
        <f t="shared" si="10"/>
        <v>954365470.78999996</v>
      </c>
      <c r="CD20">
        <f t="shared" si="11"/>
        <v>882769337</v>
      </c>
      <c r="CE20">
        <f t="shared" si="12"/>
        <v>882769337</v>
      </c>
      <c r="CF20">
        <f t="shared" si="13"/>
        <v>875723942.86300004</v>
      </c>
      <c r="CG20">
        <f t="shared" si="14"/>
        <v>882769337</v>
      </c>
      <c r="CH20">
        <v>77222005.400000006</v>
      </c>
    </row>
    <row r="21" spans="1:86" x14ac:dyDescent="0.25">
      <c r="A21">
        <v>49</v>
      </c>
      <c r="B21">
        <v>2</v>
      </c>
      <c r="C21">
        <v>0</v>
      </c>
      <c r="D21">
        <v>2017</v>
      </c>
      <c r="E21">
        <v>1552</v>
      </c>
      <c r="F21">
        <v>873295592</v>
      </c>
      <c r="G21">
        <v>882769337</v>
      </c>
      <c r="H21">
        <v>845676010.39999998</v>
      </c>
      <c r="I21">
        <v>-27619581.600000001</v>
      </c>
      <c r="J21">
        <v>860354482.60000002</v>
      </c>
      <c r="K21">
        <v>-4005135.923</v>
      </c>
      <c r="L21">
        <v>12657468.35</v>
      </c>
      <c r="M21">
        <v>1.023014468</v>
      </c>
      <c r="N21">
        <v>2737260.6290000002</v>
      </c>
      <c r="O21">
        <v>2.5721625700000001</v>
      </c>
      <c r="P21">
        <v>31245.637139999999</v>
      </c>
      <c r="Q21">
        <v>7.5080173639999996</v>
      </c>
      <c r="R21">
        <v>25.994032449999999</v>
      </c>
      <c r="S21">
        <v>5.2281171039999998</v>
      </c>
      <c r="T21">
        <v>0</v>
      </c>
      <c r="U21">
        <v>3.8525016839999999</v>
      </c>
      <c r="V21">
        <v>0</v>
      </c>
      <c r="W21">
        <v>0</v>
      </c>
      <c r="X21">
        <v>0.75467233899999997</v>
      </c>
      <c r="Y21">
        <v>0</v>
      </c>
      <c r="Z21">
        <v>8357007.0089999996</v>
      </c>
      <c r="AA21">
        <v>505415.1937</v>
      </c>
      <c r="AB21">
        <v>4436965.0920000002</v>
      </c>
      <c r="AC21">
        <v>9503021.0199999996</v>
      </c>
      <c r="AD21">
        <v>-1233128.6499999999</v>
      </c>
      <c r="AE21">
        <v>-1695314.9790000001</v>
      </c>
      <c r="AF21">
        <v>-618054.81279999996</v>
      </c>
      <c r="AG21">
        <v>-613412.08860000002</v>
      </c>
      <c r="AH21">
        <v>0</v>
      </c>
      <c r="AI21">
        <v>-23581333.350000001</v>
      </c>
      <c r="AJ21">
        <v>0</v>
      </c>
      <c r="AK21">
        <v>0</v>
      </c>
      <c r="AL21">
        <v>1433591.7790000001</v>
      </c>
      <c r="AM21">
        <v>0</v>
      </c>
      <c r="AN21">
        <v>-3505243.79</v>
      </c>
      <c r="AO21">
        <v>-4010292.2779999999</v>
      </c>
      <c r="AP21">
        <v>-33083034.370000001</v>
      </c>
      <c r="AQ21">
        <v>0</v>
      </c>
      <c r="AR21">
        <v>-37093326.649999999</v>
      </c>
      <c r="AS21">
        <v>78065898.719999999</v>
      </c>
      <c r="AT21">
        <f t="shared" si="33"/>
        <v>78065898.709000006</v>
      </c>
      <c r="AU21">
        <v>-10733845.26</v>
      </c>
      <c r="AV21">
        <f t="shared" si="34"/>
        <v>-10733845.257300001</v>
      </c>
      <c r="AW21">
        <v>24608189.460000001</v>
      </c>
      <c r="AX21">
        <f t="shared" si="35"/>
        <v>24608189.464000002</v>
      </c>
      <c r="AY21">
        <v>-55649307.18</v>
      </c>
      <c r="AZ21">
        <f t="shared" si="36"/>
        <v>-55649307.180999994</v>
      </c>
      <c r="BA21">
        <v>-19640850.43</v>
      </c>
      <c r="BB21">
        <f t="shared" si="37"/>
        <v>-19640850.431299999</v>
      </c>
      <c r="BC21">
        <v>-2883249.1860000002</v>
      </c>
      <c r="BD21">
        <f t="shared" si="38"/>
        <v>-4900230.5711000003</v>
      </c>
      <c r="BE21">
        <v>-2883249.1860000002</v>
      </c>
      <c r="BF21">
        <f t="shared" si="39"/>
        <v>-2883249.1861</v>
      </c>
      <c r="BG21">
        <v>-2895373.5240000002</v>
      </c>
      <c r="BH21">
        <f t="shared" si="40"/>
        <v>-2895373.5243000002</v>
      </c>
      <c r="BI21">
        <v>0</v>
      </c>
      <c r="BK21">
        <v>-95177467.140000001</v>
      </c>
      <c r="BL21">
        <v>0</v>
      </c>
      <c r="BM21">
        <v>0</v>
      </c>
      <c r="BN21">
        <v>8478985.9159999993</v>
      </c>
      <c r="BO21">
        <v>0</v>
      </c>
      <c r="BP21">
        <v>-80727249.189999998</v>
      </c>
      <c r="BQ21">
        <v>767610111.60000002</v>
      </c>
      <c r="BR21">
        <f t="shared" si="24"/>
        <v>767610111.67999995</v>
      </c>
      <c r="BS21">
        <f t="shared" si="0"/>
        <v>856409855.65999997</v>
      </c>
      <c r="BT21">
        <f t="shared" si="1"/>
        <v>856409855.65999997</v>
      </c>
      <c r="BU21">
        <f t="shared" si="2"/>
        <v>821067820.93999994</v>
      </c>
      <c r="BV21">
        <f t="shared" si="3"/>
        <v>821067820.93999994</v>
      </c>
      <c r="BW21">
        <f t="shared" si="4"/>
        <v>901325317.57999992</v>
      </c>
      <c r="BX21">
        <f t="shared" si="5"/>
        <v>865316860.82999992</v>
      </c>
      <c r="BY21">
        <f t="shared" si="6"/>
        <v>848559259.58599997</v>
      </c>
      <c r="BZ21">
        <f t="shared" si="7"/>
        <v>848559259.58599997</v>
      </c>
      <c r="CA21">
        <f t="shared" si="8"/>
        <v>848571383.92400002</v>
      </c>
      <c r="CB21">
        <f t="shared" si="9"/>
        <v>845676010.39999998</v>
      </c>
      <c r="CC21">
        <f t="shared" si="10"/>
        <v>940853477.53999996</v>
      </c>
      <c r="CD21">
        <f t="shared" si="11"/>
        <v>845676010.39999998</v>
      </c>
      <c r="CE21">
        <f t="shared" si="12"/>
        <v>845676010.39999998</v>
      </c>
      <c r="CF21">
        <f t="shared" si="13"/>
        <v>837197024.48399997</v>
      </c>
      <c r="CG21">
        <f t="shared" si="14"/>
        <v>845676010.39999998</v>
      </c>
      <c r="CH21">
        <v>80727249.189999998</v>
      </c>
    </row>
    <row r="22" spans="1:86" x14ac:dyDescent="0.25">
      <c r="A22">
        <v>50</v>
      </c>
      <c r="B22">
        <v>2</v>
      </c>
      <c r="C22">
        <v>0</v>
      </c>
      <c r="D22">
        <v>2018</v>
      </c>
      <c r="E22">
        <v>1552</v>
      </c>
      <c r="F22">
        <v>873295592</v>
      </c>
      <c r="G22">
        <v>845676010.39999998</v>
      </c>
      <c r="H22">
        <v>792037958.70000005</v>
      </c>
      <c r="I22">
        <v>-81257633.310000002</v>
      </c>
      <c r="J22">
        <v>813647186.89999998</v>
      </c>
      <c r="K22">
        <v>-46707295.68</v>
      </c>
      <c r="L22">
        <v>11925052.609999999</v>
      </c>
      <c r="M22">
        <v>1.048591571</v>
      </c>
      <c r="N22">
        <v>2770222.7340000002</v>
      </c>
      <c r="O22">
        <v>2.8483653050000002</v>
      </c>
      <c r="P22">
        <v>31622.90006</v>
      </c>
      <c r="Q22">
        <v>7.2584582810000002</v>
      </c>
      <c r="R22">
        <v>25.880165460000001</v>
      </c>
      <c r="S22">
        <v>5.5199671070000003</v>
      </c>
      <c r="T22">
        <v>0</v>
      </c>
      <c r="U22">
        <v>4.8525016839999999</v>
      </c>
      <c r="V22">
        <v>0</v>
      </c>
      <c r="W22">
        <v>0</v>
      </c>
      <c r="X22">
        <v>0.84556979499999996</v>
      </c>
      <c r="Y22">
        <v>0.41240086599999998</v>
      </c>
      <c r="Z22">
        <v>-18742992.949999999</v>
      </c>
      <c r="AA22">
        <v>-758439.5368</v>
      </c>
      <c r="AB22">
        <v>3865071.3420000002</v>
      </c>
      <c r="AC22">
        <v>11044515.560000001</v>
      </c>
      <c r="AD22">
        <v>-2927716.8459999999</v>
      </c>
      <c r="AE22">
        <v>-1388158.4580000001</v>
      </c>
      <c r="AF22">
        <v>-534629.39630000002</v>
      </c>
      <c r="AG22">
        <v>-750339.54359999998</v>
      </c>
      <c r="AH22">
        <v>0</v>
      </c>
      <c r="AI22">
        <v>-22854285.719999999</v>
      </c>
      <c r="AJ22">
        <v>0</v>
      </c>
      <c r="AK22">
        <v>0</v>
      </c>
      <c r="AL22">
        <v>1364423.189</v>
      </c>
      <c r="AM22">
        <v>-15561044.550000001</v>
      </c>
      <c r="AN22">
        <v>-47243596.909999996</v>
      </c>
      <c r="AO22">
        <v>-43786572.649999999</v>
      </c>
      <c r="AP22">
        <v>-9851479.0510000009</v>
      </c>
      <c r="AQ22">
        <v>0</v>
      </c>
      <c r="AR22">
        <v>-53638051.700000003</v>
      </c>
      <c r="AS22">
        <v>59322905.770000003</v>
      </c>
      <c r="AT22">
        <f t="shared" si="33"/>
        <v>59322905.759000003</v>
      </c>
      <c r="AU22">
        <v>-11492284.789999999</v>
      </c>
      <c r="AV22">
        <f t="shared" si="34"/>
        <v>-11492284.794100001</v>
      </c>
      <c r="AW22">
        <v>28473260.809999999</v>
      </c>
      <c r="AX22">
        <f t="shared" si="35"/>
        <v>28473260.806000002</v>
      </c>
      <c r="AY22">
        <v>-44604791.619999997</v>
      </c>
      <c r="AZ22">
        <f t="shared" si="36"/>
        <v>-44604791.620999992</v>
      </c>
      <c r="BA22">
        <v>-22568567.280000001</v>
      </c>
      <c r="BB22">
        <f t="shared" si="37"/>
        <v>-22568567.2773</v>
      </c>
      <c r="BC22">
        <v>-3417878.5819999999</v>
      </c>
      <c r="BD22">
        <f t="shared" si="38"/>
        <v>-6288389.0291000009</v>
      </c>
      <c r="BE22">
        <v>-3417878.5819999999</v>
      </c>
      <c r="BF22">
        <f t="shared" si="39"/>
        <v>-3417878.5824000002</v>
      </c>
      <c r="BG22">
        <v>-3645713.068</v>
      </c>
      <c r="BH22">
        <f t="shared" si="40"/>
        <v>-3645713.0679000001</v>
      </c>
      <c r="BI22">
        <v>0</v>
      </c>
      <c r="BK22">
        <v>-118031752.90000001</v>
      </c>
      <c r="BL22">
        <v>0</v>
      </c>
      <c r="BM22">
        <v>0</v>
      </c>
      <c r="BN22">
        <v>9843409.1050000004</v>
      </c>
      <c r="BO22">
        <v>-15561044.550000001</v>
      </c>
      <c r="BP22">
        <v>-127970846.09999999</v>
      </c>
      <c r="BQ22">
        <v>732715052.89999998</v>
      </c>
      <c r="BR22">
        <f t="shared" si="24"/>
        <v>732715052.93000007</v>
      </c>
      <c r="BS22">
        <f t="shared" si="0"/>
        <v>803530243.49000001</v>
      </c>
      <c r="BT22">
        <f t="shared" si="1"/>
        <v>803530243.49000001</v>
      </c>
      <c r="BU22">
        <f t="shared" si="2"/>
        <v>763564697.8900001</v>
      </c>
      <c r="BV22">
        <f t="shared" si="3"/>
        <v>763564697.8900001</v>
      </c>
      <c r="BW22">
        <f t="shared" si="4"/>
        <v>836642750.32000005</v>
      </c>
      <c r="BX22">
        <f t="shared" si="5"/>
        <v>814606525.98000002</v>
      </c>
      <c r="BY22">
        <f t="shared" si="6"/>
        <v>795455837.28200006</v>
      </c>
      <c r="BZ22">
        <f t="shared" si="7"/>
        <v>795455837.28200006</v>
      </c>
      <c r="CA22">
        <f t="shared" si="8"/>
        <v>795683671.76800001</v>
      </c>
      <c r="CB22">
        <f t="shared" si="9"/>
        <v>792037958.70000005</v>
      </c>
      <c r="CC22">
        <f t="shared" si="10"/>
        <v>910069711.60000002</v>
      </c>
      <c r="CD22">
        <f t="shared" si="11"/>
        <v>792037958.70000005</v>
      </c>
      <c r="CE22">
        <f t="shared" si="12"/>
        <v>792037958.70000005</v>
      </c>
      <c r="CF22">
        <f t="shared" si="13"/>
        <v>782194549.59500003</v>
      </c>
      <c r="CG22">
        <f t="shared" si="14"/>
        <v>807599003.25</v>
      </c>
      <c r="CH22">
        <v>127970846.09999999</v>
      </c>
    </row>
    <row r="23" spans="1:86" x14ac:dyDescent="0.25">
      <c r="A23">
        <v>61</v>
      </c>
      <c r="B23">
        <v>2</v>
      </c>
      <c r="C23">
        <v>1</v>
      </c>
      <c r="D23">
        <v>2012</v>
      </c>
      <c r="E23">
        <v>359</v>
      </c>
      <c r="F23">
        <v>54073127.770000003</v>
      </c>
      <c r="G23">
        <v>0</v>
      </c>
      <c r="H23">
        <v>85426704.230000004</v>
      </c>
      <c r="I23">
        <v>0</v>
      </c>
      <c r="J23">
        <v>92303087.489999995</v>
      </c>
      <c r="K23">
        <v>0</v>
      </c>
      <c r="L23">
        <v>4332729.1140000001</v>
      </c>
      <c r="M23">
        <v>1.213384945</v>
      </c>
      <c r="N23">
        <v>2992531.8530000001</v>
      </c>
      <c r="O23">
        <v>4.0121762759999999</v>
      </c>
      <c r="P23">
        <v>28920.409619999999</v>
      </c>
      <c r="Q23">
        <v>8.6426271309999994</v>
      </c>
      <c r="R23">
        <v>30.407453220000001</v>
      </c>
      <c r="S23">
        <v>4.2275376729999996</v>
      </c>
      <c r="T23">
        <v>0</v>
      </c>
      <c r="U23">
        <v>0</v>
      </c>
      <c r="V23">
        <v>0</v>
      </c>
      <c r="W23">
        <v>0</v>
      </c>
      <c r="X23">
        <v>0.27678491999999999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85426704.230000004</v>
      </c>
      <c r="AR23">
        <v>85426704.230000004</v>
      </c>
      <c r="AS23">
        <v>0</v>
      </c>
      <c r="AT23">
        <f t="shared" ref="AT23:AT57" si="57">Z23</f>
        <v>0</v>
      </c>
      <c r="AU23">
        <v>0</v>
      </c>
      <c r="AV23">
        <f t="shared" ref="AV23:AV57" si="58">AA23</f>
        <v>0</v>
      </c>
      <c r="AW23">
        <v>0</v>
      </c>
      <c r="AX23">
        <f t="shared" ref="AX23" si="59">AW23</f>
        <v>0</v>
      </c>
      <c r="AY23">
        <v>0</v>
      </c>
      <c r="AZ23">
        <f t="shared" ref="AZ23" si="60">AY23</f>
        <v>0</v>
      </c>
      <c r="BA23">
        <v>0</v>
      </c>
      <c r="BB23">
        <f t="shared" ref="BB23" si="61">BA23</f>
        <v>0</v>
      </c>
      <c r="BC23">
        <v>0</v>
      </c>
      <c r="BD23">
        <f t="shared" ref="BD23" si="62">BC23</f>
        <v>0</v>
      </c>
      <c r="BE23">
        <v>0</v>
      </c>
      <c r="BF23">
        <f t="shared" ref="BF23" si="63">BE23</f>
        <v>0</v>
      </c>
      <c r="BG23">
        <v>0</v>
      </c>
      <c r="BH23">
        <f t="shared" ref="BH23" si="64">BG23</f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85426704.230000004</v>
      </c>
      <c r="BR23">
        <f t="shared" si="24"/>
        <v>85426704.230000004</v>
      </c>
      <c r="BS23">
        <f t="shared" si="0"/>
        <v>85426704.230000004</v>
      </c>
      <c r="BT23">
        <f t="shared" si="1"/>
        <v>85426704.230000004</v>
      </c>
      <c r="BU23">
        <f t="shared" si="2"/>
        <v>85426704.230000004</v>
      </c>
      <c r="BV23">
        <f t="shared" si="3"/>
        <v>85426704.230000004</v>
      </c>
      <c r="BW23">
        <f t="shared" si="4"/>
        <v>85426704.230000004</v>
      </c>
      <c r="BX23">
        <f t="shared" si="5"/>
        <v>85426704.230000004</v>
      </c>
      <c r="BY23">
        <f t="shared" si="6"/>
        <v>85426704.230000004</v>
      </c>
      <c r="BZ23">
        <f t="shared" si="7"/>
        <v>85426704.230000004</v>
      </c>
      <c r="CA23">
        <f t="shared" si="8"/>
        <v>85426704.230000004</v>
      </c>
      <c r="CB23">
        <f t="shared" si="9"/>
        <v>85426704.230000004</v>
      </c>
      <c r="CC23">
        <f t="shared" si="10"/>
        <v>85426704.230000004</v>
      </c>
      <c r="CD23">
        <f t="shared" si="11"/>
        <v>85426704.230000004</v>
      </c>
      <c r="CE23">
        <f t="shared" si="12"/>
        <v>85426704.230000004</v>
      </c>
      <c r="CF23">
        <f t="shared" si="13"/>
        <v>85426704.230000004</v>
      </c>
      <c r="CG23">
        <f t="shared" si="14"/>
        <v>85426704.230000004</v>
      </c>
      <c r="CH23">
        <v>0</v>
      </c>
    </row>
    <row r="24" spans="1:86" x14ac:dyDescent="0.25">
      <c r="A24">
        <v>62</v>
      </c>
      <c r="B24">
        <v>2</v>
      </c>
      <c r="C24">
        <v>1</v>
      </c>
      <c r="D24">
        <v>2013</v>
      </c>
      <c r="E24">
        <v>359</v>
      </c>
      <c r="F24">
        <v>54073127.770000003</v>
      </c>
      <c r="G24">
        <v>85426704.230000004</v>
      </c>
      <c r="H24">
        <v>89532577.019999996</v>
      </c>
      <c r="I24">
        <v>35459449.25</v>
      </c>
      <c r="J24">
        <v>99907776.140000001</v>
      </c>
      <c r="K24">
        <v>7604688.6449999996</v>
      </c>
      <c r="L24">
        <v>5093480.926</v>
      </c>
      <c r="M24">
        <v>1.3073770010000001</v>
      </c>
      <c r="N24">
        <v>2995520.0320000001</v>
      </c>
      <c r="O24">
        <v>3.861480582</v>
      </c>
      <c r="P24">
        <v>29649.63553</v>
      </c>
      <c r="Q24">
        <v>8.4527083730000001</v>
      </c>
      <c r="R24">
        <v>30.649141149999998</v>
      </c>
      <c r="S24">
        <v>4.2599671719999996</v>
      </c>
      <c r="T24">
        <v>0</v>
      </c>
      <c r="U24">
        <v>0</v>
      </c>
      <c r="V24">
        <v>0</v>
      </c>
      <c r="W24">
        <v>0.210186126</v>
      </c>
      <c r="X24">
        <v>0.45788256599999999</v>
      </c>
      <c r="Y24">
        <v>0</v>
      </c>
      <c r="Z24">
        <v>9446590.1449999996</v>
      </c>
      <c r="AA24">
        <v>-1716118.361</v>
      </c>
      <c r="AB24">
        <v>426572.19780000002</v>
      </c>
      <c r="AC24">
        <v>-455357.30359999998</v>
      </c>
      <c r="AD24">
        <v>-489764.60869999998</v>
      </c>
      <c r="AE24">
        <v>-98435.851710000003</v>
      </c>
      <c r="AF24">
        <v>111159.6778</v>
      </c>
      <c r="AG24">
        <v>-3539.8720830000002</v>
      </c>
      <c r="AH24">
        <v>0</v>
      </c>
      <c r="AI24">
        <v>0</v>
      </c>
      <c r="AJ24">
        <v>0</v>
      </c>
      <c r="AK24">
        <v>-525663.50549999997</v>
      </c>
      <c r="AL24">
        <v>290250.87770000001</v>
      </c>
      <c r="AM24">
        <v>0</v>
      </c>
      <c r="AN24">
        <v>6985693.3949999996</v>
      </c>
      <c r="AO24">
        <v>6840095.665</v>
      </c>
      <c r="AP24">
        <v>-2734222.8760000002</v>
      </c>
      <c r="AQ24">
        <v>0</v>
      </c>
      <c r="AR24">
        <v>4105872.7889999999</v>
      </c>
      <c r="AS24">
        <v>9446590.1449999996</v>
      </c>
      <c r="AT24">
        <f t="shared" ref="AT24:AT57" si="65">AT23+Z24</f>
        <v>9446590.1449999996</v>
      </c>
      <c r="AU24">
        <v>-1716118.361</v>
      </c>
      <c r="AV24">
        <f t="shared" ref="AV24:AV57" si="66">AA24+AV23</f>
        <v>-1716118.361</v>
      </c>
      <c r="AW24">
        <v>426572.19780000002</v>
      </c>
      <c r="AX24">
        <f t="shared" ref="AX24:AX57" si="67">AX23+AB24</f>
        <v>426572.19780000002</v>
      </c>
      <c r="AY24">
        <v>-455357.30359999998</v>
      </c>
      <c r="AZ24">
        <f t="shared" ref="AZ24:AZ57" si="68">AZ23+AC24</f>
        <v>-455357.30359999998</v>
      </c>
      <c r="BA24">
        <v>-489764.60869999998</v>
      </c>
      <c r="BB24">
        <f t="shared" ref="BB24:BB57" si="69">BB23+AD24</f>
        <v>-489764.60869999998</v>
      </c>
      <c r="BC24">
        <v>111159.6778</v>
      </c>
      <c r="BD24">
        <f t="shared" ref="BD24:BD57" si="70">BD23+AE24</f>
        <v>-98435.851710000003</v>
      </c>
      <c r="BE24">
        <v>111159.6778</v>
      </c>
      <c r="BF24">
        <f t="shared" ref="BF24:BF57" si="71">BF23+AF24</f>
        <v>111159.6778</v>
      </c>
      <c r="BG24">
        <v>-3539.8720830000002</v>
      </c>
      <c r="BH24">
        <f t="shared" ref="BH24:BH57" si="72">BH23+AG24</f>
        <v>-3539.8720830000002</v>
      </c>
      <c r="BI24">
        <v>0</v>
      </c>
      <c r="BK24">
        <v>0</v>
      </c>
      <c r="BL24">
        <v>0</v>
      </c>
      <c r="BM24">
        <v>-525663.50549999997</v>
      </c>
      <c r="BN24">
        <v>290250.87770000001</v>
      </c>
      <c r="BO24">
        <v>0</v>
      </c>
      <c r="BP24">
        <v>6985693.3949999996</v>
      </c>
      <c r="BQ24">
        <v>80085986.879999995</v>
      </c>
      <c r="BR24">
        <f t="shared" si="24"/>
        <v>80085986.875</v>
      </c>
      <c r="BS24">
        <f t="shared" si="0"/>
        <v>91248695.380999997</v>
      </c>
      <c r="BT24">
        <f t="shared" si="1"/>
        <v>91248695.380999997</v>
      </c>
      <c r="BU24">
        <f t="shared" si="2"/>
        <v>89106004.8222</v>
      </c>
      <c r="BV24">
        <f t="shared" si="3"/>
        <v>89106004.8222</v>
      </c>
      <c r="BW24">
        <f t="shared" si="4"/>
        <v>89987934.323599994</v>
      </c>
      <c r="BX24">
        <f t="shared" si="5"/>
        <v>90022341.628700003</v>
      </c>
      <c r="BY24">
        <f t="shared" si="6"/>
        <v>89421417.342199996</v>
      </c>
      <c r="BZ24">
        <f t="shared" si="7"/>
        <v>89421417.342199996</v>
      </c>
      <c r="CA24">
        <f t="shared" si="8"/>
        <v>89536116.892082989</v>
      </c>
      <c r="CB24">
        <f t="shared" si="9"/>
        <v>89532577.019999996</v>
      </c>
      <c r="CC24">
        <f t="shared" si="10"/>
        <v>89532577.019999996</v>
      </c>
      <c r="CD24">
        <f t="shared" si="11"/>
        <v>89532577.019999996</v>
      </c>
      <c r="CE24">
        <f t="shared" si="12"/>
        <v>90058240.5255</v>
      </c>
      <c r="CF24">
        <f t="shared" si="13"/>
        <v>89242326.142299995</v>
      </c>
      <c r="CG24">
        <f t="shared" si="14"/>
        <v>89532577.019999996</v>
      </c>
      <c r="CH24">
        <v>-6985693.3949999996</v>
      </c>
    </row>
    <row r="25" spans="1:86" x14ac:dyDescent="0.25">
      <c r="A25">
        <v>63</v>
      </c>
      <c r="B25">
        <v>2</v>
      </c>
      <c r="C25">
        <v>1</v>
      </c>
      <c r="D25">
        <v>2014</v>
      </c>
      <c r="E25">
        <v>406</v>
      </c>
      <c r="F25">
        <v>55267150.450000003</v>
      </c>
      <c r="G25">
        <v>89532577.019999996</v>
      </c>
      <c r="H25">
        <v>89518730.760000005</v>
      </c>
      <c r="I25">
        <v>34251580.310000002</v>
      </c>
      <c r="J25">
        <v>100770429.7</v>
      </c>
      <c r="K25">
        <v>862653.59299999999</v>
      </c>
      <c r="L25">
        <v>5021191.7790000001</v>
      </c>
      <c r="M25">
        <v>1.290904284</v>
      </c>
      <c r="N25">
        <v>3006277.4819999998</v>
      </c>
      <c r="O25">
        <v>3.6525822469999998</v>
      </c>
      <c r="P25">
        <v>29495.46312</v>
      </c>
      <c r="Q25">
        <v>8.4535643619999998</v>
      </c>
      <c r="R25">
        <v>30.311105149999999</v>
      </c>
      <c r="S25">
        <v>4.331559264</v>
      </c>
      <c r="T25">
        <v>0</v>
      </c>
      <c r="U25">
        <v>0</v>
      </c>
      <c r="V25">
        <v>0</v>
      </c>
      <c r="W25">
        <v>1.189276566</v>
      </c>
      <c r="X25">
        <v>0.44934812600000001</v>
      </c>
      <c r="Y25">
        <v>0</v>
      </c>
      <c r="Z25">
        <v>2017111.547</v>
      </c>
      <c r="AA25">
        <v>96454.038239999994</v>
      </c>
      <c r="AB25">
        <v>355667.13199999998</v>
      </c>
      <c r="AC25">
        <v>-678691.12650000001</v>
      </c>
      <c r="AD25">
        <v>-54597.432200000003</v>
      </c>
      <c r="AE25">
        <v>-2093.6100780000002</v>
      </c>
      <c r="AF25">
        <v>-34575.749280000004</v>
      </c>
      <c r="AG25">
        <v>-18154.744470000001</v>
      </c>
      <c r="AH25">
        <v>0</v>
      </c>
      <c r="AI25">
        <v>0</v>
      </c>
      <c r="AJ25">
        <v>0</v>
      </c>
      <c r="AK25">
        <v>-2062209.733</v>
      </c>
      <c r="AL25">
        <v>4378.7753210000001</v>
      </c>
      <c r="AM25">
        <v>0</v>
      </c>
      <c r="AN25">
        <v>-376710.90259999997</v>
      </c>
      <c r="AO25">
        <v>-423990.08470000001</v>
      </c>
      <c r="AP25">
        <v>-783878.85490000003</v>
      </c>
      <c r="AQ25">
        <v>1194022.683</v>
      </c>
      <c r="AR25">
        <v>-13846.2565</v>
      </c>
      <c r="AS25">
        <v>11463701.689999999</v>
      </c>
      <c r="AT25">
        <f t="shared" si="33"/>
        <v>11463701.692</v>
      </c>
      <c r="AU25">
        <v>-1619664.3230000001</v>
      </c>
      <c r="AV25">
        <f t="shared" si="34"/>
        <v>-1619664.3227600001</v>
      </c>
      <c r="AW25">
        <v>782239.32979999995</v>
      </c>
      <c r="AX25">
        <f t="shared" si="35"/>
        <v>782239.32979999995</v>
      </c>
      <c r="AY25">
        <v>-1134048.43</v>
      </c>
      <c r="AZ25">
        <f t="shared" si="36"/>
        <v>-1134048.4301</v>
      </c>
      <c r="BA25">
        <v>-544362.04090000002</v>
      </c>
      <c r="BB25">
        <f t="shared" si="37"/>
        <v>-544362.04090000002</v>
      </c>
      <c r="BC25">
        <v>76583.928530000005</v>
      </c>
      <c r="BD25">
        <f t="shared" si="38"/>
        <v>-100529.461788</v>
      </c>
      <c r="BE25">
        <v>76583.928520000001</v>
      </c>
      <c r="BF25">
        <f t="shared" si="39"/>
        <v>76583.928520000001</v>
      </c>
      <c r="BG25">
        <v>-21694.616549999999</v>
      </c>
      <c r="BH25">
        <f t="shared" si="40"/>
        <v>-21694.616553</v>
      </c>
      <c r="BI25">
        <v>0</v>
      </c>
      <c r="BK25">
        <v>0</v>
      </c>
      <c r="BL25">
        <v>0</v>
      </c>
      <c r="BM25">
        <v>-2587873.2390000001</v>
      </c>
      <c r="BN25">
        <v>294629.65299999999</v>
      </c>
      <c r="BO25">
        <v>0</v>
      </c>
      <c r="BP25">
        <v>6608982.4929999998</v>
      </c>
      <c r="BQ25">
        <v>78055029.069999993</v>
      </c>
      <c r="BR25">
        <f t="shared" si="24"/>
        <v>78055029.070000008</v>
      </c>
      <c r="BS25">
        <f t="shared" si="0"/>
        <v>91138395.083000004</v>
      </c>
      <c r="BT25">
        <f t="shared" si="1"/>
        <v>91138395.083000004</v>
      </c>
      <c r="BU25">
        <f t="shared" si="2"/>
        <v>88736491.430200011</v>
      </c>
      <c r="BV25">
        <f t="shared" si="3"/>
        <v>88736491.430200011</v>
      </c>
      <c r="BW25">
        <f t="shared" si="4"/>
        <v>90652779.190000013</v>
      </c>
      <c r="BX25">
        <f t="shared" si="5"/>
        <v>90063092.800900012</v>
      </c>
      <c r="BY25">
        <f t="shared" si="6"/>
        <v>89442146.831470013</v>
      </c>
      <c r="BZ25">
        <f t="shared" si="7"/>
        <v>89442146.831480011</v>
      </c>
      <c r="CA25">
        <f t="shared" si="8"/>
        <v>89540425.376550004</v>
      </c>
      <c r="CB25">
        <f t="shared" si="9"/>
        <v>89518730.760000005</v>
      </c>
      <c r="CC25">
        <f t="shared" si="10"/>
        <v>89518730.760000005</v>
      </c>
      <c r="CD25">
        <f t="shared" si="11"/>
        <v>89518730.760000005</v>
      </c>
      <c r="CE25">
        <f t="shared" si="12"/>
        <v>92106603.999000013</v>
      </c>
      <c r="CF25">
        <f t="shared" si="13"/>
        <v>89224101.107000008</v>
      </c>
      <c r="CG25">
        <f t="shared" si="14"/>
        <v>89518730.760000005</v>
      </c>
      <c r="CH25">
        <v>-6608982.4929999998</v>
      </c>
    </row>
    <row r="26" spans="1:86" x14ac:dyDescent="0.25">
      <c r="A26">
        <v>64</v>
      </c>
      <c r="B26">
        <v>2</v>
      </c>
      <c r="C26">
        <v>1</v>
      </c>
      <c r="D26">
        <v>2015</v>
      </c>
      <c r="E26">
        <v>406</v>
      </c>
      <c r="F26">
        <v>55267150.450000003</v>
      </c>
      <c r="G26">
        <v>89518730.760000005</v>
      </c>
      <c r="H26">
        <v>89090788.189999998</v>
      </c>
      <c r="I26">
        <v>33823637.729999997</v>
      </c>
      <c r="J26">
        <v>93819460.239999995</v>
      </c>
      <c r="K26">
        <v>-6950969.4900000002</v>
      </c>
      <c r="L26">
        <v>5099319.3059999999</v>
      </c>
      <c r="M26">
        <v>1.33211484</v>
      </c>
      <c r="N26">
        <v>3033871.014</v>
      </c>
      <c r="O26">
        <v>2.689234431</v>
      </c>
      <c r="P26">
        <v>30995.43031</v>
      </c>
      <c r="Q26">
        <v>8.2388008849999999</v>
      </c>
      <c r="R26">
        <v>30.206832949999999</v>
      </c>
      <c r="S26">
        <v>4.4691791170000004</v>
      </c>
      <c r="T26">
        <v>0</v>
      </c>
      <c r="U26">
        <v>0</v>
      </c>
      <c r="V26">
        <v>0</v>
      </c>
      <c r="W26">
        <v>2.1892765660000002</v>
      </c>
      <c r="X26">
        <v>0.62184894000000002</v>
      </c>
      <c r="Y26">
        <v>0</v>
      </c>
      <c r="Z26">
        <v>1859454.385</v>
      </c>
      <c r="AA26">
        <v>-1168510.236</v>
      </c>
      <c r="AB26">
        <v>402608.09620000003</v>
      </c>
      <c r="AC26">
        <v>-3646999.0269999998</v>
      </c>
      <c r="AD26">
        <v>-1245504.7039999999</v>
      </c>
      <c r="AE26">
        <v>-134946.23319999999</v>
      </c>
      <c r="AF26">
        <v>-40270.63276</v>
      </c>
      <c r="AG26">
        <v>-45071.094850000001</v>
      </c>
      <c r="AH26">
        <v>0</v>
      </c>
      <c r="AI26">
        <v>0</v>
      </c>
      <c r="AJ26">
        <v>0</v>
      </c>
      <c r="AK26">
        <v>-2282361.84</v>
      </c>
      <c r="AL26">
        <v>149286.1784</v>
      </c>
      <c r="AM26">
        <v>0</v>
      </c>
      <c r="AN26">
        <v>-6152315.1090000002</v>
      </c>
      <c r="AO26">
        <v>-6298651.0650000004</v>
      </c>
      <c r="AP26">
        <v>5870708.4879999999</v>
      </c>
      <c r="AQ26">
        <v>0</v>
      </c>
      <c r="AR26">
        <v>-427942.5773</v>
      </c>
      <c r="AS26">
        <v>13323156.08</v>
      </c>
      <c r="AT26">
        <f t="shared" si="33"/>
        <v>13323156.077</v>
      </c>
      <c r="AU26">
        <v>-2788174.5589999999</v>
      </c>
      <c r="AV26">
        <f t="shared" si="34"/>
        <v>-2788174.5587600004</v>
      </c>
      <c r="AW26">
        <v>1184847.426</v>
      </c>
      <c r="AX26">
        <f t="shared" si="35"/>
        <v>1184847.426</v>
      </c>
      <c r="AY26">
        <v>-4781047.4570000004</v>
      </c>
      <c r="AZ26">
        <f t="shared" si="36"/>
        <v>-4781047.4571000002</v>
      </c>
      <c r="BA26">
        <v>-1789866.7450000001</v>
      </c>
      <c r="BB26">
        <f t="shared" si="37"/>
        <v>-1789866.7448999998</v>
      </c>
      <c r="BC26">
        <v>36313.295769999997</v>
      </c>
      <c r="BD26">
        <f t="shared" si="38"/>
        <v>-235475.69498799997</v>
      </c>
      <c r="BE26">
        <v>36313.295760000001</v>
      </c>
      <c r="BF26">
        <f t="shared" si="39"/>
        <v>36313.295760000001</v>
      </c>
      <c r="BG26">
        <v>-66765.7114</v>
      </c>
      <c r="BH26">
        <f t="shared" si="40"/>
        <v>-66765.711402999994</v>
      </c>
      <c r="BI26">
        <v>0</v>
      </c>
      <c r="BK26">
        <v>0</v>
      </c>
      <c r="BL26">
        <v>0</v>
      </c>
      <c r="BM26">
        <v>-4870235.0789999999</v>
      </c>
      <c r="BN26">
        <v>443915.83140000002</v>
      </c>
      <c r="BO26">
        <v>0</v>
      </c>
      <c r="BP26">
        <v>456667.38380000001</v>
      </c>
      <c r="BQ26">
        <v>75767632.109999999</v>
      </c>
      <c r="BR26">
        <f t="shared" si="24"/>
        <v>75767632.109999999</v>
      </c>
      <c r="BS26">
        <f t="shared" si="0"/>
        <v>91878962.748999998</v>
      </c>
      <c r="BT26">
        <f t="shared" si="1"/>
        <v>91878962.748999998</v>
      </c>
      <c r="BU26">
        <f t="shared" si="2"/>
        <v>87905940.763999999</v>
      </c>
      <c r="BV26">
        <f t="shared" si="3"/>
        <v>87905940.763999999</v>
      </c>
      <c r="BW26">
        <f t="shared" si="4"/>
        <v>93871835.647</v>
      </c>
      <c r="BX26">
        <f t="shared" si="5"/>
        <v>90880654.935000002</v>
      </c>
      <c r="BY26">
        <f t="shared" si="6"/>
        <v>89054474.894229993</v>
      </c>
      <c r="BZ26">
        <f t="shared" si="7"/>
        <v>89054474.894239992</v>
      </c>
      <c r="CA26">
        <f t="shared" si="8"/>
        <v>89157553.9014</v>
      </c>
      <c r="CB26">
        <f t="shared" si="9"/>
        <v>89090788.189999998</v>
      </c>
      <c r="CC26">
        <f t="shared" si="10"/>
        <v>89090788.189999998</v>
      </c>
      <c r="CD26">
        <f t="shared" si="11"/>
        <v>89090788.189999998</v>
      </c>
      <c r="CE26">
        <f t="shared" si="12"/>
        <v>93961023.268999994</v>
      </c>
      <c r="CF26">
        <f t="shared" si="13"/>
        <v>88646872.358599991</v>
      </c>
      <c r="CG26">
        <f t="shared" si="14"/>
        <v>89090788.189999998</v>
      </c>
      <c r="CH26">
        <v>-456667.38380000001</v>
      </c>
    </row>
    <row r="27" spans="1:86" x14ac:dyDescent="0.25">
      <c r="A27">
        <v>65</v>
      </c>
      <c r="B27">
        <v>2</v>
      </c>
      <c r="C27">
        <v>1</v>
      </c>
      <c r="D27">
        <v>2016</v>
      </c>
      <c r="E27">
        <v>430</v>
      </c>
      <c r="F27">
        <v>56666494.450000003</v>
      </c>
      <c r="G27">
        <v>89090788.189999998</v>
      </c>
      <c r="H27">
        <v>88962782.040000007</v>
      </c>
      <c r="I27">
        <v>32296287.579999998</v>
      </c>
      <c r="J27">
        <v>94441198.890000001</v>
      </c>
      <c r="K27">
        <v>621738.64720000001</v>
      </c>
      <c r="L27">
        <v>5046611.9239999996</v>
      </c>
      <c r="M27">
        <v>1.2806845069999999</v>
      </c>
      <c r="N27">
        <v>3056276.2450000001</v>
      </c>
      <c r="O27">
        <v>2.3756301620000002</v>
      </c>
      <c r="P27">
        <v>31780.07085</v>
      </c>
      <c r="Q27">
        <v>7.7292028239999997</v>
      </c>
      <c r="R27">
        <v>29.656129580000002</v>
      </c>
      <c r="S27">
        <v>5.1055461390000003</v>
      </c>
      <c r="T27">
        <v>0</v>
      </c>
      <c r="U27">
        <v>0</v>
      </c>
      <c r="V27">
        <v>0</v>
      </c>
      <c r="W27">
        <v>3.1846024979999998</v>
      </c>
      <c r="X27">
        <v>0.77231809100000004</v>
      </c>
      <c r="Y27">
        <v>0</v>
      </c>
      <c r="Z27">
        <v>2428780.673</v>
      </c>
      <c r="AA27">
        <v>1152303.3430000001</v>
      </c>
      <c r="AB27">
        <v>343879.17099999997</v>
      </c>
      <c r="AC27">
        <v>-1336698.226</v>
      </c>
      <c r="AD27">
        <v>-481413.02909999999</v>
      </c>
      <c r="AE27">
        <v>-188334.82459999999</v>
      </c>
      <c r="AF27">
        <v>-42786.566339999998</v>
      </c>
      <c r="AG27">
        <v>-177104.0526</v>
      </c>
      <c r="AH27">
        <v>0</v>
      </c>
      <c r="AI27">
        <v>0</v>
      </c>
      <c r="AJ27">
        <v>0</v>
      </c>
      <c r="AK27">
        <v>-2271451.0529999998</v>
      </c>
      <c r="AL27">
        <v>112481.302</v>
      </c>
      <c r="AM27">
        <v>0</v>
      </c>
      <c r="AN27">
        <v>-460343.26240000001</v>
      </c>
      <c r="AO27">
        <v>-511097.14370000002</v>
      </c>
      <c r="AP27">
        <v>-1016253.004</v>
      </c>
      <c r="AQ27">
        <v>1399344</v>
      </c>
      <c r="AR27">
        <v>-128006.1476</v>
      </c>
      <c r="AS27">
        <v>15751936.75</v>
      </c>
      <c r="AT27">
        <f t="shared" si="33"/>
        <v>15751936.75</v>
      </c>
      <c r="AU27">
        <v>-1635871.216</v>
      </c>
      <c r="AV27">
        <f t="shared" si="34"/>
        <v>-1635871.2157600003</v>
      </c>
      <c r="AW27">
        <v>1528726.5970000001</v>
      </c>
      <c r="AX27">
        <f t="shared" si="35"/>
        <v>1528726.5970000001</v>
      </c>
      <c r="AY27">
        <v>-6117745.6830000002</v>
      </c>
      <c r="AZ27">
        <f t="shared" si="36"/>
        <v>-6117745.6831</v>
      </c>
      <c r="BA27">
        <v>-2271279.7740000002</v>
      </c>
      <c r="BB27">
        <f t="shared" si="37"/>
        <v>-2271279.7739999997</v>
      </c>
      <c r="BC27">
        <v>-6473.2705729999998</v>
      </c>
      <c r="BD27">
        <f t="shared" si="38"/>
        <v>-423810.51958799997</v>
      </c>
      <c r="BE27">
        <v>-6473.2705800000003</v>
      </c>
      <c r="BF27">
        <f t="shared" si="39"/>
        <v>-6473.2705799999967</v>
      </c>
      <c r="BG27">
        <v>-243869.764</v>
      </c>
      <c r="BH27">
        <f t="shared" si="40"/>
        <v>-243869.76400299999</v>
      </c>
      <c r="BI27">
        <v>0</v>
      </c>
      <c r="BK27">
        <v>0</v>
      </c>
      <c r="BL27">
        <v>0</v>
      </c>
      <c r="BM27">
        <v>-7141686.1320000002</v>
      </c>
      <c r="BN27">
        <v>556397.13340000005</v>
      </c>
      <c r="BO27">
        <v>0</v>
      </c>
      <c r="BP27">
        <v>-3675.8786009999999</v>
      </c>
      <c r="BQ27">
        <v>73210845.290000007</v>
      </c>
      <c r="BR27">
        <f t="shared" si="24"/>
        <v>73210845.290000007</v>
      </c>
      <c r="BS27">
        <f t="shared" si="0"/>
        <v>90598653.256000012</v>
      </c>
      <c r="BT27">
        <f t="shared" si="1"/>
        <v>90598653.256000012</v>
      </c>
      <c r="BU27">
        <f t="shared" si="2"/>
        <v>87434055.443000004</v>
      </c>
      <c r="BV27">
        <f t="shared" si="3"/>
        <v>87434055.443000004</v>
      </c>
      <c r="BW27">
        <f t="shared" si="4"/>
        <v>95080527.723000005</v>
      </c>
      <c r="BX27">
        <f t="shared" si="5"/>
        <v>91234061.81400001</v>
      </c>
      <c r="BY27">
        <f t="shared" si="6"/>
        <v>88969255.310573012</v>
      </c>
      <c r="BZ27">
        <f t="shared" si="7"/>
        <v>88969255.31058</v>
      </c>
      <c r="CA27">
        <f t="shared" si="8"/>
        <v>89206651.804000005</v>
      </c>
      <c r="CB27">
        <f t="shared" si="9"/>
        <v>88962782.040000007</v>
      </c>
      <c r="CC27">
        <f t="shared" si="10"/>
        <v>88962782.040000007</v>
      </c>
      <c r="CD27">
        <f t="shared" si="11"/>
        <v>88962782.040000007</v>
      </c>
      <c r="CE27">
        <f t="shared" si="12"/>
        <v>96104468.172000006</v>
      </c>
      <c r="CF27">
        <f t="shared" si="13"/>
        <v>88406384.906600013</v>
      </c>
      <c r="CG27">
        <f t="shared" si="14"/>
        <v>88962782.040000007</v>
      </c>
      <c r="CH27">
        <v>3675.8786009999999</v>
      </c>
    </row>
    <row r="28" spans="1:86" x14ac:dyDescent="0.25">
      <c r="A28">
        <v>66</v>
      </c>
      <c r="B28">
        <v>2</v>
      </c>
      <c r="C28">
        <v>1</v>
      </c>
      <c r="D28">
        <v>2017</v>
      </c>
      <c r="E28">
        <v>430</v>
      </c>
      <c r="F28">
        <v>56666494.450000003</v>
      </c>
      <c r="G28">
        <v>88962782.040000007</v>
      </c>
      <c r="H28">
        <v>87159118.090000004</v>
      </c>
      <c r="I28">
        <v>30492623.629999999</v>
      </c>
      <c r="J28">
        <v>94250297.530000001</v>
      </c>
      <c r="K28">
        <v>-190901.3627</v>
      </c>
      <c r="L28">
        <v>5041719.7549999999</v>
      </c>
      <c r="M28">
        <v>1.309296647</v>
      </c>
      <c r="N28">
        <v>3076137.9780000001</v>
      </c>
      <c r="O28">
        <v>2.5930103450000002</v>
      </c>
      <c r="P28">
        <v>31600.37672</v>
      </c>
      <c r="Q28">
        <v>7.5930788539999998</v>
      </c>
      <c r="R28">
        <v>29.53583961</v>
      </c>
      <c r="S28">
        <v>5.3288758789999999</v>
      </c>
      <c r="T28">
        <v>0</v>
      </c>
      <c r="U28">
        <v>0</v>
      </c>
      <c r="V28">
        <v>0</v>
      </c>
      <c r="W28">
        <v>4.1846024980000003</v>
      </c>
      <c r="X28">
        <v>0.81037933299999998</v>
      </c>
      <c r="Y28">
        <v>0</v>
      </c>
      <c r="Z28">
        <v>1242444.5989999999</v>
      </c>
      <c r="AA28">
        <v>-203160.35860000001</v>
      </c>
      <c r="AB28">
        <v>364218.83980000002</v>
      </c>
      <c r="AC28">
        <v>984658.45680000004</v>
      </c>
      <c r="AD28">
        <v>92399.156019999995</v>
      </c>
      <c r="AE28">
        <v>-157548.62530000001</v>
      </c>
      <c r="AF28">
        <v>-66555.455119999999</v>
      </c>
      <c r="AG28">
        <v>-85154.709600000002</v>
      </c>
      <c r="AH28">
        <v>0</v>
      </c>
      <c r="AI28">
        <v>0</v>
      </c>
      <c r="AJ28">
        <v>0</v>
      </c>
      <c r="AK28">
        <v>-2268187.42</v>
      </c>
      <c r="AL28">
        <v>150079.0515</v>
      </c>
      <c r="AM28">
        <v>0</v>
      </c>
      <c r="AN28">
        <v>53193.534489999998</v>
      </c>
      <c r="AO28">
        <v>61329.032169999999</v>
      </c>
      <c r="AP28">
        <v>-1864992.986</v>
      </c>
      <c r="AQ28">
        <v>0</v>
      </c>
      <c r="AR28">
        <v>-1803663.9539999999</v>
      </c>
      <c r="AS28">
        <v>16994381.350000001</v>
      </c>
      <c r="AT28">
        <f t="shared" si="33"/>
        <v>16994381.348999999</v>
      </c>
      <c r="AU28">
        <v>-1839031.574</v>
      </c>
      <c r="AV28">
        <f t="shared" si="34"/>
        <v>-1839031.5743600002</v>
      </c>
      <c r="AW28">
        <v>1892945.4369999999</v>
      </c>
      <c r="AX28">
        <f t="shared" si="35"/>
        <v>1892945.4368</v>
      </c>
      <c r="AY28">
        <v>-5133087.2259999998</v>
      </c>
      <c r="AZ28">
        <f t="shared" si="36"/>
        <v>-5133087.2263000002</v>
      </c>
      <c r="BA28">
        <v>-2178880.6179999998</v>
      </c>
      <c r="BB28">
        <f t="shared" si="37"/>
        <v>-2178880.6179799996</v>
      </c>
      <c r="BC28">
        <v>-73028.725690000007</v>
      </c>
      <c r="BD28">
        <f t="shared" si="38"/>
        <v>-581359.14488799998</v>
      </c>
      <c r="BE28">
        <v>-73028.725699999995</v>
      </c>
      <c r="BF28">
        <f t="shared" si="39"/>
        <v>-73028.725699999995</v>
      </c>
      <c r="BG28">
        <v>-329024.47360000003</v>
      </c>
      <c r="BH28">
        <f t="shared" si="40"/>
        <v>-329024.47360299999</v>
      </c>
      <c r="BI28">
        <v>0</v>
      </c>
      <c r="BK28">
        <v>0</v>
      </c>
      <c r="BL28">
        <v>0</v>
      </c>
      <c r="BM28">
        <v>-9409873.5519999992</v>
      </c>
      <c r="BN28">
        <v>706476.18489999999</v>
      </c>
      <c r="BO28">
        <v>0</v>
      </c>
      <c r="BP28">
        <v>49517.655890000002</v>
      </c>
      <c r="BQ28">
        <v>70164736.739999995</v>
      </c>
      <c r="BR28">
        <f t="shared" si="24"/>
        <v>70164736.74000001</v>
      </c>
      <c r="BS28">
        <f t="shared" si="0"/>
        <v>88998149.664000005</v>
      </c>
      <c r="BT28">
        <f t="shared" si="1"/>
        <v>88998149.664000005</v>
      </c>
      <c r="BU28">
        <f t="shared" si="2"/>
        <v>85266172.652999997</v>
      </c>
      <c r="BV28">
        <f t="shared" si="3"/>
        <v>85266172.652999997</v>
      </c>
      <c r="BW28">
        <f t="shared" si="4"/>
        <v>92292205.316</v>
      </c>
      <c r="BX28">
        <f t="shared" si="5"/>
        <v>89337998.708000004</v>
      </c>
      <c r="BY28">
        <f t="shared" si="6"/>
        <v>87232146.815690011</v>
      </c>
      <c r="BZ28">
        <f t="shared" si="7"/>
        <v>87232146.815700009</v>
      </c>
      <c r="CA28">
        <f t="shared" si="8"/>
        <v>87488142.563600004</v>
      </c>
      <c r="CB28">
        <f t="shared" si="9"/>
        <v>87159118.090000004</v>
      </c>
      <c r="CC28">
        <f t="shared" si="10"/>
        <v>87159118.090000004</v>
      </c>
      <c r="CD28">
        <f t="shared" si="11"/>
        <v>87159118.090000004</v>
      </c>
      <c r="CE28">
        <f t="shared" si="12"/>
        <v>96568991.642000005</v>
      </c>
      <c r="CF28">
        <f t="shared" si="13"/>
        <v>86452641.905100003</v>
      </c>
      <c r="CG28">
        <f t="shared" si="14"/>
        <v>87159118.090000004</v>
      </c>
      <c r="CH28">
        <v>-49517.655890000002</v>
      </c>
    </row>
    <row r="29" spans="1:86" x14ac:dyDescent="0.25">
      <c r="A29">
        <v>67</v>
      </c>
      <c r="B29">
        <v>2</v>
      </c>
      <c r="C29">
        <v>1</v>
      </c>
      <c r="D29">
        <v>2018</v>
      </c>
      <c r="E29">
        <v>430</v>
      </c>
      <c r="F29">
        <v>56666494.450000003</v>
      </c>
      <c r="G29">
        <v>87159118.090000004</v>
      </c>
      <c r="H29">
        <v>85921106.480000004</v>
      </c>
      <c r="I29">
        <v>29254612.030000001</v>
      </c>
      <c r="J29">
        <v>94586165.519999996</v>
      </c>
      <c r="K29">
        <v>335867.99040000001</v>
      </c>
      <c r="L29">
        <v>5016670.6260000002</v>
      </c>
      <c r="M29">
        <v>1.3252516190000001</v>
      </c>
      <c r="N29">
        <v>3096393.358</v>
      </c>
      <c r="O29">
        <v>2.8849218670000001</v>
      </c>
      <c r="P29">
        <v>31757.714339999999</v>
      </c>
      <c r="Q29">
        <v>7.3799953650000001</v>
      </c>
      <c r="R29">
        <v>29.42928165</v>
      </c>
      <c r="S29">
        <v>5.6497184279999999</v>
      </c>
      <c r="T29">
        <v>0</v>
      </c>
      <c r="U29">
        <v>0</v>
      </c>
      <c r="V29">
        <v>0</v>
      </c>
      <c r="W29">
        <v>5.1846024980000003</v>
      </c>
      <c r="X29">
        <v>0.82753761100000001</v>
      </c>
      <c r="Y29">
        <v>0.51336529099999995</v>
      </c>
      <c r="Z29">
        <v>3064087.409</v>
      </c>
      <c r="AA29">
        <v>494991.10580000002</v>
      </c>
      <c r="AB29">
        <v>319289.91769999999</v>
      </c>
      <c r="AC29">
        <v>1209122.7339999999</v>
      </c>
      <c r="AD29">
        <v>-138823.42550000001</v>
      </c>
      <c r="AE29">
        <v>-160047.4786</v>
      </c>
      <c r="AF29">
        <v>-57752.718480000003</v>
      </c>
      <c r="AG29">
        <v>-105366.8749</v>
      </c>
      <c r="AH29">
        <v>0</v>
      </c>
      <c r="AI29">
        <v>0</v>
      </c>
      <c r="AJ29">
        <v>0</v>
      </c>
      <c r="AK29">
        <v>-2222201.3590000002</v>
      </c>
      <c r="AL29">
        <v>32054.49482</v>
      </c>
      <c r="AM29">
        <v>-2333717.31</v>
      </c>
      <c r="AN29">
        <v>101636.4954</v>
      </c>
      <c r="AO29">
        <v>298575.69420000003</v>
      </c>
      <c r="AP29">
        <v>-1536587.2960000001</v>
      </c>
      <c r="AQ29">
        <v>0</v>
      </c>
      <c r="AR29">
        <v>-1238011.602</v>
      </c>
      <c r="AS29">
        <v>20058468.760000002</v>
      </c>
      <c r="AT29">
        <f t="shared" si="33"/>
        <v>20058468.758000001</v>
      </c>
      <c r="AU29">
        <v>-1344040.469</v>
      </c>
      <c r="AV29">
        <f t="shared" si="34"/>
        <v>-1344040.4685600002</v>
      </c>
      <c r="AW29">
        <v>2212235.355</v>
      </c>
      <c r="AX29">
        <f t="shared" si="35"/>
        <v>2212235.3544999999</v>
      </c>
      <c r="AY29">
        <v>-3923964.4920000001</v>
      </c>
      <c r="AZ29">
        <f t="shared" si="36"/>
        <v>-3923964.4923</v>
      </c>
      <c r="BA29">
        <v>-2317704.0430000001</v>
      </c>
      <c r="BB29">
        <f t="shared" si="37"/>
        <v>-2317704.0434799995</v>
      </c>
      <c r="BC29">
        <v>-130781.4442</v>
      </c>
      <c r="BD29">
        <f t="shared" si="38"/>
        <v>-741406.62348800001</v>
      </c>
      <c r="BE29">
        <v>-130781.4442</v>
      </c>
      <c r="BF29">
        <f t="shared" si="39"/>
        <v>-130781.44417999999</v>
      </c>
      <c r="BG29">
        <v>-434391.34850000002</v>
      </c>
      <c r="BH29">
        <f t="shared" si="40"/>
        <v>-434391.34850299999</v>
      </c>
      <c r="BI29">
        <v>0</v>
      </c>
      <c r="BK29">
        <v>0</v>
      </c>
      <c r="BL29">
        <v>0</v>
      </c>
      <c r="BM29">
        <v>-11632074.91</v>
      </c>
      <c r="BN29">
        <v>738530.67969999998</v>
      </c>
      <c r="BO29">
        <v>-2333717.31</v>
      </c>
      <c r="BP29">
        <v>151154.1513</v>
      </c>
      <c r="BQ29">
        <v>65862637.729999997</v>
      </c>
      <c r="BR29">
        <f t="shared" si="24"/>
        <v>65862637.719999999</v>
      </c>
      <c r="BS29">
        <f t="shared" si="0"/>
        <v>87265146.949000001</v>
      </c>
      <c r="BT29">
        <f t="shared" si="1"/>
        <v>87265146.949000001</v>
      </c>
      <c r="BU29">
        <f t="shared" si="2"/>
        <v>83708871.125</v>
      </c>
      <c r="BV29">
        <f t="shared" si="3"/>
        <v>83708871.125</v>
      </c>
      <c r="BW29">
        <f t="shared" si="4"/>
        <v>89845070.972000003</v>
      </c>
      <c r="BX29">
        <f t="shared" si="5"/>
        <v>88238810.523000002</v>
      </c>
      <c r="BY29">
        <f t="shared" si="6"/>
        <v>86051887.924199998</v>
      </c>
      <c r="BZ29">
        <f t="shared" si="7"/>
        <v>86051887.924199998</v>
      </c>
      <c r="CA29">
        <f t="shared" si="8"/>
        <v>86355497.828500003</v>
      </c>
      <c r="CB29">
        <f t="shared" si="9"/>
        <v>85921106.480000004</v>
      </c>
      <c r="CC29">
        <f t="shared" si="10"/>
        <v>85921106.480000004</v>
      </c>
      <c r="CD29">
        <f t="shared" si="11"/>
        <v>85921106.480000004</v>
      </c>
      <c r="CE29">
        <f t="shared" si="12"/>
        <v>97553181.390000001</v>
      </c>
      <c r="CF29">
        <f t="shared" si="13"/>
        <v>85182575.800300002</v>
      </c>
      <c r="CG29">
        <f t="shared" si="14"/>
        <v>88254823.790000007</v>
      </c>
      <c r="CH29">
        <v>-151154.1513</v>
      </c>
    </row>
    <row r="30" spans="1:86" x14ac:dyDescent="0.25">
      <c r="A30">
        <v>78</v>
      </c>
      <c r="B30">
        <v>3</v>
      </c>
      <c r="C30">
        <v>0</v>
      </c>
      <c r="D30">
        <v>2012</v>
      </c>
      <c r="E30">
        <v>5044</v>
      </c>
      <c r="F30">
        <v>226287933.80000001</v>
      </c>
      <c r="G30">
        <v>0</v>
      </c>
      <c r="H30">
        <v>321561614.39999998</v>
      </c>
      <c r="I30">
        <v>0</v>
      </c>
      <c r="J30">
        <v>308998998.60000002</v>
      </c>
      <c r="K30">
        <v>0</v>
      </c>
      <c r="L30">
        <v>1974090.933</v>
      </c>
      <c r="M30">
        <v>0.86858490200000005</v>
      </c>
      <c r="N30">
        <v>627610.22600000002</v>
      </c>
      <c r="O30">
        <v>4.0107538519999997</v>
      </c>
      <c r="P30">
        <v>26150.664639999999</v>
      </c>
      <c r="Q30">
        <v>7.3654764699999999</v>
      </c>
      <c r="R30">
        <v>15.297525029999999</v>
      </c>
      <c r="S30">
        <v>3.8958668630000002</v>
      </c>
      <c r="T30">
        <v>0</v>
      </c>
      <c r="U30">
        <v>0</v>
      </c>
      <c r="V30">
        <v>0</v>
      </c>
      <c r="W30">
        <v>0</v>
      </c>
      <c r="X30">
        <v>4.1820887000000001E-2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321561614.39999998</v>
      </c>
      <c r="AR30">
        <v>321561614.39999998</v>
      </c>
      <c r="AS30">
        <v>0</v>
      </c>
      <c r="AT30">
        <f t="shared" ref="AT30:AT57" si="73">Z30</f>
        <v>0</v>
      </c>
      <c r="AU30">
        <v>0</v>
      </c>
      <c r="AV30">
        <f t="shared" ref="AV30:AV57" si="74">AA30</f>
        <v>0</v>
      </c>
      <c r="AW30">
        <v>0</v>
      </c>
      <c r="AX30">
        <f t="shared" ref="AX30" si="75">AW30</f>
        <v>0</v>
      </c>
      <c r="AY30">
        <v>0</v>
      </c>
      <c r="AZ30">
        <f t="shared" ref="AZ30" si="76">AY30</f>
        <v>0</v>
      </c>
      <c r="BA30">
        <v>0</v>
      </c>
      <c r="BB30">
        <f t="shared" ref="BB30" si="77">BA30</f>
        <v>0</v>
      </c>
      <c r="BC30">
        <v>0</v>
      </c>
      <c r="BD30">
        <f t="shared" ref="BD30" si="78">BC30</f>
        <v>0</v>
      </c>
      <c r="BE30">
        <v>0</v>
      </c>
      <c r="BF30">
        <f t="shared" ref="BF30" si="79">BE30</f>
        <v>0</v>
      </c>
      <c r="BG30">
        <v>0</v>
      </c>
      <c r="BH30">
        <f t="shared" ref="BH30" si="80">BG30</f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321561614.39999998</v>
      </c>
      <c r="BR30">
        <f t="shared" si="24"/>
        <v>321561614.39999998</v>
      </c>
      <c r="BS30">
        <f t="shared" si="0"/>
        <v>321561614.39999998</v>
      </c>
      <c r="BT30">
        <f t="shared" si="1"/>
        <v>321561614.39999998</v>
      </c>
      <c r="BU30">
        <f t="shared" si="2"/>
        <v>321561614.39999998</v>
      </c>
      <c r="BV30">
        <f t="shared" si="3"/>
        <v>321561614.39999998</v>
      </c>
      <c r="BW30">
        <f t="shared" si="4"/>
        <v>321561614.39999998</v>
      </c>
      <c r="BX30">
        <f t="shared" si="5"/>
        <v>321561614.39999998</v>
      </c>
      <c r="BY30">
        <f t="shared" si="6"/>
        <v>321561614.39999998</v>
      </c>
      <c r="BZ30">
        <f t="shared" si="7"/>
        <v>321561614.39999998</v>
      </c>
      <c r="CA30">
        <f t="shared" si="8"/>
        <v>321561614.39999998</v>
      </c>
      <c r="CB30">
        <f t="shared" si="9"/>
        <v>321561614.39999998</v>
      </c>
      <c r="CC30">
        <f t="shared" si="10"/>
        <v>321561614.39999998</v>
      </c>
      <c r="CD30">
        <f t="shared" si="11"/>
        <v>321561614.39999998</v>
      </c>
      <c r="CE30">
        <f t="shared" si="12"/>
        <v>321561614.39999998</v>
      </c>
      <c r="CF30">
        <f t="shared" si="13"/>
        <v>321561614.39999998</v>
      </c>
      <c r="CG30">
        <f t="shared" si="14"/>
        <v>321561614.39999998</v>
      </c>
      <c r="CH30">
        <v>0</v>
      </c>
    </row>
    <row r="31" spans="1:86" x14ac:dyDescent="0.25">
      <c r="A31">
        <v>79</v>
      </c>
      <c r="B31">
        <v>3</v>
      </c>
      <c r="C31">
        <v>0</v>
      </c>
      <c r="D31">
        <v>2013</v>
      </c>
      <c r="E31">
        <v>5110</v>
      </c>
      <c r="F31">
        <v>227746174</v>
      </c>
      <c r="G31">
        <v>321561614.39999998</v>
      </c>
      <c r="H31">
        <v>318734055.19999999</v>
      </c>
      <c r="I31">
        <v>90987881.209999993</v>
      </c>
      <c r="J31">
        <v>305132330.10000002</v>
      </c>
      <c r="K31">
        <v>-3866668.4989999998</v>
      </c>
      <c r="L31">
        <v>1973990.172</v>
      </c>
      <c r="M31">
        <v>0.92572238600000001</v>
      </c>
      <c r="N31">
        <v>636439.11820000003</v>
      </c>
      <c r="O31">
        <v>3.8440311569999999</v>
      </c>
      <c r="P31">
        <v>26179.0219</v>
      </c>
      <c r="Q31">
        <v>7.3985053880000002</v>
      </c>
      <c r="R31">
        <v>15.11458994</v>
      </c>
      <c r="S31">
        <v>3.8044076050000002</v>
      </c>
      <c r="T31">
        <v>0</v>
      </c>
      <c r="U31">
        <v>0</v>
      </c>
      <c r="V31">
        <v>0</v>
      </c>
      <c r="W31">
        <v>0</v>
      </c>
      <c r="X31">
        <v>4.3945506000000002E-2</v>
      </c>
      <c r="Y31">
        <v>0</v>
      </c>
      <c r="Z31">
        <v>1938083.348</v>
      </c>
      <c r="AA31">
        <v>-6135676.9840000002</v>
      </c>
      <c r="AB31">
        <v>1527886.78</v>
      </c>
      <c r="AC31">
        <v>-1722101.811</v>
      </c>
      <c r="AD31">
        <v>29452.13437</v>
      </c>
      <c r="AE31">
        <v>127312.8846</v>
      </c>
      <c r="AF31">
        <v>-190592.2499</v>
      </c>
      <c r="AG31">
        <v>108895.43090000001</v>
      </c>
      <c r="AH31">
        <v>0</v>
      </c>
      <c r="AI31">
        <v>0</v>
      </c>
      <c r="AJ31">
        <v>0</v>
      </c>
      <c r="AK31">
        <v>0</v>
      </c>
      <c r="AL31">
        <v>10795.743990000001</v>
      </c>
      <c r="AM31">
        <v>0</v>
      </c>
      <c r="AN31">
        <v>-4305944.7230000002</v>
      </c>
      <c r="AO31">
        <v>-4312930.0959999999</v>
      </c>
      <c r="AP31">
        <v>1297308.112</v>
      </c>
      <c r="AQ31">
        <v>1458240.1839999999</v>
      </c>
      <c r="AR31">
        <v>-1557381.8</v>
      </c>
      <c r="AS31">
        <v>1938083.348</v>
      </c>
      <c r="AT31">
        <f t="shared" ref="AT31:AT57" si="81">AT30+Z31</f>
        <v>1938083.348</v>
      </c>
      <c r="AU31">
        <v>-6135676.9840000002</v>
      </c>
      <c r="AV31">
        <f t="shared" ref="AV31:AV57" si="82">AA31+AV30</f>
        <v>-6135676.9840000002</v>
      </c>
      <c r="AW31">
        <v>1527886.78</v>
      </c>
      <c r="AX31">
        <f t="shared" ref="AX31:AX57" si="83">AX30+AB31</f>
        <v>1527886.78</v>
      </c>
      <c r="AY31">
        <v>-1722101.811</v>
      </c>
      <c r="AZ31">
        <f t="shared" ref="AZ31:AZ57" si="84">AZ30+AC31</f>
        <v>-1722101.811</v>
      </c>
      <c r="BA31">
        <v>29452.13437</v>
      </c>
      <c r="BB31">
        <f t="shared" ref="BB31:BB57" si="85">BB30+AD31</f>
        <v>29452.13437</v>
      </c>
      <c r="BC31">
        <v>-190592.2499</v>
      </c>
      <c r="BD31">
        <f t="shared" ref="BD31:BD57" si="86">BD30+AE31</f>
        <v>127312.8846</v>
      </c>
      <c r="BE31">
        <v>-190592.2499</v>
      </c>
      <c r="BF31">
        <f t="shared" ref="BF31:BF57" si="87">BF30+AF31</f>
        <v>-190592.2499</v>
      </c>
      <c r="BG31">
        <v>108895.43090000001</v>
      </c>
      <c r="BH31">
        <f t="shared" ref="BH31:BH57" si="88">BH30+AG31</f>
        <v>108895.43090000001</v>
      </c>
      <c r="BI31">
        <v>0</v>
      </c>
      <c r="BK31">
        <v>0</v>
      </c>
      <c r="BL31">
        <v>0</v>
      </c>
      <c r="BM31">
        <v>0</v>
      </c>
      <c r="BN31">
        <v>10795.743990000001</v>
      </c>
      <c r="BO31">
        <v>0</v>
      </c>
      <c r="BP31">
        <v>-4305944.7230000002</v>
      </c>
      <c r="BQ31">
        <v>316795971.89999998</v>
      </c>
      <c r="BR31">
        <f t="shared" si="24"/>
        <v>316795971.852</v>
      </c>
      <c r="BS31">
        <f t="shared" si="0"/>
        <v>324869732.18400002</v>
      </c>
      <c r="BT31">
        <f t="shared" si="1"/>
        <v>324869732.18400002</v>
      </c>
      <c r="BU31">
        <f t="shared" si="2"/>
        <v>317206168.42000002</v>
      </c>
      <c r="BV31">
        <f t="shared" si="3"/>
        <v>317206168.42000002</v>
      </c>
      <c r="BW31">
        <f t="shared" si="4"/>
        <v>320456157.01099998</v>
      </c>
      <c r="BX31">
        <f t="shared" si="5"/>
        <v>318704603.06562996</v>
      </c>
      <c r="BY31">
        <f t="shared" si="6"/>
        <v>318924647.44989997</v>
      </c>
      <c r="BZ31">
        <f t="shared" si="7"/>
        <v>318924647.44989997</v>
      </c>
      <c r="CA31">
        <f t="shared" si="8"/>
        <v>318625159.76910001</v>
      </c>
      <c r="CB31">
        <f t="shared" si="9"/>
        <v>318734055.19999999</v>
      </c>
      <c r="CC31">
        <f t="shared" si="10"/>
        <v>318734055.19999999</v>
      </c>
      <c r="CD31">
        <f t="shared" si="11"/>
        <v>318734055.19999999</v>
      </c>
      <c r="CE31">
        <f t="shared" si="12"/>
        <v>318734055.19999999</v>
      </c>
      <c r="CF31">
        <f t="shared" si="13"/>
        <v>318723259.45600998</v>
      </c>
      <c r="CG31">
        <f t="shared" si="14"/>
        <v>318734055.19999999</v>
      </c>
      <c r="CH31">
        <v>4305944.7230000002</v>
      </c>
    </row>
    <row r="32" spans="1:86" x14ac:dyDescent="0.25">
      <c r="A32">
        <v>80</v>
      </c>
      <c r="B32">
        <v>3</v>
      </c>
      <c r="C32">
        <v>0</v>
      </c>
      <c r="D32">
        <v>2014</v>
      </c>
      <c r="E32">
        <v>5110</v>
      </c>
      <c r="F32">
        <v>227746174</v>
      </c>
      <c r="G32">
        <v>318734055.19999999</v>
      </c>
      <c r="H32">
        <v>319012966.19999999</v>
      </c>
      <c r="I32">
        <v>91266792.150000006</v>
      </c>
      <c r="J32">
        <v>306022757.5</v>
      </c>
      <c r="K32">
        <v>890427.37659999996</v>
      </c>
      <c r="L32">
        <v>2012325.281</v>
      </c>
      <c r="M32">
        <v>0.92023921900000005</v>
      </c>
      <c r="N32">
        <v>642315.75190000003</v>
      </c>
      <c r="O32">
        <v>3.6458530699999998</v>
      </c>
      <c r="P32">
        <v>26589.890739999999</v>
      </c>
      <c r="Q32">
        <v>7.4204861930000003</v>
      </c>
      <c r="R32">
        <v>15.053253570000001</v>
      </c>
      <c r="S32">
        <v>3.8770687289999999</v>
      </c>
      <c r="T32">
        <v>0</v>
      </c>
      <c r="U32">
        <v>0.54218401400000005</v>
      </c>
      <c r="V32">
        <v>0</v>
      </c>
      <c r="W32">
        <v>0</v>
      </c>
      <c r="X32">
        <v>6.5289943000000003E-2</v>
      </c>
      <c r="Y32">
        <v>0</v>
      </c>
      <c r="Z32">
        <v>6998350.3550000004</v>
      </c>
      <c r="AA32">
        <v>-5029.6043239999999</v>
      </c>
      <c r="AB32">
        <v>982508.14789999998</v>
      </c>
      <c r="AC32">
        <v>-2510436.3629999999</v>
      </c>
      <c r="AD32">
        <v>-1275124.3589999999</v>
      </c>
      <c r="AE32">
        <v>3197.0434359999999</v>
      </c>
      <c r="AF32">
        <v>-151266.92720000001</v>
      </c>
      <c r="AG32">
        <v>-153656.0116</v>
      </c>
      <c r="AH32">
        <v>0</v>
      </c>
      <c r="AI32">
        <v>-4614954.1849999996</v>
      </c>
      <c r="AJ32">
        <v>0</v>
      </c>
      <c r="AK32">
        <v>0</v>
      </c>
      <c r="AL32">
        <v>104892.8287</v>
      </c>
      <c r="AM32">
        <v>0</v>
      </c>
      <c r="AN32">
        <v>-621519.07510000002</v>
      </c>
      <c r="AO32">
        <v>-567522.06409999996</v>
      </c>
      <c r="AP32">
        <v>-195776.99679999999</v>
      </c>
      <c r="AQ32">
        <v>0</v>
      </c>
      <c r="AR32">
        <v>-763299.06090000004</v>
      </c>
      <c r="AS32">
        <v>8936433.7029999997</v>
      </c>
      <c r="AT32">
        <f t="shared" si="33"/>
        <v>8936433.7029999997</v>
      </c>
      <c r="AU32">
        <v>-6140706.5880000005</v>
      </c>
      <c r="AV32">
        <f t="shared" si="34"/>
        <v>-6140706.5883240001</v>
      </c>
      <c r="AW32">
        <v>2510394.9279999998</v>
      </c>
      <c r="AX32">
        <f t="shared" si="35"/>
        <v>2510394.9279</v>
      </c>
      <c r="AY32">
        <v>-4232538.1739999996</v>
      </c>
      <c r="AZ32">
        <f t="shared" si="36"/>
        <v>-4232538.1739999996</v>
      </c>
      <c r="BA32">
        <v>-1245672.2250000001</v>
      </c>
      <c r="BB32">
        <f t="shared" si="37"/>
        <v>-1245672.2246299998</v>
      </c>
      <c r="BC32">
        <v>-341859.17709999997</v>
      </c>
      <c r="BD32">
        <f t="shared" si="38"/>
        <v>130509.928036</v>
      </c>
      <c r="BE32">
        <v>-341859.17709999997</v>
      </c>
      <c r="BF32">
        <f t="shared" si="39"/>
        <v>-341859.17709999997</v>
      </c>
      <c r="BG32">
        <v>-44760.580699999999</v>
      </c>
      <c r="BH32">
        <f t="shared" si="40"/>
        <v>-44760.580699999991</v>
      </c>
      <c r="BI32">
        <v>0</v>
      </c>
      <c r="BK32">
        <v>-4614954.1849999996</v>
      </c>
      <c r="BL32">
        <v>0</v>
      </c>
      <c r="BM32">
        <v>0</v>
      </c>
      <c r="BN32">
        <v>115688.5727</v>
      </c>
      <c r="BO32">
        <v>0</v>
      </c>
      <c r="BP32">
        <v>-4927463.7980000004</v>
      </c>
      <c r="BQ32">
        <v>310076532.5</v>
      </c>
      <c r="BR32">
        <f t="shared" si="24"/>
        <v>310076532.49699998</v>
      </c>
      <c r="BS32">
        <f t="shared" si="0"/>
        <v>325153672.78799999</v>
      </c>
      <c r="BT32">
        <f t="shared" si="1"/>
        <v>325153672.78799999</v>
      </c>
      <c r="BU32">
        <f t="shared" si="2"/>
        <v>316502571.27200001</v>
      </c>
      <c r="BV32">
        <f t="shared" si="3"/>
        <v>316502571.27200001</v>
      </c>
      <c r="BW32">
        <f t="shared" si="4"/>
        <v>323245504.37400001</v>
      </c>
      <c r="BX32">
        <f t="shared" si="5"/>
        <v>320258638.42500001</v>
      </c>
      <c r="BY32">
        <f t="shared" si="6"/>
        <v>319354825.37709999</v>
      </c>
      <c r="BZ32">
        <f t="shared" si="7"/>
        <v>319354825.37709999</v>
      </c>
      <c r="CA32">
        <f t="shared" si="8"/>
        <v>319057726.78069997</v>
      </c>
      <c r="CB32">
        <f t="shared" si="9"/>
        <v>319012966.19999999</v>
      </c>
      <c r="CC32">
        <f t="shared" si="10"/>
        <v>323627920.38499999</v>
      </c>
      <c r="CD32">
        <f t="shared" si="11"/>
        <v>319012966.19999999</v>
      </c>
      <c r="CE32">
        <f t="shared" si="12"/>
        <v>319012966.19999999</v>
      </c>
      <c r="CF32">
        <f t="shared" si="13"/>
        <v>318897277.62729996</v>
      </c>
      <c r="CG32">
        <f t="shared" si="14"/>
        <v>319012966.19999999</v>
      </c>
      <c r="CH32">
        <v>4927463.7980000004</v>
      </c>
    </row>
    <row r="33" spans="1:86" x14ac:dyDescent="0.25">
      <c r="A33">
        <v>81</v>
      </c>
      <c r="B33">
        <v>3</v>
      </c>
      <c r="C33">
        <v>0</v>
      </c>
      <c r="D33">
        <v>2015</v>
      </c>
      <c r="E33">
        <v>5174</v>
      </c>
      <c r="F33">
        <v>228221257.59999999</v>
      </c>
      <c r="G33">
        <v>319012966.19999999</v>
      </c>
      <c r="H33">
        <v>308000739.30000001</v>
      </c>
      <c r="I33">
        <v>79779481.700000003</v>
      </c>
      <c r="J33">
        <v>290034337.10000002</v>
      </c>
      <c r="K33">
        <v>-15988420.34</v>
      </c>
      <c r="L33">
        <v>2068786.2960000001</v>
      </c>
      <c r="M33">
        <v>0.94193084199999999</v>
      </c>
      <c r="N33">
        <v>648985.85380000004</v>
      </c>
      <c r="O33">
        <v>2.654729852</v>
      </c>
      <c r="P33">
        <v>27436.480159999999</v>
      </c>
      <c r="Q33">
        <v>7.1465582599999999</v>
      </c>
      <c r="R33">
        <v>14.944409</v>
      </c>
      <c r="S33">
        <v>3.97635132</v>
      </c>
      <c r="T33">
        <v>0</v>
      </c>
      <c r="U33">
        <v>1.3118210960000001</v>
      </c>
      <c r="V33">
        <v>0</v>
      </c>
      <c r="W33">
        <v>0</v>
      </c>
      <c r="X33">
        <v>0.126025003</v>
      </c>
      <c r="Y33">
        <v>0</v>
      </c>
      <c r="Z33">
        <v>5791028.3839999996</v>
      </c>
      <c r="AA33">
        <v>-604092.79410000006</v>
      </c>
      <c r="AB33">
        <v>1086277.382</v>
      </c>
      <c r="AC33">
        <v>-13349469.82</v>
      </c>
      <c r="AD33">
        <v>-2571173.9980000001</v>
      </c>
      <c r="AE33">
        <v>-366103.48330000002</v>
      </c>
      <c r="AF33">
        <v>-168848.51379999999</v>
      </c>
      <c r="AG33">
        <v>-31115.941019999998</v>
      </c>
      <c r="AH33">
        <v>0</v>
      </c>
      <c r="AI33">
        <v>-6548615.0029999996</v>
      </c>
      <c r="AJ33">
        <v>0</v>
      </c>
      <c r="AK33">
        <v>0</v>
      </c>
      <c r="AL33">
        <v>235925.41390000001</v>
      </c>
      <c r="AM33">
        <v>0</v>
      </c>
      <c r="AN33">
        <v>-16526188.369999999</v>
      </c>
      <c r="AO33">
        <v>-16934881.949999999</v>
      </c>
      <c r="AP33">
        <v>5041659.301</v>
      </c>
      <c r="AQ33">
        <v>475083.52240000002</v>
      </c>
      <c r="AR33">
        <v>-11418139.130000001</v>
      </c>
      <c r="AS33">
        <v>14727462.09</v>
      </c>
      <c r="AT33">
        <f t="shared" si="33"/>
        <v>14727462.086999999</v>
      </c>
      <c r="AU33">
        <v>-6744799.3820000002</v>
      </c>
      <c r="AV33">
        <f t="shared" si="34"/>
        <v>-6744799.3824240007</v>
      </c>
      <c r="AW33">
        <v>3596672.31</v>
      </c>
      <c r="AX33">
        <f t="shared" si="35"/>
        <v>3596672.3098999998</v>
      </c>
      <c r="AY33">
        <v>-17582007.989999998</v>
      </c>
      <c r="AZ33">
        <f t="shared" si="36"/>
        <v>-17582007.993999999</v>
      </c>
      <c r="BA33">
        <v>-3816846.2230000002</v>
      </c>
      <c r="BB33">
        <f t="shared" si="37"/>
        <v>-3816846.2226299997</v>
      </c>
      <c r="BC33">
        <v>-510707.69089999999</v>
      </c>
      <c r="BD33">
        <f t="shared" si="38"/>
        <v>-235593.55526400002</v>
      </c>
      <c r="BE33">
        <v>-510707.69089999999</v>
      </c>
      <c r="BF33">
        <f t="shared" si="39"/>
        <v>-510707.69089999993</v>
      </c>
      <c r="BG33">
        <v>-75876.521720000004</v>
      </c>
      <c r="BH33">
        <f t="shared" si="40"/>
        <v>-75876.52171999999</v>
      </c>
      <c r="BI33">
        <v>0</v>
      </c>
      <c r="BK33">
        <v>-11163569.189999999</v>
      </c>
      <c r="BL33">
        <v>0</v>
      </c>
      <c r="BM33">
        <v>0</v>
      </c>
      <c r="BN33">
        <v>351613.9866</v>
      </c>
      <c r="BO33">
        <v>0</v>
      </c>
      <c r="BP33">
        <v>-21453652.170000002</v>
      </c>
      <c r="BQ33">
        <v>293273277.19999999</v>
      </c>
      <c r="BR33">
        <f t="shared" si="24"/>
        <v>293273277.21000004</v>
      </c>
      <c r="BS33">
        <f t="shared" si="0"/>
        <v>314745538.68200004</v>
      </c>
      <c r="BT33">
        <f t="shared" si="1"/>
        <v>314745538.68200004</v>
      </c>
      <c r="BU33">
        <f t="shared" si="2"/>
        <v>304404066.99000001</v>
      </c>
      <c r="BV33">
        <f t="shared" si="3"/>
        <v>304404066.99000001</v>
      </c>
      <c r="BW33">
        <f t="shared" si="4"/>
        <v>325582747.29000002</v>
      </c>
      <c r="BX33">
        <f t="shared" si="5"/>
        <v>311817585.523</v>
      </c>
      <c r="BY33">
        <f t="shared" si="6"/>
        <v>308511446.99090004</v>
      </c>
      <c r="BZ33">
        <f t="shared" si="7"/>
        <v>308511446.99090004</v>
      </c>
      <c r="CA33">
        <f t="shared" si="8"/>
        <v>308076615.82172</v>
      </c>
      <c r="CB33">
        <f t="shared" si="9"/>
        <v>308000739.30000001</v>
      </c>
      <c r="CC33">
        <f t="shared" si="10"/>
        <v>319164308.49000001</v>
      </c>
      <c r="CD33">
        <f t="shared" si="11"/>
        <v>308000739.30000001</v>
      </c>
      <c r="CE33">
        <f t="shared" si="12"/>
        <v>308000739.30000001</v>
      </c>
      <c r="CF33">
        <f t="shared" si="13"/>
        <v>307649125.31340003</v>
      </c>
      <c r="CG33">
        <f t="shared" si="14"/>
        <v>308000739.30000001</v>
      </c>
      <c r="CH33">
        <v>21453652.170000002</v>
      </c>
    </row>
    <row r="34" spans="1:86" x14ac:dyDescent="0.25">
      <c r="A34">
        <v>82</v>
      </c>
      <c r="B34">
        <v>3</v>
      </c>
      <c r="C34">
        <v>0</v>
      </c>
      <c r="D34">
        <v>2016</v>
      </c>
      <c r="E34">
        <v>5174</v>
      </c>
      <c r="F34">
        <v>228221257.59999999</v>
      </c>
      <c r="G34">
        <v>308000739.30000001</v>
      </c>
      <c r="H34">
        <v>288481897.60000002</v>
      </c>
      <c r="I34">
        <v>60260640.090000004</v>
      </c>
      <c r="J34">
        <v>276631015.39999998</v>
      </c>
      <c r="K34">
        <v>-13403321.76</v>
      </c>
      <c r="L34">
        <v>2102245.79</v>
      </c>
      <c r="M34">
        <v>0.99616314699999997</v>
      </c>
      <c r="N34">
        <v>653448.16650000005</v>
      </c>
      <c r="O34">
        <v>2.3597270579999998</v>
      </c>
      <c r="P34">
        <v>27807.15884</v>
      </c>
      <c r="Q34">
        <v>7.1056082979999999</v>
      </c>
      <c r="R34">
        <v>14.894672180000001</v>
      </c>
      <c r="S34">
        <v>4.4832641339999997</v>
      </c>
      <c r="T34">
        <v>0</v>
      </c>
      <c r="U34">
        <v>2.1999048299999999</v>
      </c>
      <c r="V34">
        <v>0</v>
      </c>
      <c r="W34">
        <v>0</v>
      </c>
      <c r="X34">
        <v>0.21131277100000001</v>
      </c>
      <c r="Y34">
        <v>0</v>
      </c>
      <c r="Z34">
        <v>3196208.3050000002</v>
      </c>
      <c r="AA34">
        <v>-5132725.2560000001</v>
      </c>
      <c r="AB34">
        <v>1005278.741</v>
      </c>
      <c r="AC34">
        <v>-4396095.3360000001</v>
      </c>
      <c r="AD34">
        <v>-1313874.6159999999</v>
      </c>
      <c r="AE34">
        <v>-192588.9926</v>
      </c>
      <c r="AF34">
        <v>-45760.905729999999</v>
      </c>
      <c r="AG34">
        <v>-472248.63309999998</v>
      </c>
      <c r="AH34">
        <v>0</v>
      </c>
      <c r="AI34">
        <v>-7434076.3269999996</v>
      </c>
      <c r="AJ34">
        <v>0</v>
      </c>
      <c r="AK34">
        <v>0</v>
      </c>
      <c r="AL34">
        <v>370004.11810000002</v>
      </c>
      <c r="AM34">
        <v>0</v>
      </c>
      <c r="AN34">
        <v>-14415878.9</v>
      </c>
      <c r="AO34">
        <v>-13762676.560000001</v>
      </c>
      <c r="AP34">
        <v>-5343686.2079999996</v>
      </c>
      <c r="AQ34">
        <v>0</v>
      </c>
      <c r="AR34">
        <v>-19106362.77</v>
      </c>
      <c r="AS34">
        <v>17923670.390000001</v>
      </c>
      <c r="AT34">
        <f t="shared" si="33"/>
        <v>17923670.392000001</v>
      </c>
      <c r="AU34">
        <v>-11877524.640000001</v>
      </c>
      <c r="AV34">
        <f t="shared" si="34"/>
        <v>-11877524.638424002</v>
      </c>
      <c r="AW34">
        <v>4601951.051</v>
      </c>
      <c r="AX34">
        <f t="shared" si="35"/>
        <v>4601951.0509000001</v>
      </c>
      <c r="AY34">
        <v>-21978103.329999998</v>
      </c>
      <c r="AZ34">
        <f t="shared" si="36"/>
        <v>-21978103.329999998</v>
      </c>
      <c r="BA34">
        <v>-5130720.8389999997</v>
      </c>
      <c r="BB34">
        <f t="shared" si="37"/>
        <v>-5130720.8386300001</v>
      </c>
      <c r="BC34">
        <v>-556468.59660000005</v>
      </c>
      <c r="BD34">
        <f t="shared" si="38"/>
        <v>-428182.54786400002</v>
      </c>
      <c r="BE34">
        <v>-556468.59660000005</v>
      </c>
      <c r="BF34">
        <f t="shared" si="39"/>
        <v>-556468.59662999993</v>
      </c>
      <c r="BG34">
        <v>-548125.15480000002</v>
      </c>
      <c r="BH34">
        <f t="shared" si="40"/>
        <v>-548125.15481999994</v>
      </c>
      <c r="BI34">
        <v>0</v>
      </c>
      <c r="BK34">
        <v>-18597645.52</v>
      </c>
      <c r="BL34">
        <v>0</v>
      </c>
      <c r="BM34">
        <v>0</v>
      </c>
      <c r="BN34">
        <v>721618.10470000003</v>
      </c>
      <c r="BO34">
        <v>0</v>
      </c>
      <c r="BP34">
        <v>-35869531.07</v>
      </c>
      <c r="BQ34">
        <v>270558227.19999999</v>
      </c>
      <c r="BR34">
        <f t="shared" si="24"/>
        <v>270558227.21000004</v>
      </c>
      <c r="BS34">
        <f t="shared" si="0"/>
        <v>300359422.24000001</v>
      </c>
      <c r="BT34">
        <f t="shared" si="1"/>
        <v>300359422.24000001</v>
      </c>
      <c r="BU34">
        <f t="shared" si="2"/>
        <v>283879946.54900002</v>
      </c>
      <c r="BV34">
        <f t="shared" si="3"/>
        <v>283879946.54900002</v>
      </c>
      <c r="BW34">
        <f t="shared" si="4"/>
        <v>310460000.93000001</v>
      </c>
      <c r="BX34">
        <f t="shared" si="5"/>
        <v>293612618.43900001</v>
      </c>
      <c r="BY34">
        <f t="shared" si="6"/>
        <v>289038366.19660002</v>
      </c>
      <c r="BZ34">
        <f t="shared" si="7"/>
        <v>289038366.19660002</v>
      </c>
      <c r="CA34">
        <f t="shared" si="8"/>
        <v>289030022.75480002</v>
      </c>
      <c r="CB34">
        <f t="shared" si="9"/>
        <v>288481897.60000002</v>
      </c>
      <c r="CC34">
        <f t="shared" si="10"/>
        <v>307079543.12</v>
      </c>
      <c r="CD34">
        <f t="shared" si="11"/>
        <v>288481897.60000002</v>
      </c>
      <c r="CE34">
        <f t="shared" si="12"/>
        <v>288481897.60000002</v>
      </c>
      <c r="CF34">
        <f t="shared" si="13"/>
        <v>287760279.49529999</v>
      </c>
      <c r="CG34">
        <f t="shared" si="14"/>
        <v>288481897.60000002</v>
      </c>
      <c r="CH34">
        <v>35869531.07</v>
      </c>
    </row>
    <row r="35" spans="1:86" x14ac:dyDescent="0.25">
      <c r="A35">
        <v>83</v>
      </c>
      <c r="B35">
        <v>3</v>
      </c>
      <c r="C35">
        <v>0</v>
      </c>
      <c r="D35">
        <v>2017</v>
      </c>
      <c r="E35">
        <v>5174</v>
      </c>
      <c r="F35">
        <v>228221257.59999999</v>
      </c>
      <c r="G35">
        <v>288481897.60000002</v>
      </c>
      <c r="H35">
        <v>278176501.60000002</v>
      </c>
      <c r="I35">
        <v>49955244</v>
      </c>
      <c r="J35">
        <v>274041271.60000002</v>
      </c>
      <c r="K35">
        <v>-2589743.7579999999</v>
      </c>
      <c r="L35">
        <v>2111051.446</v>
      </c>
      <c r="M35">
        <v>0.97991544799999997</v>
      </c>
      <c r="N35">
        <v>658415.51210000005</v>
      </c>
      <c r="O35">
        <v>2.5787540610000002</v>
      </c>
      <c r="P35">
        <v>28076.086070000001</v>
      </c>
      <c r="Q35">
        <v>7.0352949630000001</v>
      </c>
      <c r="R35">
        <v>14.82822795</v>
      </c>
      <c r="S35">
        <v>4.7185792700000002</v>
      </c>
      <c r="T35">
        <v>0</v>
      </c>
      <c r="U35">
        <v>3.1846776210000001</v>
      </c>
      <c r="V35">
        <v>0</v>
      </c>
      <c r="W35">
        <v>0</v>
      </c>
      <c r="X35">
        <v>0.38322863699999998</v>
      </c>
      <c r="Y35">
        <v>0</v>
      </c>
      <c r="Z35">
        <v>1713935.3729999999</v>
      </c>
      <c r="AA35">
        <v>97418.844700000001</v>
      </c>
      <c r="AB35">
        <v>869197.59369999997</v>
      </c>
      <c r="AC35">
        <v>3145784.6179999998</v>
      </c>
      <c r="AD35">
        <v>-854937.6777</v>
      </c>
      <c r="AE35">
        <v>-222069.69039999999</v>
      </c>
      <c r="AF35">
        <v>-129797.3711</v>
      </c>
      <c r="AG35">
        <v>-262348.78460000001</v>
      </c>
      <c r="AH35">
        <v>0</v>
      </c>
      <c r="AI35">
        <v>-7691592.375</v>
      </c>
      <c r="AJ35">
        <v>0</v>
      </c>
      <c r="AK35">
        <v>0</v>
      </c>
      <c r="AL35">
        <v>803664.97710000002</v>
      </c>
      <c r="AM35">
        <v>0</v>
      </c>
      <c r="AN35">
        <v>-2530744.4920000001</v>
      </c>
      <c r="AO35">
        <v>-2974821.682</v>
      </c>
      <c r="AP35">
        <v>-7286724.699</v>
      </c>
      <c r="AQ35">
        <v>0</v>
      </c>
      <c r="AR35">
        <v>-10261546.380000001</v>
      </c>
      <c r="AS35">
        <v>19637605.760000002</v>
      </c>
      <c r="AT35">
        <f t="shared" si="33"/>
        <v>19637605.765000001</v>
      </c>
      <c r="AU35">
        <v>-11780105.789999999</v>
      </c>
      <c r="AV35">
        <f t="shared" si="34"/>
        <v>-11780105.793724002</v>
      </c>
      <c r="AW35">
        <v>5471148.6449999996</v>
      </c>
      <c r="AX35">
        <f t="shared" si="35"/>
        <v>5471148.6446000002</v>
      </c>
      <c r="AY35">
        <v>-18832318.710000001</v>
      </c>
      <c r="AZ35">
        <f t="shared" si="36"/>
        <v>-18832318.711999997</v>
      </c>
      <c r="BA35">
        <v>-5985658.5159999998</v>
      </c>
      <c r="BB35">
        <f t="shared" si="37"/>
        <v>-5985658.51633</v>
      </c>
      <c r="BC35">
        <v>-686265.96770000004</v>
      </c>
      <c r="BD35">
        <f t="shared" si="38"/>
        <v>-650252.23826400004</v>
      </c>
      <c r="BE35">
        <v>-686265.96770000004</v>
      </c>
      <c r="BF35">
        <f t="shared" si="39"/>
        <v>-686265.96772999992</v>
      </c>
      <c r="BG35">
        <v>-810473.93940000003</v>
      </c>
      <c r="BH35">
        <f t="shared" si="40"/>
        <v>-810473.93941999995</v>
      </c>
      <c r="BI35">
        <v>0</v>
      </c>
      <c r="BK35">
        <v>-26289237.890000001</v>
      </c>
      <c r="BL35">
        <v>0</v>
      </c>
      <c r="BM35">
        <v>0</v>
      </c>
      <c r="BN35">
        <v>1525283.0819999999</v>
      </c>
      <c r="BO35">
        <v>0</v>
      </c>
      <c r="BP35">
        <v>-38400275.560000002</v>
      </c>
      <c r="BQ35">
        <v>258538895.80000001</v>
      </c>
      <c r="BR35">
        <f t="shared" si="24"/>
        <v>258538895.84000003</v>
      </c>
      <c r="BS35">
        <f t="shared" si="0"/>
        <v>289956607.39000005</v>
      </c>
      <c r="BT35">
        <f t="shared" si="1"/>
        <v>289956607.39000005</v>
      </c>
      <c r="BU35">
        <f t="shared" si="2"/>
        <v>272705352.95500004</v>
      </c>
      <c r="BV35">
        <f t="shared" si="3"/>
        <v>272705352.95500004</v>
      </c>
      <c r="BW35">
        <f t="shared" si="4"/>
        <v>297008820.31</v>
      </c>
      <c r="BX35">
        <f t="shared" si="5"/>
        <v>284162160.116</v>
      </c>
      <c r="BY35">
        <f t="shared" si="6"/>
        <v>278862767.56770003</v>
      </c>
      <c r="BZ35">
        <f t="shared" si="7"/>
        <v>278862767.56770003</v>
      </c>
      <c r="CA35">
        <f t="shared" si="8"/>
        <v>278986975.53940004</v>
      </c>
      <c r="CB35">
        <f t="shared" si="9"/>
        <v>278176501.60000002</v>
      </c>
      <c r="CC35">
        <f t="shared" si="10"/>
        <v>304465739.49000001</v>
      </c>
      <c r="CD35">
        <f t="shared" si="11"/>
        <v>278176501.60000002</v>
      </c>
      <c r="CE35">
        <f t="shared" si="12"/>
        <v>278176501.60000002</v>
      </c>
      <c r="CF35">
        <f t="shared" si="13"/>
        <v>276651218.51800001</v>
      </c>
      <c r="CG35">
        <f t="shared" si="14"/>
        <v>278176501.60000002</v>
      </c>
      <c r="CH35">
        <v>38400275.560000002</v>
      </c>
    </row>
    <row r="36" spans="1:86" x14ac:dyDescent="0.25">
      <c r="A36">
        <v>84</v>
      </c>
      <c r="B36">
        <v>3</v>
      </c>
      <c r="C36">
        <v>0</v>
      </c>
      <c r="D36">
        <v>2018</v>
      </c>
      <c r="E36">
        <v>5174</v>
      </c>
      <c r="F36">
        <v>228221257.59999999</v>
      </c>
      <c r="G36">
        <v>278176501.60000002</v>
      </c>
      <c r="H36">
        <v>272191394.30000001</v>
      </c>
      <c r="I36">
        <v>43970136.789999999</v>
      </c>
      <c r="J36">
        <v>271274995.10000002</v>
      </c>
      <c r="K36">
        <v>-2766276.5559999999</v>
      </c>
      <c r="L36">
        <v>2121590.5980000002</v>
      </c>
      <c r="M36">
        <v>1.0149211979999999</v>
      </c>
      <c r="N36">
        <v>662994.0159</v>
      </c>
      <c r="O36">
        <v>2.8297771429999998</v>
      </c>
      <c r="P36">
        <v>28363.700959999998</v>
      </c>
      <c r="Q36">
        <v>6.9540326969999997</v>
      </c>
      <c r="R36">
        <v>14.695898100000001</v>
      </c>
      <c r="S36">
        <v>5.010186762</v>
      </c>
      <c r="T36">
        <v>0</v>
      </c>
      <c r="U36">
        <v>4.1737078260000002</v>
      </c>
      <c r="V36">
        <v>0</v>
      </c>
      <c r="W36">
        <v>0</v>
      </c>
      <c r="X36">
        <v>0.53707217900000004</v>
      </c>
      <c r="Y36">
        <v>6.8612061000000002E-2</v>
      </c>
      <c r="Z36">
        <v>2526433.4619999998</v>
      </c>
      <c r="AA36">
        <v>-229701.0111</v>
      </c>
      <c r="AB36">
        <v>872757.51789999998</v>
      </c>
      <c r="AC36">
        <v>3443797.6660000002</v>
      </c>
      <c r="AD36">
        <v>-1061239.202</v>
      </c>
      <c r="AE36">
        <v>-196655.23389999999</v>
      </c>
      <c r="AF36">
        <v>-101497.8897</v>
      </c>
      <c r="AG36">
        <v>-301959.87660000002</v>
      </c>
      <c r="AH36">
        <v>0</v>
      </c>
      <c r="AI36">
        <v>-7475076.0159999998</v>
      </c>
      <c r="AJ36">
        <v>0</v>
      </c>
      <c r="AK36">
        <v>0</v>
      </c>
      <c r="AL36">
        <v>644745.99380000005</v>
      </c>
      <c r="AM36">
        <v>-1023746.656</v>
      </c>
      <c r="AN36">
        <v>-2902141.247</v>
      </c>
      <c r="AO36">
        <v>-2404439.6490000002</v>
      </c>
      <c r="AP36">
        <v>-2799062.1230000001</v>
      </c>
      <c r="AQ36">
        <v>0</v>
      </c>
      <c r="AR36">
        <v>-5203501.7719999999</v>
      </c>
      <c r="AS36">
        <v>22164039.23</v>
      </c>
      <c r="AT36">
        <f t="shared" si="33"/>
        <v>22164039.227000002</v>
      </c>
      <c r="AU36">
        <v>-12009806.800000001</v>
      </c>
      <c r="AV36">
        <f t="shared" si="34"/>
        <v>-12009806.804824002</v>
      </c>
      <c r="AW36">
        <v>6343906.1629999997</v>
      </c>
      <c r="AX36">
        <f t="shared" si="35"/>
        <v>6343906.1625000006</v>
      </c>
      <c r="AY36">
        <v>-15388521.050000001</v>
      </c>
      <c r="AZ36">
        <f t="shared" si="36"/>
        <v>-15388521.045999996</v>
      </c>
      <c r="BA36">
        <v>-7046897.7180000003</v>
      </c>
      <c r="BB36">
        <f t="shared" si="37"/>
        <v>-7046897.7183299996</v>
      </c>
      <c r="BC36">
        <v>-787763.85739999998</v>
      </c>
      <c r="BD36">
        <f t="shared" si="38"/>
        <v>-846907.47216400004</v>
      </c>
      <c r="BE36">
        <v>-787763.85739999998</v>
      </c>
      <c r="BF36">
        <f t="shared" si="39"/>
        <v>-787763.85742999986</v>
      </c>
      <c r="BG36">
        <v>-1112433.8160000001</v>
      </c>
      <c r="BH36">
        <f t="shared" si="40"/>
        <v>-1112433.81602</v>
      </c>
      <c r="BI36">
        <v>0</v>
      </c>
      <c r="BK36">
        <v>-33764313.909999996</v>
      </c>
      <c r="BL36">
        <v>0</v>
      </c>
      <c r="BM36">
        <v>0</v>
      </c>
      <c r="BN36">
        <v>2170029.0759999999</v>
      </c>
      <c r="BO36">
        <v>-1023746.656</v>
      </c>
      <c r="BP36">
        <v>-41302416.810000002</v>
      </c>
      <c r="BQ36">
        <v>250027355.09999999</v>
      </c>
      <c r="BR36">
        <f t="shared" si="24"/>
        <v>250027355.07000002</v>
      </c>
      <c r="BS36">
        <f t="shared" si="0"/>
        <v>284201201.10000002</v>
      </c>
      <c r="BT36">
        <f t="shared" si="1"/>
        <v>284201201.10000002</v>
      </c>
      <c r="BU36">
        <f t="shared" si="2"/>
        <v>265847488.13700002</v>
      </c>
      <c r="BV36">
        <f t="shared" si="3"/>
        <v>265847488.13700002</v>
      </c>
      <c r="BW36">
        <f t="shared" si="4"/>
        <v>287579915.35000002</v>
      </c>
      <c r="BX36">
        <f t="shared" si="5"/>
        <v>279238292.01800001</v>
      </c>
      <c r="BY36">
        <f t="shared" si="6"/>
        <v>272979158.15740001</v>
      </c>
      <c r="BZ36">
        <f t="shared" si="7"/>
        <v>272979158.15740001</v>
      </c>
      <c r="CA36">
        <f t="shared" si="8"/>
        <v>273303828.116</v>
      </c>
      <c r="CB36">
        <f t="shared" si="9"/>
        <v>272191394.30000001</v>
      </c>
      <c r="CC36">
        <f t="shared" si="10"/>
        <v>305955708.21000004</v>
      </c>
      <c r="CD36">
        <f t="shared" si="11"/>
        <v>272191394.30000001</v>
      </c>
      <c r="CE36">
        <f t="shared" si="12"/>
        <v>272191394.30000001</v>
      </c>
      <c r="CF36">
        <f t="shared" si="13"/>
        <v>270021365.22400004</v>
      </c>
      <c r="CG36">
        <f t="shared" si="14"/>
        <v>273215140.95600003</v>
      </c>
      <c r="CH36">
        <v>41302416.810000002</v>
      </c>
    </row>
    <row r="37" spans="1:86" x14ac:dyDescent="0.25">
      <c r="A37">
        <v>95</v>
      </c>
      <c r="B37">
        <v>3</v>
      </c>
      <c r="C37">
        <v>1</v>
      </c>
      <c r="D37">
        <v>2012</v>
      </c>
      <c r="E37">
        <v>100</v>
      </c>
      <c r="F37">
        <v>666133.00100000005</v>
      </c>
      <c r="G37">
        <v>0</v>
      </c>
      <c r="H37">
        <v>562428.34400000004</v>
      </c>
      <c r="I37">
        <v>0</v>
      </c>
      <c r="J37">
        <v>659865.04669999995</v>
      </c>
      <c r="K37">
        <v>0</v>
      </c>
      <c r="L37">
        <v>23893.993480000001</v>
      </c>
      <c r="M37">
        <v>4.2334004319999998</v>
      </c>
      <c r="N37">
        <v>776885.71290000004</v>
      </c>
      <c r="O37">
        <v>3.9305142320000002</v>
      </c>
      <c r="P37">
        <v>25251.256839999998</v>
      </c>
      <c r="Q37">
        <v>7.3568172460000003</v>
      </c>
      <c r="R37">
        <v>3.5007754769999999</v>
      </c>
      <c r="S37">
        <v>3.2896517649999999</v>
      </c>
      <c r="T37">
        <v>0</v>
      </c>
      <c r="U37">
        <v>0</v>
      </c>
      <c r="V37">
        <v>0</v>
      </c>
      <c r="W37">
        <v>0</v>
      </c>
      <c r="X37">
        <v>0.64663963400000002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562428.34400000004</v>
      </c>
      <c r="AR37">
        <v>562428.34400000004</v>
      </c>
      <c r="AS37">
        <v>0</v>
      </c>
      <c r="AT37">
        <f t="shared" ref="AT37:AT57" si="89">Z37</f>
        <v>0</v>
      </c>
      <c r="AU37">
        <v>0</v>
      </c>
      <c r="AV37">
        <f t="shared" ref="AV37:AV57" si="90">AA37</f>
        <v>0</v>
      </c>
      <c r="AW37">
        <v>0</v>
      </c>
      <c r="AX37">
        <f t="shared" ref="AX37" si="91">AW37</f>
        <v>0</v>
      </c>
      <c r="AY37">
        <v>0</v>
      </c>
      <c r="AZ37">
        <f t="shared" ref="AZ37" si="92">AY37</f>
        <v>0</v>
      </c>
      <c r="BA37">
        <v>0</v>
      </c>
      <c r="BB37">
        <f t="shared" ref="BB37" si="93">BA37</f>
        <v>0</v>
      </c>
      <c r="BC37">
        <v>0</v>
      </c>
      <c r="BD37">
        <f t="shared" ref="BD37" si="94">BC37</f>
        <v>0</v>
      </c>
      <c r="BE37">
        <v>0</v>
      </c>
      <c r="BF37">
        <f t="shared" ref="BF37" si="95">BE37</f>
        <v>0</v>
      </c>
      <c r="BG37">
        <v>0</v>
      </c>
      <c r="BH37">
        <f t="shared" ref="BH37" si="96">BG37</f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562428.34400000004</v>
      </c>
      <c r="BR37">
        <f t="shared" si="24"/>
        <v>562428.34400000004</v>
      </c>
      <c r="BS37">
        <f t="shared" si="0"/>
        <v>562428.34400000004</v>
      </c>
      <c r="BT37">
        <f t="shared" si="1"/>
        <v>562428.34400000004</v>
      </c>
      <c r="BU37">
        <f t="shared" si="2"/>
        <v>562428.34400000004</v>
      </c>
      <c r="BV37">
        <f t="shared" si="3"/>
        <v>562428.34400000004</v>
      </c>
      <c r="BW37">
        <f t="shared" si="4"/>
        <v>562428.34400000004</v>
      </c>
      <c r="BX37">
        <f t="shared" si="5"/>
        <v>562428.34400000004</v>
      </c>
      <c r="BY37">
        <f t="shared" si="6"/>
        <v>562428.34400000004</v>
      </c>
      <c r="BZ37">
        <f t="shared" si="7"/>
        <v>562428.34400000004</v>
      </c>
      <c r="CA37">
        <f t="shared" si="8"/>
        <v>562428.34400000004</v>
      </c>
      <c r="CB37">
        <f t="shared" si="9"/>
        <v>562428.34400000004</v>
      </c>
      <c r="CC37">
        <f t="shared" si="10"/>
        <v>562428.34400000004</v>
      </c>
      <c r="CD37">
        <f t="shared" si="11"/>
        <v>562428.34400000004</v>
      </c>
      <c r="CE37">
        <f t="shared" si="12"/>
        <v>562428.34400000004</v>
      </c>
      <c r="CF37">
        <f t="shared" si="13"/>
        <v>562428.34400000004</v>
      </c>
      <c r="CG37">
        <f t="shared" si="14"/>
        <v>562428.34400000004</v>
      </c>
      <c r="CH37">
        <v>0</v>
      </c>
    </row>
    <row r="38" spans="1:86" x14ac:dyDescent="0.25">
      <c r="A38">
        <v>96</v>
      </c>
      <c r="B38">
        <v>3</v>
      </c>
      <c r="C38">
        <v>1</v>
      </c>
      <c r="D38">
        <v>2013</v>
      </c>
      <c r="E38">
        <v>100</v>
      </c>
      <c r="F38">
        <v>666133.00100000005</v>
      </c>
      <c r="G38">
        <v>562428.34400000004</v>
      </c>
      <c r="H38">
        <v>544517.005</v>
      </c>
      <c r="I38">
        <v>-121615.996</v>
      </c>
      <c r="J38">
        <v>646997.97270000004</v>
      </c>
      <c r="K38">
        <v>-12867.074000000001</v>
      </c>
      <c r="L38">
        <v>24076.11665</v>
      </c>
      <c r="M38">
        <v>4.5331588719999996</v>
      </c>
      <c r="N38">
        <v>776442.48569999996</v>
      </c>
      <c r="O38">
        <v>3.785805592</v>
      </c>
      <c r="P38">
        <v>25205.703519999999</v>
      </c>
      <c r="Q38">
        <v>6.9461623790000004</v>
      </c>
      <c r="R38">
        <v>3.541013161</v>
      </c>
      <c r="S38">
        <v>3.8232258410000002</v>
      </c>
      <c r="T38">
        <v>0</v>
      </c>
      <c r="U38">
        <v>0</v>
      </c>
      <c r="V38">
        <v>0</v>
      </c>
      <c r="W38">
        <v>0</v>
      </c>
      <c r="X38">
        <v>0.64663963400000002</v>
      </c>
      <c r="Y38">
        <v>0</v>
      </c>
      <c r="Z38">
        <v>13354.8226</v>
      </c>
      <c r="AA38">
        <v>-18023.6391</v>
      </c>
      <c r="AB38">
        <v>-626.28380870000001</v>
      </c>
      <c r="AC38">
        <v>-2929.6222400000001</v>
      </c>
      <c r="AD38">
        <v>-415.35598110000001</v>
      </c>
      <c r="AE38">
        <v>-1247.3215190000001</v>
      </c>
      <c r="AF38">
        <v>136.6654734</v>
      </c>
      <c r="AG38">
        <v>-940.43101750000005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-10691.165590000001</v>
      </c>
      <c r="AO38">
        <v>-11136.389349999999</v>
      </c>
      <c r="AP38">
        <v>-6774.9496490000001</v>
      </c>
      <c r="AQ38">
        <v>0</v>
      </c>
      <c r="AR38">
        <v>-17911.339</v>
      </c>
      <c r="AS38">
        <v>13354.8226</v>
      </c>
      <c r="AT38">
        <f t="shared" ref="AT38:AT57" si="97">AT37+Z38</f>
        <v>13354.8226</v>
      </c>
      <c r="AU38">
        <v>-18023.6391</v>
      </c>
      <c r="AV38">
        <f t="shared" ref="AV38:AV57" si="98">AA38+AV37</f>
        <v>-18023.6391</v>
      </c>
      <c r="AW38">
        <v>-626.28380870000001</v>
      </c>
      <c r="AX38">
        <f t="shared" ref="AX38:AX57" si="99">AX37+AB38</f>
        <v>-626.28380870000001</v>
      </c>
      <c r="AY38">
        <v>-2929.6222400000001</v>
      </c>
      <c r="AZ38">
        <f t="shared" ref="AZ38:AZ57" si="100">AZ37+AC38</f>
        <v>-2929.6222400000001</v>
      </c>
      <c r="BA38">
        <v>-415.35598110000001</v>
      </c>
      <c r="BB38">
        <f t="shared" ref="BB38:BB57" si="101">BB37+AD38</f>
        <v>-415.35598110000001</v>
      </c>
      <c r="BC38">
        <v>136.6654734</v>
      </c>
      <c r="BD38">
        <f t="shared" ref="BD38:BD57" si="102">BD37+AE38</f>
        <v>-1247.3215190000001</v>
      </c>
      <c r="BE38">
        <v>136.6654734</v>
      </c>
      <c r="BF38">
        <f t="shared" ref="BF38:BF57" si="103">BF37+AF38</f>
        <v>136.6654734</v>
      </c>
      <c r="BG38">
        <v>-940.43101750000005</v>
      </c>
      <c r="BH38">
        <f t="shared" ref="BH38:BH57" si="104">BH37+AG38</f>
        <v>-940.43101750000005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-10691.165590000001</v>
      </c>
      <c r="BQ38">
        <v>531162.18240000005</v>
      </c>
      <c r="BR38">
        <f t="shared" si="24"/>
        <v>531162.18240000005</v>
      </c>
      <c r="BS38">
        <f t="shared" si="0"/>
        <v>562540.64410000003</v>
      </c>
      <c r="BT38">
        <f t="shared" si="1"/>
        <v>562540.64410000003</v>
      </c>
      <c r="BU38">
        <f t="shared" si="2"/>
        <v>545143.28880870005</v>
      </c>
      <c r="BV38">
        <f t="shared" si="3"/>
        <v>545143.28880870005</v>
      </c>
      <c r="BW38">
        <f t="shared" si="4"/>
        <v>547446.62724000006</v>
      </c>
      <c r="BX38">
        <f t="shared" si="5"/>
        <v>544932.36098110001</v>
      </c>
      <c r="BY38">
        <f t="shared" si="6"/>
        <v>544380.33952659997</v>
      </c>
      <c r="BZ38">
        <f t="shared" si="7"/>
        <v>544380.33952659997</v>
      </c>
      <c r="CA38">
        <f t="shared" si="8"/>
        <v>545457.4360175</v>
      </c>
      <c r="CB38">
        <f t="shared" si="9"/>
        <v>544517.005</v>
      </c>
      <c r="CC38">
        <f t="shared" si="10"/>
        <v>544517.005</v>
      </c>
      <c r="CD38">
        <f t="shared" si="11"/>
        <v>544517.005</v>
      </c>
      <c r="CE38">
        <f t="shared" si="12"/>
        <v>544517.005</v>
      </c>
      <c r="CF38">
        <f t="shared" si="13"/>
        <v>544517.005</v>
      </c>
      <c r="CG38">
        <f t="shared" si="14"/>
        <v>544517.005</v>
      </c>
      <c r="CH38">
        <v>10691.165590000001</v>
      </c>
    </row>
    <row r="39" spans="1:86" x14ac:dyDescent="0.25">
      <c r="A39">
        <v>97</v>
      </c>
      <c r="B39">
        <v>3</v>
      </c>
      <c r="C39">
        <v>1</v>
      </c>
      <c r="D39">
        <v>2014</v>
      </c>
      <c r="E39">
        <v>100</v>
      </c>
      <c r="F39">
        <v>666133.00100000005</v>
      </c>
      <c r="G39">
        <v>544517.005</v>
      </c>
      <c r="H39">
        <v>555022.66700000002</v>
      </c>
      <c r="I39">
        <v>-111110.334</v>
      </c>
      <c r="J39">
        <v>597181.61380000005</v>
      </c>
      <c r="K39">
        <v>-49816.358919999999</v>
      </c>
      <c r="L39">
        <v>24073.78443</v>
      </c>
      <c r="M39">
        <v>4.5979227859999998</v>
      </c>
      <c r="N39">
        <v>776616.07819999999</v>
      </c>
      <c r="O39">
        <v>3.5820937929999999</v>
      </c>
      <c r="P39">
        <v>25292.825840000001</v>
      </c>
      <c r="Q39">
        <v>6.8598281019999998</v>
      </c>
      <c r="R39">
        <v>3.6553556120000001</v>
      </c>
      <c r="S39">
        <v>3.5512128939999998</v>
      </c>
      <c r="T39">
        <v>0</v>
      </c>
      <c r="U39">
        <v>0</v>
      </c>
      <c r="V39">
        <v>0</v>
      </c>
      <c r="W39">
        <v>0.88602426099999998</v>
      </c>
      <c r="X39">
        <v>0.64663963400000002</v>
      </c>
      <c r="Y39">
        <v>0</v>
      </c>
      <c r="Z39">
        <v>-22112.439689999999</v>
      </c>
      <c r="AA39">
        <v>-3582.5684070000002</v>
      </c>
      <c r="AB39">
        <v>-414.83602489999998</v>
      </c>
      <c r="AC39">
        <v>-4109.3038779999997</v>
      </c>
      <c r="AD39">
        <v>-673.96952929999998</v>
      </c>
      <c r="AE39">
        <v>-484.67498660000001</v>
      </c>
      <c r="AF39">
        <v>349.92125570000002</v>
      </c>
      <c r="AG39">
        <v>559.60134089999997</v>
      </c>
      <c r="AH39">
        <v>0</v>
      </c>
      <c r="AI39">
        <v>0</v>
      </c>
      <c r="AJ39">
        <v>0</v>
      </c>
      <c r="AK39">
        <v>-12200.661599999999</v>
      </c>
      <c r="AL39">
        <v>0</v>
      </c>
      <c r="AM39">
        <v>0</v>
      </c>
      <c r="AN39">
        <v>-42668.931519999998</v>
      </c>
      <c r="AO39">
        <v>-41698.946580000003</v>
      </c>
      <c r="AP39">
        <v>52204.60858</v>
      </c>
      <c r="AQ39">
        <v>0</v>
      </c>
      <c r="AR39">
        <v>10505.662</v>
      </c>
      <c r="AS39">
        <v>-8757.6170920000004</v>
      </c>
      <c r="AT39">
        <f t="shared" si="33"/>
        <v>-8757.6170899999997</v>
      </c>
      <c r="AU39">
        <v>-21606.20751</v>
      </c>
      <c r="AV39">
        <f t="shared" si="34"/>
        <v>-21606.207506999999</v>
      </c>
      <c r="AW39">
        <v>-1041.1198340000001</v>
      </c>
      <c r="AX39">
        <f t="shared" si="35"/>
        <v>-1041.1198336</v>
      </c>
      <c r="AY39">
        <v>-7038.9261180000003</v>
      </c>
      <c r="AZ39">
        <f t="shared" si="36"/>
        <v>-7038.9261179999994</v>
      </c>
      <c r="BA39">
        <v>-1089.3255099999999</v>
      </c>
      <c r="BB39">
        <f t="shared" si="37"/>
        <v>-1089.3255104</v>
      </c>
      <c r="BC39">
        <v>486.58672910000001</v>
      </c>
      <c r="BD39">
        <f t="shared" si="38"/>
        <v>-1731.9965056000001</v>
      </c>
      <c r="BE39">
        <v>486.58672910000001</v>
      </c>
      <c r="BF39">
        <f t="shared" si="39"/>
        <v>486.58672910000001</v>
      </c>
      <c r="BG39">
        <v>-380.82967660000003</v>
      </c>
      <c r="BH39">
        <f t="shared" si="40"/>
        <v>-380.82967660000008</v>
      </c>
      <c r="BI39">
        <v>0</v>
      </c>
      <c r="BK39">
        <v>0</v>
      </c>
      <c r="BL39">
        <v>0</v>
      </c>
      <c r="BM39">
        <v>-12200.661599999999</v>
      </c>
      <c r="BN39">
        <v>0</v>
      </c>
      <c r="BO39">
        <v>0</v>
      </c>
      <c r="BP39">
        <v>-53360.097110000002</v>
      </c>
      <c r="BQ39">
        <v>563780.28410000005</v>
      </c>
      <c r="BR39">
        <f t="shared" si="24"/>
        <v>563780.28409199999</v>
      </c>
      <c r="BS39">
        <f t="shared" si="0"/>
        <v>576628.87450999999</v>
      </c>
      <c r="BT39">
        <f t="shared" si="1"/>
        <v>576628.87450999999</v>
      </c>
      <c r="BU39">
        <f t="shared" si="2"/>
        <v>556063.78683400003</v>
      </c>
      <c r="BV39">
        <f t="shared" si="3"/>
        <v>556063.78683400003</v>
      </c>
      <c r="BW39">
        <f t="shared" si="4"/>
        <v>562061.59311799996</v>
      </c>
      <c r="BX39">
        <f t="shared" si="5"/>
        <v>556111.99251000001</v>
      </c>
      <c r="BY39">
        <f t="shared" si="6"/>
        <v>554536.08027090004</v>
      </c>
      <c r="BZ39">
        <f t="shared" si="7"/>
        <v>554536.08027090004</v>
      </c>
      <c r="CA39">
        <f t="shared" si="8"/>
        <v>555403.49667660007</v>
      </c>
      <c r="CB39">
        <f t="shared" si="9"/>
        <v>555022.66700000002</v>
      </c>
      <c r="CC39">
        <f t="shared" si="10"/>
        <v>555022.66700000002</v>
      </c>
      <c r="CD39">
        <f t="shared" si="11"/>
        <v>555022.66700000002</v>
      </c>
      <c r="CE39">
        <f t="shared" si="12"/>
        <v>567223.32860000001</v>
      </c>
      <c r="CF39">
        <f t="shared" si="13"/>
        <v>555022.66700000002</v>
      </c>
      <c r="CG39">
        <f t="shared" si="14"/>
        <v>555022.66700000002</v>
      </c>
      <c r="CH39">
        <v>53360.097110000002</v>
      </c>
    </row>
    <row r="40" spans="1:86" x14ac:dyDescent="0.25">
      <c r="A40">
        <v>98</v>
      </c>
      <c r="B40">
        <v>3</v>
      </c>
      <c r="C40">
        <v>1</v>
      </c>
      <c r="D40">
        <v>2015</v>
      </c>
      <c r="E40">
        <v>100</v>
      </c>
      <c r="F40">
        <v>666133.00100000005</v>
      </c>
      <c r="G40">
        <v>555022.66700000002</v>
      </c>
      <c r="H40">
        <v>585323.97100000002</v>
      </c>
      <c r="I40">
        <v>-80809.03</v>
      </c>
      <c r="J40">
        <v>584025.35800000001</v>
      </c>
      <c r="K40">
        <v>-13156.255740000001</v>
      </c>
      <c r="L40">
        <v>24576.348440000002</v>
      </c>
      <c r="M40">
        <v>4.2342595159999998</v>
      </c>
      <c r="N40">
        <v>784468.66200000001</v>
      </c>
      <c r="O40">
        <v>2.5309143669999998</v>
      </c>
      <c r="P40">
        <v>26264.015029999999</v>
      </c>
      <c r="Q40">
        <v>6.9934083789999999</v>
      </c>
      <c r="R40">
        <v>3.7546445180000001</v>
      </c>
      <c r="S40">
        <v>3.8323367849999999</v>
      </c>
      <c r="T40">
        <v>0</v>
      </c>
      <c r="U40">
        <v>0</v>
      </c>
      <c r="V40">
        <v>0</v>
      </c>
      <c r="W40">
        <v>1.772048522</v>
      </c>
      <c r="X40">
        <v>0.64663963400000002</v>
      </c>
      <c r="Y40">
        <v>0</v>
      </c>
      <c r="Z40">
        <v>11934.67222</v>
      </c>
      <c r="AA40">
        <v>22616.29924</v>
      </c>
      <c r="AB40">
        <v>1882.0073460000001</v>
      </c>
      <c r="AC40">
        <v>-24907.565699999999</v>
      </c>
      <c r="AD40">
        <v>-5991.6104720000003</v>
      </c>
      <c r="AE40">
        <v>449.89905320000003</v>
      </c>
      <c r="AF40">
        <v>332.52430120000002</v>
      </c>
      <c r="AG40">
        <v>-573.99345289999997</v>
      </c>
      <c r="AH40">
        <v>0</v>
      </c>
      <c r="AI40">
        <v>0</v>
      </c>
      <c r="AJ40">
        <v>0</v>
      </c>
      <c r="AK40">
        <v>-12725.622460000001</v>
      </c>
      <c r="AL40">
        <v>0</v>
      </c>
      <c r="AM40">
        <v>0</v>
      </c>
      <c r="AN40">
        <v>-6983.3899270000002</v>
      </c>
      <c r="AO40">
        <v>-9550.0145329999996</v>
      </c>
      <c r="AP40">
        <v>39851.318529999997</v>
      </c>
      <c r="AQ40">
        <v>0</v>
      </c>
      <c r="AR40">
        <v>30301.304</v>
      </c>
      <c r="AS40">
        <v>3177.0551289999999</v>
      </c>
      <c r="AT40">
        <f t="shared" si="33"/>
        <v>3177.0551300000006</v>
      </c>
      <c r="AU40">
        <v>1010.091733</v>
      </c>
      <c r="AV40">
        <f t="shared" si="34"/>
        <v>1010.0917330000011</v>
      </c>
      <c r="AW40">
        <v>840.88751239999999</v>
      </c>
      <c r="AX40">
        <f t="shared" si="35"/>
        <v>840.88751240000011</v>
      </c>
      <c r="AY40">
        <v>-31946.491819999999</v>
      </c>
      <c r="AZ40">
        <f t="shared" si="36"/>
        <v>-31946.491817999999</v>
      </c>
      <c r="BA40">
        <v>-7080.935982</v>
      </c>
      <c r="BB40">
        <f t="shared" si="37"/>
        <v>-7080.9359824000003</v>
      </c>
      <c r="BC40">
        <v>819.11103030000004</v>
      </c>
      <c r="BD40">
        <f t="shared" si="38"/>
        <v>-1282.0974524000001</v>
      </c>
      <c r="BE40">
        <v>819.11103030000004</v>
      </c>
      <c r="BF40">
        <f t="shared" si="39"/>
        <v>819.11103030000004</v>
      </c>
      <c r="BG40">
        <v>-954.82312950000005</v>
      </c>
      <c r="BH40">
        <f t="shared" si="40"/>
        <v>-954.82312950000005</v>
      </c>
      <c r="BI40">
        <v>0</v>
      </c>
      <c r="BK40">
        <v>0</v>
      </c>
      <c r="BL40">
        <v>0</v>
      </c>
      <c r="BM40">
        <v>-24926.284060000002</v>
      </c>
      <c r="BN40">
        <v>0</v>
      </c>
      <c r="BO40">
        <v>0</v>
      </c>
      <c r="BP40">
        <v>-60343.48704</v>
      </c>
      <c r="BQ40">
        <v>582146.91590000002</v>
      </c>
      <c r="BR40">
        <f t="shared" si="24"/>
        <v>582146.91587100003</v>
      </c>
      <c r="BS40">
        <f t="shared" si="0"/>
        <v>584313.87926700001</v>
      </c>
      <c r="BT40">
        <f t="shared" si="1"/>
        <v>584313.87926700001</v>
      </c>
      <c r="BU40">
        <f t="shared" si="2"/>
        <v>584483.08348759997</v>
      </c>
      <c r="BV40">
        <f t="shared" si="3"/>
        <v>584483.08348759997</v>
      </c>
      <c r="BW40">
        <f t="shared" si="4"/>
        <v>617270.46282000002</v>
      </c>
      <c r="BX40">
        <f t="shared" si="5"/>
        <v>592404.90698199999</v>
      </c>
      <c r="BY40">
        <f t="shared" si="6"/>
        <v>584504.85996969999</v>
      </c>
      <c r="BZ40">
        <f t="shared" si="7"/>
        <v>584504.85996969999</v>
      </c>
      <c r="CA40">
        <f t="shared" si="8"/>
        <v>586278.79412950005</v>
      </c>
      <c r="CB40">
        <f t="shared" si="9"/>
        <v>585323.97100000002</v>
      </c>
      <c r="CC40">
        <f t="shared" si="10"/>
        <v>585323.97100000002</v>
      </c>
      <c r="CD40">
        <f t="shared" si="11"/>
        <v>585323.97100000002</v>
      </c>
      <c r="CE40">
        <f t="shared" si="12"/>
        <v>610250.25506</v>
      </c>
      <c r="CF40">
        <f t="shared" si="13"/>
        <v>585323.97100000002</v>
      </c>
      <c r="CG40">
        <f t="shared" si="14"/>
        <v>585323.97100000002</v>
      </c>
      <c r="CH40">
        <v>60343.48704</v>
      </c>
    </row>
    <row r="41" spans="1:86" x14ac:dyDescent="0.25">
      <c r="A41">
        <v>99</v>
      </c>
      <c r="B41">
        <v>3</v>
      </c>
      <c r="C41">
        <v>1</v>
      </c>
      <c r="D41">
        <v>2016</v>
      </c>
      <c r="E41">
        <v>100</v>
      </c>
      <c r="F41">
        <v>666133.00100000005</v>
      </c>
      <c r="G41">
        <v>585323.97100000002</v>
      </c>
      <c r="H41">
        <v>597725.02099999995</v>
      </c>
      <c r="I41">
        <v>-68407.98</v>
      </c>
      <c r="J41">
        <v>539463.34620000003</v>
      </c>
      <c r="K41">
        <v>-44562.011780000001</v>
      </c>
      <c r="L41">
        <v>24429.409500000002</v>
      </c>
      <c r="M41">
        <v>4.6282966439999997</v>
      </c>
      <c r="N41">
        <v>795147.06629999995</v>
      </c>
      <c r="O41">
        <v>2.2872237580000001</v>
      </c>
      <c r="P41">
        <v>27014.838449999999</v>
      </c>
      <c r="Q41">
        <v>6.5258974299999997</v>
      </c>
      <c r="R41">
        <v>3.7764767410000002</v>
      </c>
      <c r="S41">
        <v>3.826131116</v>
      </c>
      <c r="T41">
        <v>0</v>
      </c>
      <c r="U41">
        <v>0</v>
      </c>
      <c r="V41">
        <v>0</v>
      </c>
      <c r="W41">
        <v>2.772048522</v>
      </c>
      <c r="X41">
        <v>0.64663963400000002</v>
      </c>
      <c r="Y41">
        <v>0</v>
      </c>
      <c r="Z41">
        <v>8962.5064619999994</v>
      </c>
      <c r="AA41">
        <v>-27880.883839999999</v>
      </c>
      <c r="AB41">
        <v>2828.73792</v>
      </c>
      <c r="AC41">
        <v>-7228.0542249999999</v>
      </c>
      <c r="AD41">
        <v>-4032.7919999999999</v>
      </c>
      <c r="AE41">
        <v>-2122.7502300000001</v>
      </c>
      <c r="AF41">
        <v>97.985576069999993</v>
      </c>
      <c r="AG41">
        <v>124.64908699999999</v>
      </c>
      <c r="AH41">
        <v>0</v>
      </c>
      <c r="AI41">
        <v>0</v>
      </c>
      <c r="AJ41">
        <v>0</v>
      </c>
      <c r="AK41">
        <v>-14923.369489999999</v>
      </c>
      <c r="AL41">
        <v>0</v>
      </c>
      <c r="AM41">
        <v>0</v>
      </c>
      <c r="AN41">
        <v>-44173.970739999997</v>
      </c>
      <c r="AO41">
        <v>-43486.100769999997</v>
      </c>
      <c r="AP41">
        <v>55887.15077</v>
      </c>
      <c r="AQ41">
        <v>0</v>
      </c>
      <c r="AR41">
        <v>12401.05</v>
      </c>
      <c r="AS41">
        <v>12139.561589999999</v>
      </c>
      <c r="AT41">
        <f t="shared" si="33"/>
        <v>12139.561592</v>
      </c>
      <c r="AU41">
        <v>-26870.792109999999</v>
      </c>
      <c r="AV41">
        <f t="shared" si="34"/>
        <v>-26870.792106999997</v>
      </c>
      <c r="AW41">
        <v>3669.6254319999998</v>
      </c>
      <c r="AX41">
        <f t="shared" si="35"/>
        <v>3669.6254324000001</v>
      </c>
      <c r="AY41">
        <v>-39174.546040000001</v>
      </c>
      <c r="AZ41">
        <f t="shared" si="36"/>
        <v>-39174.546042999995</v>
      </c>
      <c r="BA41">
        <v>-11113.72798</v>
      </c>
      <c r="BB41">
        <f t="shared" si="37"/>
        <v>-11113.7279824</v>
      </c>
      <c r="BC41">
        <v>917.09660629999996</v>
      </c>
      <c r="BD41">
        <f t="shared" si="38"/>
        <v>-3404.8476823999999</v>
      </c>
      <c r="BE41">
        <v>917.09660640000004</v>
      </c>
      <c r="BF41">
        <f t="shared" si="39"/>
        <v>917.09660637000002</v>
      </c>
      <c r="BG41">
        <v>-830.17404250000004</v>
      </c>
      <c r="BH41">
        <f t="shared" si="40"/>
        <v>-830.17404250000004</v>
      </c>
      <c r="BI41">
        <v>0</v>
      </c>
      <c r="BK41">
        <v>0</v>
      </c>
      <c r="BL41">
        <v>0</v>
      </c>
      <c r="BM41">
        <v>-39849.653550000003</v>
      </c>
      <c r="BN41">
        <v>0</v>
      </c>
      <c r="BO41">
        <v>0</v>
      </c>
      <c r="BP41">
        <v>-104517.4578</v>
      </c>
      <c r="BQ41">
        <v>585585.45940000005</v>
      </c>
      <c r="BR41">
        <f t="shared" si="24"/>
        <v>585585.45940999989</v>
      </c>
      <c r="BS41">
        <f t="shared" si="0"/>
        <v>624595.81310999999</v>
      </c>
      <c r="BT41">
        <f t="shared" si="1"/>
        <v>624595.81310999999</v>
      </c>
      <c r="BU41">
        <f t="shared" si="2"/>
        <v>594055.39556799992</v>
      </c>
      <c r="BV41">
        <f t="shared" si="3"/>
        <v>594055.39556799992</v>
      </c>
      <c r="BW41">
        <f t="shared" si="4"/>
        <v>636899.56703999999</v>
      </c>
      <c r="BX41">
        <f t="shared" si="5"/>
        <v>608838.74897999992</v>
      </c>
      <c r="BY41">
        <f t="shared" si="6"/>
        <v>596807.92439369997</v>
      </c>
      <c r="BZ41">
        <f t="shared" si="7"/>
        <v>596807.92439359997</v>
      </c>
      <c r="CA41">
        <f t="shared" si="8"/>
        <v>598555.19504249992</v>
      </c>
      <c r="CB41">
        <f t="shared" si="9"/>
        <v>597725.02099999995</v>
      </c>
      <c r="CC41">
        <f t="shared" si="10"/>
        <v>597725.02099999995</v>
      </c>
      <c r="CD41">
        <f t="shared" si="11"/>
        <v>597725.02099999995</v>
      </c>
      <c r="CE41">
        <f t="shared" si="12"/>
        <v>637574.67455</v>
      </c>
      <c r="CF41">
        <f t="shared" si="13"/>
        <v>597725.02099999995</v>
      </c>
      <c r="CG41">
        <f t="shared" si="14"/>
        <v>597725.02099999995</v>
      </c>
      <c r="CH41">
        <v>104517.4578</v>
      </c>
    </row>
    <row r="42" spans="1:86" x14ac:dyDescent="0.25">
      <c r="A42">
        <v>100</v>
      </c>
      <c r="B42">
        <v>3</v>
      </c>
      <c r="C42">
        <v>1</v>
      </c>
      <c r="D42">
        <v>2017</v>
      </c>
      <c r="E42">
        <v>100</v>
      </c>
      <c r="F42">
        <v>666133.00100000005</v>
      </c>
      <c r="G42">
        <v>597725.02099999995</v>
      </c>
      <c r="H42">
        <v>644457.18299999996</v>
      </c>
      <c r="I42">
        <v>-21675.817999999999</v>
      </c>
      <c r="J42">
        <v>584765.09600000002</v>
      </c>
      <c r="K42">
        <v>45301.749790000002</v>
      </c>
      <c r="L42">
        <v>24685.176630000002</v>
      </c>
      <c r="M42">
        <v>4.3258763790000003</v>
      </c>
      <c r="N42">
        <v>805251.42139999999</v>
      </c>
      <c r="O42">
        <v>2.4910583750000002</v>
      </c>
      <c r="P42">
        <v>27652.25978</v>
      </c>
      <c r="Q42">
        <v>6.1395333699999997</v>
      </c>
      <c r="R42">
        <v>3.7199828560000001</v>
      </c>
      <c r="S42">
        <v>4.9064388030000003</v>
      </c>
      <c r="T42">
        <v>0</v>
      </c>
      <c r="U42">
        <v>0</v>
      </c>
      <c r="V42">
        <v>0</v>
      </c>
      <c r="W42">
        <v>3.772048522</v>
      </c>
      <c r="X42">
        <v>0.64663963400000002</v>
      </c>
      <c r="Y42">
        <v>0</v>
      </c>
      <c r="Z42">
        <v>28366.156159999999</v>
      </c>
      <c r="AA42">
        <v>29296.942640000001</v>
      </c>
      <c r="AB42">
        <v>2817.8918159999998</v>
      </c>
      <c r="AC42">
        <v>6160.1728039999998</v>
      </c>
      <c r="AD42">
        <v>-4580.2510979999997</v>
      </c>
      <c r="AE42">
        <v>-1278.626393</v>
      </c>
      <c r="AF42">
        <v>-121.0999583</v>
      </c>
      <c r="AG42">
        <v>-2051.4149480000001</v>
      </c>
      <c r="AH42">
        <v>0</v>
      </c>
      <c r="AI42">
        <v>0</v>
      </c>
      <c r="AJ42">
        <v>0</v>
      </c>
      <c r="AK42">
        <v>-15239.54559</v>
      </c>
      <c r="AL42">
        <v>0</v>
      </c>
      <c r="AM42">
        <v>0</v>
      </c>
      <c r="AN42">
        <v>43370.225429999999</v>
      </c>
      <c r="AO42">
        <v>41445.155809999997</v>
      </c>
      <c r="AP42">
        <v>5287.0061910000004</v>
      </c>
      <c r="AQ42">
        <v>0</v>
      </c>
      <c r="AR42">
        <v>46732.161999999997</v>
      </c>
      <c r="AS42">
        <v>40505.717750000003</v>
      </c>
      <c r="AT42">
        <f t="shared" si="33"/>
        <v>40505.717751999997</v>
      </c>
      <c r="AU42">
        <v>2426.150533</v>
      </c>
      <c r="AV42">
        <f t="shared" si="34"/>
        <v>2426.1505330000036</v>
      </c>
      <c r="AW42">
        <v>6487.5172480000001</v>
      </c>
      <c r="AX42">
        <f t="shared" si="35"/>
        <v>6487.5172483999995</v>
      </c>
      <c r="AY42">
        <v>-33014.373240000001</v>
      </c>
      <c r="AZ42">
        <f t="shared" si="36"/>
        <v>-33014.373238999993</v>
      </c>
      <c r="BA42">
        <v>-15693.979079999999</v>
      </c>
      <c r="BB42">
        <f t="shared" si="37"/>
        <v>-15693.9790804</v>
      </c>
      <c r="BC42">
        <v>795.99664800000005</v>
      </c>
      <c r="BD42">
        <f t="shared" si="38"/>
        <v>-4683.4740753999995</v>
      </c>
      <c r="BE42">
        <v>795.99664810000002</v>
      </c>
      <c r="BF42">
        <f t="shared" si="39"/>
        <v>795.99664806999999</v>
      </c>
      <c r="BG42">
        <v>-2881.5889910000001</v>
      </c>
      <c r="BH42">
        <f t="shared" si="40"/>
        <v>-2881.5889905000004</v>
      </c>
      <c r="BI42">
        <v>0</v>
      </c>
      <c r="BK42">
        <v>0</v>
      </c>
      <c r="BL42">
        <v>0</v>
      </c>
      <c r="BM42">
        <v>-55089.199139999997</v>
      </c>
      <c r="BN42">
        <v>0</v>
      </c>
      <c r="BO42">
        <v>0</v>
      </c>
      <c r="BP42">
        <v>-61147.232349999998</v>
      </c>
      <c r="BQ42">
        <v>603951.46519999998</v>
      </c>
      <c r="BR42">
        <f t="shared" si="24"/>
        <v>603951.46525000001</v>
      </c>
      <c r="BS42">
        <f t="shared" si="0"/>
        <v>642031.03246699995</v>
      </c>
      <c r="BT42">
        <f t="shared" si="1"/>
        <v>642031.03246699995</v>
      </c>
      <c r="BU42">
        <f t="shared" si="2"/>
        <v>637969.66575199994</v>
      </c>
      <c r="BV42">
        <f t="shared" si="3"/>
        <v>637969.66575199994</v>
      </c>
      <c r="BW42">
        <f t="shared" si="4"/>
        <v>677471.55623999995</v>
      </c>
      <c r="BX42">
        <f t="shared" si="5"/>
        <v>660151.16207999992</v>
      </c>
      <c r="BY42">
        <f t="shared" si="6"/>
        <v>643661.18635199999</v>
      </c>
      <c r="BZ42">
        <f t="shared" si="7"/>
        <v>643661.18635189999</v>
      </c>
      <c r="CA42">
        <f t="shared" si="8"/>
        <v>647338.77199099993</v>
      </c>
      <c r="CB42">
        <f t="shared" si="9"/>
        <v>644457.18299999996</v>
      </c>
      <c r="CC42">
        <f t="shared" si="10"/>
        <v>644457.18299999996</v>
      </c>
      <c r="CD42">
        <f t="shared" si="11"/>
        <v>644457.18299999996</v>
      </c>
      <c r="CE42">
        <f t="shared" si="12"/>
        <v>699546.38214</v>
      </c>
      <c r="CF42">
        <f t="shared" si="13"/>
        <v>644457.18299999996</v>
      </c>
      <c r="CG42">
        <f t="shared" si="14"/>
        <v>644457.18299999996</v>
      </c>
      <c r="CH42">
        <v>61147.232349999998</v>
      </c>
    </row>
    <row r="43" spans="1:86" x14ac:dyDescent="0.25">
      <c r="A43">
        <v>101</v>
      </c>
      <c r="B43">
        <v>3</v>
      </c>
      <c r="C43">
        <v>1</v>
      </c>
      <c r="D43">
        <v>2018</v>
      </c>
      <c r="E43">
        <v>100</v>
      </c>
      <c r="F43">
        <v>666133.00100000005</v>
      </c>
      <c r="G43">
        <v>644457.18299999996</v>
      </c>
      <c r="H43">
        <v>581062.38399999996</v>
      </c>
      <c r="I43">
        <v>-85070.616999999998</v>
      </c>
      <c r="J43">
        <v>563465.54859999998</v>
      </c>
      <c r="K43">
        <v>-21299.547439999998</v>
      </c>
      <c r="L43">
        <v>25700.075049999999</v>
      </c>
      <c r="M43">
        <v>4.6339884790000001</v>
      </c>
      <c r="N43">
        <v>813487.90419999999</v>
      </c>
      <c r="O43">
        <v>2.7028149039999998</v>
      </c>
      <c r="P43">
        <v>28384.050609999998</v>
      </c>
      <c r="Q43">
        <v>5.7429374050000002</v>
      </c>
      <c r="R43">
        <v>3.6834481170000002</v>
      </c>
      <c r="S43">
        <v>5.7151181500000003</v>
      </c>
      <c r="T43">
        <v>0</v>
      </c>
      <c r="U43">
        <v>0</v>
      </c>
      <c r="V43">
        <v>0</v>
      </c>
      <c r="W43">
        <v>4.7720485220000004</v>
      </c>
      <c r="X43">
        <v>0.64663963400000002</v>
      </c>
      <c r="Y43">
        <v>0.23938462699999999</v>
      </c>
      <c r="Z43">
        <v>6456.19391</v>
      </c>
      <c r="AA43">
        <v>-11786.80623</v>
      </c>
      <c r="AB43">
        <v>2572.6248089999999</v>
      </c>
      <c r="AC43">
        <v>6592.9685950000003</v>
      </c>
      <c r="AD43">
        <v>-4886.8848239999998</v>
      </c>
      <c r="AE43">
        <v>-1658.5449900000001</v>
      </c>
      <c r="AF43">
        <v>-82.086335969999993</v>
      </c>
      <c r="AG43">
        <v>-1588.765183</v>
      </c>
      <c r="AH43">
        <v>0</v>
      </c>
      <c r="AI43">
        <v>0</v>
      </c>
      <c r="AJ43">
        <v>0</v>
      </c>
      <c r="AK43">
        <v>-16431.02477</v>
      </c>
      <c r="AL43">
        <v>0</v>
      </c>
      <c r="AM43">
        <v>-4494.899394</v>
      </c>
      <c r="AN43">
        <v>-25307.224409999999</v>
      </c>
      <c r="AO43">
        <v>-24702.027559999999</v>
      </c>
      <c r="AP43">
        <v>-38692.771439999997</v>
      </c>
      <c r="AQ43">
        <v>0</v>
      </c>
      <c r="AR43">
        <v>-63394.798999999999</v>
      </c>
      <c r="AS43">
        <v>46961.911659999998</v>
      </c>
      <c r="AT43">
        <f t="shared" si="33"/>
        <v>46961.911661999999</v>
      </c>
      <c r="AU43">
        <v>-9360.6556970000001</v>
      </c>
      <c r="AV43">
        <f t="shared" si="34"/>
        <v>-9360.6556969999965</v>
      </c>
      <c r="AW43">
        <v>9060.1420569999991</v>
      </c>
      <c r="AX43">
        <f t="shared" si="35"/>
        <v>9060.1420574000003</v>
      </c>
      <c r="AY43">
        <v>-26421.404640000001</v>
      </c>
      <c r="AZ43">
        <f t="shared" si="36"/>
        <v>-26421.404643999995</v>
      </c>
      <c r="BA43">
        <v>-20580.8639</v>
      </c>
      <c r="BB43">
        <f t="shared" si="37"/>
        <v>-20580.863904400001</v>
      </c>
      <c r="BC43">
        <v>713.91031199999998</v>
      </c>
      <c r="BD43">
        <f t="shared" si="38"/>
        <v>-6342.0190653999998</v>
      </c>
      <c r="BE43">
        <v>713.91031210000006</v>
      </c>
      <c r="BF43">
        <f t="shared" si="39"/>
        <v>713.91031210000006</v>
      </c>
      <c r="BG43">
        <v>-4470.3541740000001</v>
      </c>
      <c r="BH43">
        <f t="shared" si="40"/>
        <v>-4470.3541734999999</v>
      </c>
      <c r="BI43">
        <v>0</v>
      </c>
      <c r="BK43">
        <v>0</v>
      </c>
      <c r="BL43">
        <v>0</v>
      </c>
      <c r="BM43">
        <v>-71520.223910000001</v>
      </c>
      <c r="BN43">
        <v>0</v>
      </c>
      <c r="BO43">
        <v>-4494.899394</v>
      </c>
      <c r="BP43">
        <v>-86454.456760000001</v>
      </c>
      <c r="BQ43">
        <v>534100.47230000002</v>
      </c>
      <c r="BR43">
        <f t="shared" si="24"/>
        <v>534100.47233999998</v>
      </c>
      <c r="BS43">
        <f t="shared" si="0"/>
        <v>590423.03969699994</v>
      </c>
      <c r="BT43">
        <f t="shared" si="1"/>
        <v>590423.03969699994</v>
      </c>
      <c r="BU43">
        <f t="shared" si="2"/>
        <v>572002.241943</v>
      </c>
      <c r="BV43">
        <f t="shared" si="3"/>
        <v>572002.241943</v>
      </c>
      <c r="BW43">
        <f t="shared" si="4"/>
        <v>607483.78863999993</v>
      </c>
      <c r="BX43">
        <f t="shared" si="5"/>
        <v>601643.24789999996</v>
      </c>
      <c r="BY43">
        <f t="shared" si="6"/>
        <v>580348.473688</v>
      </c>
      <c r="BZ43">
        <f t="shared" si="7"/>
        <v>580348.4736879</v>
      </c>
      <c r="CA43">
        <f t="shared" si="8"/>
        <v>585532.73817399994</v>
      </c>
      <c r="CB43">
        <f t="shared" si="9"/>
        <v>581062.38399999996</v>
      </c>
      <c r="CC43">
        <f t="shared" si="10"/>
        <v>581062.38399999996</v>
      </c>
      <c r="CD43">
        <f t="shared" si="11"/>
        <v>581062.38399999996</v>
      </c>
      <c r="CE43">
        <f t="shared" si="12"/>
        <v>652582.60791000002</v>
      </c>
      <c r="CF43">
        <f t="shared" si="13"/>
        <v>581062.38399999996</v>
      </c>
      <c r="CG43">
        <f t="shared" si="14"/>
        <v>585557.28339399991</v>
      </c>
      <c r="CH43">
        <v>86454.456760000001</v>
      </c>
    </row>
    <row r="44" spans="1:86" x14ac:dyDescent="0.25">
      <c r="A44">
        <v>112</v>
      </c>
      <c r="B44">
        <v>10</v>
      </c>
      <c r="C44">
        <v>0</v>
      </c>
      <c r="D44">
        <v>2012</v>
      </c>
      <c r="E44">
        <v>100</v>
      </c>
      <c r="F44">
        <v>1181250676</v>
      </c>
      <c r="G44">
        <v>0</v>
      </c>
      <c r="H44">
        <v>1177871710</v>
      </c>
      <c r="I44">
        <v>0</v>
      </c>
      <c r="J44">
        <v>1206010434</v>
      </c>
      <c r="K44">
        <v>0</v>
      </c>
      <c r="L44">
        <v>239688350.09999999</v>
      </c>
      <c r="M44">
        <v>1.453266452</v>
      </c>
      <c r="N44">
        <v>27909105.420000002</v>
      </c>
      <c r="O44">
        <v>4.1093000000000002</v>
      </c>
      <c r="P44">
        <v>33963.31</v>
      </c>
      <c r="Q44">
        <v>31.51</v>
      </c>
      <c r="R44">
        <v>68.63024806</v>
      </c>
      <c r="S44">
        <v>4.0999999999999996</v>
      </c>
      <c r="T44">
        <v>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1177871710</v>
      </c>
      <c r="AR44">
        <v>1177871710</v>
      </c>
      <c r="AS44">
        <v>0</v>
      </c>
      <c r="AT44">
        <f t="shared" ref="AT44:AT57" si="105">Z44</f>
        <v>0</v>
      </c>
      <c r="AU44">
        <v>0</v>
      </c>
      <c r="AV44">
        <f t="shared" ref="AV44:AV57" si="106">AA44</f>
        <v>0</v>
      </c>
      <c r="AW44">
        <v>0</v>
      </c>
      <c r="AX44">
        <f t="shared" ref="AX44" si="107">AW44</f>
        <v>0</v>
      </c>
      <c r="AY44">
        <v>0</v>
      </c>
      <c r="AZ44">
        <f t="shared" ref="AZ44" si="108">AY44</f>
        <v>0</v>
      </c>
      <c r="BA44">
        <v>0</v>
      </c>
      <c r="BB44">
        <f t="shared" ref="BB44" si="109">BA44</f>
        <v>0</v>
      </c>
      <c r="BC44">
        <v>0</v>
      </c>
      <c r="BD44">
        <f t="shared" ref="BD44" si="110">BC44</f>
        <v>0</v>
      </c>
      <c r="BE44">
        <v>0</v>
      </c>
      <c r="BF44">
        <f t="shared" ref="BF44" si="111">BE44</f>
        <v>0</v>
      </c>
      <c r="BG44">
        <v>0</v>
      </c>
      <c r="BH44">
        <f t="shared" ref="BH44" si="112">BG44</f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1177871710</v>
      </c>
      <c r="BR44">
        <f t="shared" si="24"/>
        <v>1177871710</v>
      </c>
      <c r="BS44">
        <f t="shared" si="0"/>
        <v>1177871710</v>
      </c>
      <c r="BT44">
        <f t="shared" si="1"/>
        <v>1177871710</v>
      </c>
      <c r="BU44">
        <f t="shared" si="2"/>
        <v>1177871710</v>
      </c>
      <c r="BV44">
        <f t="shared" si="3"/>
        <v>1177871710</v>
      </c>
      <c r="BW44">
        <f t="shared" si="4"/>
        <v>1177871710</v>
      </c>
      <c r="BX44">
        <f t="shared" si="5"/>
        <v>1177871710</v>
      </c>
      <c r="BY44">
        <f t="shared" si="6"/>
        <v>1177871710</v>
      </c>
      <c r="BZ44">
        <f t="shared" si="7"/>
        <v>1177871710</v>
      </c>
      <c r="CA44">
        <f t="shared" si="8"/>
        <v>1177871710</v>
      </c>
      <c r="CB44">
        <f t="shared" si="9"/>
        <v>1177871710</v>
      </c>
      <c r="CC44">
        <f t="shared" si="10"/>
        <v>1177871710</v>
      </c>
      <c r="CD44">
        <f t="shared" si="11"/>
        <v>1177871710</v>
      </c>
      <c r="CE44">
        <f t="shared" si="12"/>
        <v>1177871710</v>
      </c>
      <c r="CF44">
        <f t="shared" si="13"/>
        <v>1177871710</v>
      </c>
      <c r="CG44">
        <f t="shared" si="14"/>
        <v>1177871710</v>
      </c>
      <c r="CH44">
        <v>0</v>
      </c>
    </row>
    <row r="45" spans="1:86" x14ac:dyDescent="0.25">
      <c r="A45">
        <v>113</v>
      </c>
      <c r="B45">
        <v>10</v>
      </c>
      <c r="C45">
        <v>0</v>
      </c>
      <c r="D45">
        <v>2013</v>
      </c>
      <c r="E45">
        <v>100</v>
      </c>
      <c r="F45">
        <v>1181250676</v>
      </c>
      <c r="G45">
        <v>1177871710</v>
      </c>
      <c r="H45">
        <v>1199896222</v>
      </c>
      <c r="I45">
        <v>18645546</v>
      </c>
      <c r="J45">
        <v>1275282701</v>
      </c>
      <c r="K45">
        <v>69272266.769999996</v>
      </c>
      <c r="L45">
        <v>276221305.39999998</v>
      </c>
      <c r="M45">
        <v>1.666110003</v>
      </c>
      <c r="N45">
        <v>28818049.079999998</v>
      </c>
      <c r="O45">
        <v>3.9420000000000002</v>
      </c>
      <c r="P45">
        <v>33700.32</v>
      </c>
      <c r="Q45">
        <v>29.93</v>
      </c>
      <c r="R45">
        <v>66.429372520000001</v>
      </c>
      <c r="S45">
        <v>4.2</v>
      </c>
      <c r="T45">
        <v>3</v>
      </c>
      <c r="U45">
        <v>0</v>
      </c>
      <c r="V45">
        <v>0</v>
      </c>
      <c r="W45">
        <v>0</v>
      </c>
      <c r="X45">
        <v>1</v>
      </c>
      <c r="Y45">
        <v>0</v>
      </c>
      <c r="Z45">
        <v>147718721.09999999</v>
      </c>
      <c r="AA45">
        <v>-56512277.189999998</v>
      </c>
      <c r="AB45">
        <v>14305460.93</v>
      </c>
      <c r="AC45">
        <v>-6889124.977</v>
      </c>
      <c r="AD45">
        <v>2523070.3280000002</v>
      </c>
      <c r="AE45">
        <v>-12732763.18</v>
      </c>
      <c r="AF45">
        <v>-14068115.43</v>
      </c>
      <c r="AG45">
        <v>-353317.63140000001</v>
      </c>
      <c r="AH45">
        <v>-15145305.91</v>
      </c>
      <c r="AI45">
        <v>0</v>
      </c>
      <c r="AJ45">
        <v>0</v>
      </c>
      <c r="AK45">
        <v>0</v>
      </c>
      <c r="AL45">
        <v>17381577.780000001</v>
      </c>
      <c r="AM45">
        <v>0</v>
      </c>
      <c r="AN45">
        <v>76227925.819999993</v>
      </c>
      <c r="AO45">
        <v>67656001.159999996</v>
      </c>
      <c r="AP45">
        <v>-45631489.159999996</v>
      </c>
      <c r="AQ45">
        <v>0</v>
      </c>
      <c r="AR45">
        <v>22024512</v>
      </c>
      <c r="AS45">
        <v>147718721.09999999</v>
      </c>
      <c r="AT45">
        <f t="shared" ref="AT45:AT57" si="113">AT44+Z45</f>
        <v>147718721.09999999</v>
      </c>
      <c r="AU45">
        <v>-56512277.189999998</v>
      </c>
      <c r="AV45">
        <f t="shared" ref="AV45:AV57" si="114">AA45+AV44</f>
        <v>-56512277.189999998</v>
      </c>
      <c r="AW45">
        <v>14305460.93</v>
      </c>
      <c r="AX45">
        <f t="shared" ref="AX45:AX57" si="115">AX44+AB45</f>
        <v>14305460.93</v>
      </c>
      <c r="AY45">
        <v>-6889124.977</v>
      </c>
      <c r="AZ45">
        <f t="shared" ref="AZ45:AZ57" si="116">AZ44+AC45</f>
        <v>-6889124.977</v>
      </c>
      <c r="BA45">
        <v>2523070.3280000002</v>
      </c>
      <c r="BB45">
        <f t="shared" ref="BB45:BB57" si="117">BB44+AD45</f>
        <v>2523070.3280000002</v>
      </c>
      <c r="BC45">
        <v>-14068115.43</v>
      </c>
      <c r="BD45">
        <f t="shared" ref="BD45:BD57" si="118">BD44+AE45</f>
        <v>-12732763.18</v>
      </c>
      <c r="BE45">
        <v>-14068115.43</v>
      </c>
      <c r="BF45">
        <f t="shared" ref="BF45:BF57" si="119">BF44+AF45</f>
        <v>-14068115.43</v>
      </c>
      <c r="BG45">
        <v>-353317.63140000001</v>
      </c>
      <c r="BH45">
        <f t="shared" ref="BH45:BH57" si="120">BH44+AG45</f>
        <v>-353317.63140000001</v>
      </c>
      <c r="BI45">
        <v>-15145305.91</v>
      </c>
      <c r="BK45">
        <v>0</v>
      </c>
      <c r="BL45">
        <v>0</v>
      </c>
      <c r="BM45">
        <v>0</v>
      </c>
      <c r="BN45">
        <v>17381577.780000001</v>
      </c>
      <c r="BO45">
        <v>0</v>
      </c>
      <c r="BP45">
        <v>76227925.819999993</v>
      </c>
      <c r="BQ45">
        <v>1052177501</v>
      </c>
      <c r="BR45">
        <f t="shared" si="24"/>
        <v>1052177500.9</v>
      </c>
      <c r="BS45">
        <f t="shared" si="0"/>
        <v>1256408499.1900001</v>
      </c>
      <c r="BT45">
        <f t="shared" si="1"/>
        <v>1256408499.1900001</v>
      </c>
      <c r="BU45">
        <f t="shared" si="2"/>
        <v>1185590761.0699999</v>
      </c>
      <c r="BV45">
        <f t="shared" si="3"/>
        <v>1185590761.0699999</v>
      </c>
      <c r="BW45">
        <f t="shared" si="4"/>
        <v>1206785346.977</v>
      </c>
      <c r="BX45">
        <f t="shared" si="5"/>
        <v>1197373151.6719999</v>
      </c>
      <c r="BY45">
        <f t="shared" si="6"/>
        <v>1213964337.4300001</v>
      </c>
      <c r="BZ45">
        <f t="shared" si="7"/>
        <v>1213964337.4300001</v>
      </c>
      <c r="CA45">
        <f t="shared" si="8"/>
        <v>1200249539.6314001</v>
      </c>
      <c r="CB45">
        <f t="shared" si="9"/>
        <v>1215041527.9100001</v>
      </c>
      <c r="CC45">
        <f t="shared" si="10"/>
        <v>1199896222</v>
      </c>
      <c r="CD45">
        <f t="shared" si="11"/>
        <v>1199896222</v>
      </c>
      <c r="CE45">
        <f t="shared" si="12"/>
        <v>1199896222</v>
      </c>
      <c r="CF45">
        <f t="shared" si="13"/>
        <v>1182514644.22</v>
      </c>
      <c r="CG45">
        <f t="shared" si="14"/>
        <v>1199896222</v>
      </c>
      <c r="CH45">
        <v>-76227925.819999993</v>
      </c>
    </row>
    <row r="46" spans="1:86" x14ac:dyDescent="0.25">
      <c r="A46">
        <v>114</v>
      </c>
      <c r="B46">
        <v>10</v>
      </c>
      <c r="C46">
        <v>0</v>
      </c>
      <c r="D46">
        <v>2014</v>
      </c>
      <c r="E46">
        <v>100</v>
      </c>
      <c r="F46">
        <v>1181250676</v>
      </c>
      <c r="G46">
        <v>1199896222</v>
      </c>
      <c r="H46">
        <v>1192647740</v>
      </c>
      <c r="I46">
        <v>11397064</v>
      </c>
      <c r="J46">
        <v>1274798987</v>
      </c>
      <c r="K46">
        <v>-483713.70429999998</v>
      </c>
      <c r="L46">
        <v>282626037.69999999</v>
      </c>
      <c r="M46">
        <v>1.6985871779999999</v>
      </c>
      <c r="N46">
        <v>29110612.079999998</v>
      </c>
      <c r="O46">
        <v>3.7524000000000002</v>
      </c>
      <c r="P46">
        <v>33580.800000000003</v>
      </c>
      <c r="Q46">
        <v>30.2</v>
      </c>
      <c r="R46">
        <v>66.590503709999993</v>
      </c>
      <c r="S46">
        <v>4.2</v>
      </c>
      <c r="T46">
        <v>4</v>
      </c>
      <c r="U46">
        <v>0</v>
      </c>
      <c r="V46">
        <v>0</v>
      </c>
      <c r="W46">
        <v>0</v>
      </c>
      <c r="X46">
        <v>1</v>
      </c>
      <c r="Y46">
        <v>0</v>
      </c>
      <c r="Z46">
        <v>23126674.420000002</v>
      </c>
      <c r="AA46">
        <v>-8554862.0840000007</v>
      </c>
      <c r="AB46">
        <v>4574002.8130000001</v>
      </c>
      <c r="AC46">
        <v>-8242253.6459999997</v>
      </c>
      <c r="AD46">
        <v>1174043.8899999999</v>
      </c>
      <c r="AE46">
        <v>2230675.557</v>
      </c>
      <c r="AF46">
        <v>1055998.5430000001</v>
      </c>
      <c r="AG46">
        <v>0</v>
      </c>
      <c r="AH46">
        <v>-15428501.41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-64221.922059999997</v>
      </c>
      <c r="AO46">
        <v>-455119.67349999998</v>
      </c>
      <c r="AP46">
        <v>-6793362.3260000004</v>
      </c>
      <c r="AQ46">
        <v>0</v>
      </c>
      <c r="AR46">
        <v>-7248482</v>
      </c>
      <c r="AS46">
        <v>170845395.5</v>
      </c>
      <c r="AT46">
        <f t="shared" si="33"/>
        <v>170845395.51999998</v>
      </c>
      <c r="AU46">
        <v>-65067139.270000003</v>
      </c>
      <c r="AV46">
        <f t="shared" si="34"/>
        <v>-65067139.273999996</v>
      </c>
      <c r="AW46">
        <v>18879463.739999998</v>
      </c>
      <c r="AX46">
        <f t="shared" si="35"/>
        <v>18879463.743000001</v>
      </c>
      <c r="AY46">
        <v>-15131378.619999999</v>
      </c>
      <c r="AZ46">
        <f t="shared" si="36"/>
        <v>-15131378.623</v>
      </c>
      <c r="BA46">
        <v>3697114.2179999999</v>
      </c>
      <c r="BB46">
        <f t="shared" si="37"/>
        <v>3697114.2180000003</v>
      </c>
      <c r="BC46">
        <v>-13012116.890000001</v>
      </c>
      <c r="BD46">
        <f t="shared" si="38"/>
        <v>-10502087.623</v>
      </c>
      <c r="BE46">
        <v>-13012116.890000001</v>
      </c>
      <c r="BF46">
        <f t="shared" si="39"/>
        <v>-13012116.887</v>
      </c>
      <c r="BG46">
        <v>-353317.63140000001</v>
      </c>
      <c r="BH46">
        <f t="shared" si="40"/>
        <v>-353317.63140000001</v>
      </c>
      <c r="BI46">
        <v>-30573807.32</v>
      </c>
      <c r="BK46">
        <v>0</v>
      </c>
      <c r="BL46">
        <v>0</v>
      </c>
      <c r="BM46">
        <v>0</v>
      </c>
      <c r="BN46">
        <v>17381577.780000001</v>
      </c>
      <c r="BO46">
        <v>0</v>
      </c>
      <c r="BP46">
        <v>76163703.900000006</v>
      </c>
      <c r="BQ46">
        <v>1021802344</v>
      </c>
      <c r="BR46">
        <f t="shared" si="24"/>
        <v>1021802344.5</v>
      </c>
      <c r="BS46">
        <f t="shared" si="0"/>
        <v>1257714879.27</v>
      </c>
      <c r="BT46">
        <f t="shared" si="1"/>
        <v>1257714879.27</v>
      </c>
      <c r="BU46">
        <f t="shared" si="2"/>
        <v>1173768276.26</v>
      </c>
      <c r="BV46">
        <f t="shared" si="3"/>
        <v>1173768276.26</v>
      </c>
      <c r="BW46">
        <f t="shared" si="4"/>
        <v>1207779118.6199999</v>
      </c>
      <c r="BX46">
        <f t="shared" si="5"/>
        <v>1188950625.7820001</v>
      </c>
      <c r="BY46">
        <f t="shared" si="6"/>
        <v>1205659856.8900001</v>
      </c>
      <c r="BZ46">
        <f t="shared" si="7"/>
        <v>1205659856.8900001</v>
      </c>
      <c r="CA46">
        <f t="shared" si="8"/>
        <v>1193001057.6314001</v>
      </c>
      <c r="CB46">
        <f t="shared" si="9"/>
        <v>1223221547.3199999</v>
      </c>
      <c r="CC46">
        <f t="shared" si="10"/>
        <v>1192647740</v>
      </c>
      <c r="CD46">
        <f t="shared" si="11"/>
        <v>1192647740</v>
      </c>
      <c r="CE46">
        <f t="shared" si="12"/>
        <v>1192647740</v>
      </c>
      <c r="CF46">
        <f t="shared" si="13"/>
        <v>1175266162.22</v>
      </c>
      <c r="CG46">
        <f t="shared" si="14"/>
        <v>1192647740</v>
      </c>
      <c r="CH46">
        <v>-76163703.900000006</v>
      </c>
    </row>
    <row r="47" spans="1:86" x14ac:dyDescent="0.25">
      <c r="A47">
        <v>115</v>
      </c>
      <c r="B47">
        <v>10</v>
      </c>
      <c r="C47">
        <v>0</v>
      </c>
      <c r="D47">
        <v>2015</v>
      </c>
      <c r="E47">
        <v>100</v>
      </c>
      <c r="F47">
        <v>1181250676</v>
      </c>
      <c r="G47">
        <v>1192647740</v>
      </c>
      <c r="H47">
        <v>1160473736</v>
      </c>
      <c r="I47">
        <v>-20776940</v>
      </c>
      <c r="J47">
        <v>1189661885</v>
      </c>
      <c r="K47">
        <v>-85137101.849999994</v>
      </c>
      <c r="L47">
        <v>280202617.10000002</v>
      </c>
      <c r="M47">
        <v>1.721242055</v>
      </c>
      <c r="N47">
        <v>29378317.829999998</v>
      </c>
      <c r="O47">
        <v>2.7029999999999998</v>
      </c>
      <c r="P47">
        <v>34173.339999999997</v>
      </c>
      <c r="Q47">
        <v>30.17</v>
      </c>
      <c r="R47">
        <v>66.804748020000005</v>
      </c>
      <c r="S47">
        <v>4.0999999999999996</v>
      </c>
      <c r="T47">
        <v>5</v>
      </c>
      <c r="U47">
        <v>0</v>
      </c>
      <c r="V47">
        <v>0</v>
      </c>
      <c r="W47">
        <v>0</v>
      </c>
      <c r="X47">
        <v>1</v>
      </c>
      <c r="Y47">
        <v>0</v>
      </c>
      <c r="Z47">
        <v>-8523179.7349999994</v>
      </c>
      <c r="AA47">
        <v>-5877630.3039999995</v>
      </c>
      <c r="AB47">
        <v>4119503.7230000002</v>
      </c>
      <c r="AC47">
        <v>-51295366.25</v>
      </c>
      <c r="AD47">
        <v>-5728494.9390000002</v>
      </c>
      <c r="AE47">
        <v>-246101.47349999999</v>
      </c>
      <c r="AF47">
        <v>1395804.132</v>
      </c>
      <c r="AG47">
        <v>357857.23379999999</v>
      </c>
      <c r="AH47">
        <v>-15335299.01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-81132906.620000005</v>
      </c>
      <c r="AO47">
        <v>-79650653.290000007</v>
      </c>
      <c r="AP47">
        <v>47476649.289999999</v>
      </c>
      <c r="AQ47">
        <v>0</v>
      </c>
      <c r="AR47">
        <v>-32174004</v>
      </c>
      <c r="AS47">
        <v>162322215.80000001</v>
      </c>
      <c r="AT47">
        <f t="shared" si="33"/>
        <v>162322215.78499997</v>
      </c>
      <c r="AU47">
        <v>-70944769.579999998</v>
      </c>
      <c r="AV47">
        <f t="shared" si="34"/>
        <v>-70944769.577999994</v>
      </c>
      <c r="AW47">
        <v>22998967.469999999</v>
      </c>
      <c r="AX47">
        <f t="shared" si="35"/>
        <v>22998967.466000002</v>
      </c>
      <c r="AY47">
        <v>-66426744.869999997</v>
      </c>
      <c r="AZ47">
        <f t="shared" si="36"/>
        <v>-66426744.872999996</v>
      </c>
      <c r="BA47">
        <v>-2031380.7209999999</v>
      </c>
      <c r="BB47">
        <f t="shared" si="37"/>
        <v>-2031380.7209999999</v>
      </c>
      <c r="BC47">
        <v>-11616312.76</v>
      </c>
      <c r="BD47">
        <f t="shared" si="38"/>
        <v>-10748189.0965</v>
      </c>
      <c r="BE47">
        <v>-11616312.76</v>
      </c>
      <c r="BF47">
        <f t="shared" si="39"/>
        <v>-11616312.755000001</v>
      </c>
      <c r="BG47">
        <v>4539.6023999999998</v>
      </c>
      <c r="BH47">
        <f t="shared" si="40"/>
        <v>4539.6023999999743</v>
      </c>
      <c r="BI47">
        <v>-45909106.329999998</v>
      </c>
      <c r="BK47">
        <v>0</v>
      </c>
      <c r="BL47">
        <v>0</v>
      </c>
      <c r="BM47">
        <v>0</v>
      </c>
      <c r="BN47">
        <v>17381577.780000001</v>
      </c>
      <c r="BO47">
        <v>0</v>
      </c>
      <c r="BP47">
        <v>-4969202.727</v>
      </c>
      <c r="BQ47">
        <v>998151520.20000005</v>
      </c>
      <c r="BR47">
        <f t="shared" si="24"/>
        <v>998151520.20000005</v>
      </c>
      <c r="BS47">
        <f t="shared" si="0"/>
        <v>1231418505.5799999</v>
      </c>
      <c r="BT47">
        <f t="shared" si="1"/>
        <v>1231418505.5799999</v>
      </c>
      <c r="BU47">
        <f t="shared" si="2"/>
        <v>1137474768.53</v>
      </c>
      <c r="BV47">
        <f t="shared" si="3"/>
        <v>1137474768.53</v>
      </c>
      <c r="BW47">
        <f t="shared" si="4"/>
        <v>1226900480.8699999</v>
      </c>
      <c r="BX47">
        <f t="shared" si="5"/>
        <v>1162505116.721</v>
      </c>
      <c r="BY47">
        <f t="shared" si="6"/>
        <v>1172090048.76</v>
      </c>
      <c r="BZ47">
        <f t="shared" si="7"/>
        <v>1172090048.76</v>
      </c>
      <c r="CA47">
        <f t="shared" si="8"/>
        <v>1160469196.3975999</v>
      </c>
      <c r="CB47">
        <f t="shared" si="9"/>
        <v>1206382842.3299999</v>
      </c>
      <c r="CC47">
        <f t="shared" si="10"/>
        <v>1160473736</v>
      </c>
      <c r="CD47">
        <f t="shared" si="11"/>
        <v>1160473736</v>
      </c>
      <c r="CE47">
        <f t="shared" si="12"/>
        <v>1160473736</v>
      </c>
      <c r="CF47">
        <f t="shared" si="13"/>
        <v>1143092158.22</v>
      </c>
      <c r="CG47">
        <f t="shared" si="14"/>
        <v>1160473736</v>
      </c>
      <c r="CH47">
        <v>4969202.727</v>
      </c>
    </row>
    <row r="48" spans="1:86" x14ac:dyDescent="0.25">
      <c r="A48">
        <v>116</v>
      </c>
      <c r="B48">
        <v>10</v>
      </c>
      <c r="C48">
        <v>0</v>
      </c>
      <c r="D48">
        <v>2016</v>
      </c>
      <c r="E48">
        <v>100</v>
      </c>
      <c r="F48">
        <v>1181250676</v>
      </c>
      <c r="G48">
        <v>1160473736</v>
      </c>
      <c r="H48">
        <v>1162084609</v>
      </c>
      <c r="I48">
        <v>-19166067</v>
      </c>
      <c r="J48">
        <v>1138047452</v>
      </c>
      <c r="K48">
        <v>-51614432.530000001</v>
      </c>
      <c r="L48">
        <v>279086354.60000002</v>
      </c>
      <c r="M48">
        <v>1.743517204</v>
      </c>
      <c r="N48">
        <v>29437697.5</v>
      </c>
      <c r="O48">
        <v>2.4255</v>
      </c>
      <c r="P48">
        <v>35302.050000000003</v>
      </c>
      <c r="Q48">
        <v>29.88</v>
      </c>
      <c r="R48">
        <v>67.140437300000002</v>
      </c>
      <c r="S48">
        <v>4.5</v>
      </c>
      <c r="T48">
        <v>6</v>
      </c>
      <c r="U48">
        <v>0</v>
      </c>
      <c r="V48">
        <v>0</v>
      </c>
      <c r="W48">
        <v>0</v>
      </c>
      <c r="X48">
        <v>1</v>
      </c>
      <c r="Y48">
        <v>0</v>
      </c>
      <c r="Z48">
        <v>-3851544.5180000002</v>
      </c>
      <c r="AA48">
        <v>-5577317.6310000001</v>
      </c>
      <c r="AB48">
        <v>882956.88459999999</v>
      </c>
      <c r="AC48">
        <v>-15818604.32</v>
      </c>
      <c r="AD48">
        <v>-10333914.41</v>
      </c>
      <c r="AE48">
        <v>-2312734.4950000001</v>
      </c>
      <c r="AF48">
        <v>2128726.162</v>
      </c>
      <c r="AG48">
        <v>-1391769.175</v>
      </c>
      <c r="AH48">
        <v>-14921599.34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-51195800.840000004</v>
      </c>
      <c r="AO48">
        <v>-50348081.340000004</v>
      </c>
      <c r="AP48">
        <v>51958954.340000004</v>
      </c>
      <c r="AQ48">
        <v>0</v>
      </c>
      <c r="AR48">
        <v>1610873</v>
      </c>
      <c r="AS48">
        <v>158470671.30000001</v>
      </c>
      <c r="AT48">
        <f t="shared" si="33"/>
        <v>158470671.26699996</v>
      </c>
      <c r="AU48">
        <v>-76522087.209999993</v>
      </c>
      <c r="AV48">
        <f t="shared" si="34"/>
        <v>-76522087.208999991</v>
      </c>
      <c r="AW48">
        <v>23881924.350000001</v>
      </c>
      <c r="AX48">
        <f t="shared" si="35"/>
        <v>23881924.3506</v>
      </c>
      <c r="AY48">
        <v>-82245349.189999998</v>
      </c>
      <c r="AZ48">
        <f t="shared" si="36"/>
        <v>-82245349.192999989</v>
      </c>
      <c r="BA48">
        <v>-12365295.130000001</v>
      </c>
      <c r="BB48">
        <f t="shared" si="37"/>
        <v>-12365295.131000001</v>
      </c>
      <c r="BC48">
        <v>-9487586.5969999991</v>
      </c>
      <c r="BD48">
        <f t="shared" si="38"/>
        <v>-13060923.591499999</v>
      </c>
      <c r="BE48">
        <v>-9487586.5930000003</v>
      </c>
      <c r="BF48">
        <f t="shared" si="39"/>
        <v>-9487586.5930000003</v>
      </c>
      <c r="BG48">
        <v>-1387229.5730000001</v>
      </c>
      <c r="BH48">
        <f t="shared" si="40"/>
        <v>-1387229.5726000001</v>
      </c>
      <c r="BI48">
        <v>-60830705.670000002</v>
      </c>
      <c r="BK48">
        <v>0</v>
      </c>
      <c r="BL48">
        <v>0</v>
      </c>
      <c r="BM48">
        <v>0</v>
      </c>
      <c r="BN48">
        <v>17381577.780000001</v>
      </c>
      <c r="BO48">
        <v>0</v>
      </c>
      <c r="BP48">
        <v>-56165003.560000002</v>
      </c>
      <c r="BQ48">
        <v>1003613938</v>
      </c>
      <c r="BR48">
        <f t="shared" si="24"/>
        <v>1003613937.7</v>
      </c>
      <c r="BS48">
        <f t="shared" si="0"/>
        <v>1238606696.21</v>
      </c>
      <c r="BT48">
        <f t="shared" si="1"/>
        <v>1238606696.21</v>
      </c>
      <c r="BU48">
        <f t="shared" si="2"/>
        <v>1138202684.6500001</v>
      </c>
      <c r="BV48">
        <f t="shared" si="3"/>
        <v>1138202684.6500001</v>
      </c>
      <c r="BW48">
        <f t="shared" si="4"/>
        <v>1244329958.1900001</v>
      </c>
      <c r="BX48">
        <f t="shared" si="5"/>
        <v>1174449904.1300001</v>
      </c>
      <c r="BY48">
        <f t="shared" si="6"/>
        <v>1171572195.5969999</v>
      </c>
      <c r="BZ48">
        <f t="shared" si="7"/>
        <v>1171572195.5929999</v>
      </c>
      <c r="CA48">
        <f t="shared" si="8"/>
        <v>1163471838.573</v>
      </c>
      <c r="CB48">
        <f t="shared" si="9"/>
        <v>1222915314.6700001</v>
      </c>
      <c r="CC48">
        <f t="shared" si="10"/>
        <v>1162084609</v>
      </c>
      <c r="CD48">
        <f t="shared" si="11"/>
        <v>1162084609</v>
      </c>
      <c r="CE48">
        <f t="shared" si="12"/>
        <v>1162084609</v>
      </c>
      <c r="CF48">
        <f t="shared" si="13"/>
        <v>1144703031.22</v>
      </c>
      <c r="CG48">
        <f t="shared" si="14"/>
        <v>1162084609</v>
      </c>
      <c r="CH48">
        <v>56165003.560000002</v>
      </c>
    </row>
    <row r="49" spans="1:86" x14ac:dyDescent="0.25">
      <c r="A49">
        <v>117</v>
      </c>
      <c r="B49">
        <v>10</v>
      </c>
      <c r="C49">
        <v>0</v>
      </c>
      <c r="D49">
        <v>2017</v>
      </c>
      <c r="E49">
        <v>100</v>
      </c>
      <c r="F49">
        <v>1181250676</v>
      </c>
      <c r="G49">
        <v>1162084609</v>
      </c>
      <c r="H49">
        <v>1100306571</v>
      </c>
      <c r="I49">
        <v>-80944105</v>
      </c>
      <c r="J49">
        <v>1116447507</v>
      </c>
      <c r="K49">
        <v>-21599945.350000001</v>
      </c>
      <c r="L49">
        <v>274821215.5</v>
      </c>
      <c r="M49">
        <v>1.7724292479999999</v>
      </c>
      <c r="N49">
        <v>29668394.670000002</v>
      </c>
      <c r="O49">
        <v>2.6928000000000001</v>
      </c>
      <c r="P49">
        <v>35945.82</v>
      </c>
      <c r="Q49">
        <v>30</v>
      </c>
      <c r="R49">
        <v>67.281518770000005</v>
      </c>
      <c r="S49">
        <v>4.5</v>
      </c>
      <c r="T49">
        <v>7</v>
      </c>
      <c r="U49">
        <v>0</v>
      </c>
      <c r="V49">
        <v>0</v>
      </c>
      <c r="W49">
        <v>0</v>
      </c>
      <c r="X49">
        <v>1</v>
      </c>
      <c r="Y49">
        <v>0</v>
      </c>
      <c r="Z49">
        <v>-14809851.4</v>
      </c>
      <c r="AA49">
        <v>-7176946.8049999997</v>
      </c>
      <c r="AB49">
        <v>3422041.89</v>
      </c>
      <c r="AC49">
        <v>15487026.880000001</v>
      </c>
      <c r="AD49">
        <v>-5766467.0480000004</v>
      </c>
      <c r="AE49">
        <v>959674.24600000004</v>
      </c>
      <c r="AF49">
        <v>895414.16850000003</v>
      </c>
      <c r="AG49">
        <v>0</v>
      </c>
      <c r="AH49">
        <v>-14942312.26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-21931420.329999998</v>
      </c>
      <c r="AO49">
        <v>-22056166.460000001</v>
      </c>
      <c r="AP49">
        <v>-39721871.539999999</v>
      </c>
      <c r="AQ49">
        <v>0</v>
      </c>
      <c r="AR49">
        <v>-61778038</v>
      </c>
      <c r="AS49">
        <v>143660819.90000001</v>
      </c>
      <c r="AT49">
        <f t="shared" si="33"/>
        <v>143660819.86699995</v>
      </c>
      <c r="AU49">
        <v>-83699034.010000005</v>
      </c>
      <c r="AV49">
        <f t="shared" si="34"/>
        <v>-83699034.013999999</v>
      </c>
      <c r="AW49">
        <v>27303966.239999998</v>
      </c>
      <c r="AX49">
        <f t="shared" si="35"/>
        <v>27303966.240600001</v>
      </c>
      <c r="AY49">
        <v>-66758322.310000002</v>
      </c>
      <c r="AZ49">
        <f t="shared" si="36"/>
        <v>-66758322.312999986</v>
      </c>
      <c r="BA49">
        <v>-18131762.18</v>
      </c>
      <c r="BB49">
        <f t="shared" si="37"/>
        <v>-18131762.179000001</v>
      </c>
      <c r="BC49">
        <v>-8592172.4279999994</v>
      </c>
      <c r="BD49">
        <f t="shared" si="38"/>
        <v>-12101249.3455</v>
      </c>
      <c r="BE49">
        <v>-8592172.4250000007</v>
      </c>
      <c r="BF49">
        <f t="shared" si="39"/>
        <v>-8592172.4244999997</v>
      </c>
      <c r="BG49">
        <v>-1387229.5730000001</v>
      </c>
      <c r="BH49">
        <f t="shared" si="40"/>
        <v>-1387229.5726000001</v>
      </c>
      <c r="BI49">
        <v>-75773017.930000007</v>
      </c>
      <c r="BK49">
        <v>0</v>
      </c>
      <c r="BL49">
        <v>0</v>
      </c>
      <c r="BM49">
        <v>0</v>
      </c>
      <c r="BN49">
        <v>17381577.780000001</v>
      </c>
      <c r="BO49">
        <v>0</v>
      </c>
      <c r="BP49">
        <v>-78096423.890000001</v>
      </c>
      <c r="BQ49">
        <v>956645751.10000002</v>
      </c>
      <c r="BR49">
        <f t="shared" si="24"/>
        <v>956645751.10000002</v>
      </c>
      <c r="BS49">
        <f t="shared" si="0"/>
        <v>1184005605.01</v>
      </c>
      <c r="BT49">
        <f t="shared" si="1"/>
        <v>1184005605.01</v>
      </c>
      <c r="BU49">
        <f t="shared" si="2"/>
        <v>1073002604.76</v>
      </c>
      <c r="BV49">
        <f t="shared" si="3"/>
        <v>1073002604.76</v>
      </c>
      <c r="BW49">
        <f t="shared" si="4"/>
        <v>1167064893.3099999</v>
      </c>
      <c r="BX49">
        <f t="shared" si="5"/>
        <v>1118438333.1800001</v>
      </c>
      <c r="BY49">
        <f t="shared" si="6"/>
        <v>1108898743.428</v>
      </c>
      <c r="BZ49">
        <f t="shared" si="7"/>
        <v>1108898743.425</v>
      </c>
      <c r="CA49">
        <f t="shared" si="8"/>
        <v>1101693800.573</v>
      </c>
      <c r="CB49">
        <f t="shared" si="9"/>
        <v>1176079588.9300001</v>
      </c>
      <c r="CC49">
        <f t="shared" si="10"/>
        <v>1100306571</v>
      </c>
      <c r="CD49">
        <f t="shared" si="11"/>
        <v>1100306571</v>
      </c>
      <c r="CE49">
        <f t="shared" si="12"/>
        <v>1100306571</v>
      </c>
      <c r="CF49">
        <f t="shared" si="13"/>
        <v>1082924993.22</v>
      </c>
      <c r="CG49">
        <f t="shared" si="14"/>
        <v>1100306571</v>
      </c>
      <c r="CH49">
        <v>78096423.890000001</v>
      </c>
    </row>
    <row r="50" spans="1:86" x14ac:dyDescent="0.25">
      <c r="A50">
        <v>118</v>
      </c>
      <c r="B50">
        <v>10</v>
      </c>
      <c r="C50">
        <v>0</v>
      </c>
      <c r="D50">
        <v>2018</v>
      </c>
      <c r="E50">
        <v>100</v>
      </c>
      <c r="F50">
        <v>1181250676</v>
      </c>
      <c r="G50">
        <v>1100306571</v>
      </c>
      <c r="H50">
        <v>1107464474</v>
      </c>
      <c r="I50">
        <v>-73786202</v>
      </c>
      <c r="J50">
        <v>1061731671</v>
      </c>
      <c r="K50">
        <v>-54715836.210000001</v>
      </c>
      <c r="L50">
        <v>274036302.39999998</v>
      </c>
      <c r="M50">
        <v>1.7403283430000001</v>
      </c>
      <c r="N50">
        <v>29807700.84</v>
      </c>
      <c r="O50">
        <v>2.92</v>
      </c>
      <c r="P50">
        <v>36801.5</v>
      </c>
      <c r="Q50">
        <v>30.01</v>
      </c>
      <c r="R50">
        <v>67.468769080000001</v>
      </c>
      <c r="S50">
        <v>4.5999999999999996</v>
      </c>
      <c r="T50">
        <v>8</v>
      </c>
      <c r="U50">
        <v>0</v>
      </c>
      <c r="V50">
        <v>0</v>
      </c>
      <c r="W50">
        <v>0</v>
      </c>
      <c r="X50">
        <v>1</v>
      </c>
      <c r="Y50">
        <v>1</v>
      </c>
      <c r="Z50">
        <v>-2617878.3119999999</v>
      </c>
      <c r="AA50">
        <v>7598819.5619999999</v>
      </c>
      <c r="AB50">
        <v>1943221.493</v>
      </c>
      <c r="AC50">
        <v>11636394.060000001</v>
      </c>
      <c r="AD50">
        <v>-7102382.7489999998</v>
      </c>
      <c r="AE50">
        <v>75692.739879999994</v>
      </c>
      <c r="AF50">
        <v>1125400.865</v>
      </c>
      <c r="AG50">
        <v>-330050.97940000001</v>
      </c>
      <c r="AH50">
        <v>-14147958.109999999</v>
      </c>
      <c r="AI50">
        <v>0</v>
      </c>
      <c r="AJ50">
        <v>0</v>
      </c>
      <c r="AK50">
        <v>0</v>
      </c>
      <c r="AL50">
        <v>0</v>
      </c>
      <c r="AM50">
        <v>-51996124.170000002</v>
      </c>
      <c r="AN50">
        <v>-53814865.600000001</v>
      </c>
      <c r="AO50">
        <v>-53924787.090000004</v>
      </c>
      <c r="AP50">
        <v>61082690.090000004</v>
      </c>
      <c r="AQ50">
        <v>0</v>
      </c>
      <c r="AR50">
        <v>7157903</v>
      </c>
      <c r="AS50">
        <v>141042941.5</v>
      </c>
      <c r="AT50">
        <f t="shared" si="33"/>
        <v>141042941.55499995</v>
      </c>
      <c r="AU50">
        <v>-76100214.450000003</v>
      </c>
      <c r="AV50">
        <f t="shared" si="34"/>
        <v>-76100214.451999992</v>
      </c>
      <c r="AW50">
        <v>29247187.73</v>
      </c>
      <c r="AX50">
        <f t="shared" si="35"/>
        <v>29247187.733600002</v>
      </c>
      <c r="AY50">
        <v>-55121928.25</v>
      </c>
      <c r="AZ50">
        <f t="shared" si="36"/>
        <v>-55121928.252999984</v>
      </c>
      <c r="BA50">
        <v>-25234144.93</v>
      </c>
      <c r="BB50">
        <f t="shared" si="37"/>
        <v>-25234144.928000003</v>
      </c>
      <c r="BC50">
        <v>-7466771.5630000001</v>
      </c>
      <c r="BD50">
        <f t="shared" si="38"/>
        <v>-12025556.605620001</v>
      </c>
      <c r="BE50">
        <v>-7466771.5599999996</v>
      </c>
      <c r="BF50">
        <f t="shared" si="39"/>
        <v>-7466771.5594999995</v>
      </c>
      <c r="BG50">
        <v>-1717280.5519999999</v>
      </c>
      <c r="BH50">
        <f t="shared" si="40"/>
        <v>-1717280.5520000001</v>
      </c>
      <c r="BI50">
        <v>-89920976.040000007</v>
      </c>
      <c r="BK50">
        <v>0</v>
      </c>
      <c r="BL50">
        <v>0</v>
      </c>
      <c r="BM50">
        <v>0</v>
      </c>
      <c r="BN50">
        <v>17381577.780000001</v>
      </c>
      <c r="BO50">
        <v>-51996124.170000002</v>
      </c>
      <c r="BP50">
        <v>-131911289.5</v>
      </c>
      <c r="BQ50">
        <v>966421532.5</v>
      </c>
      <c r="BR50">
        <f t="shared" si="24"/>
        <v>966421532.5</v>
      </c>
      <c r="BS50">
        <f t="shared" si="0"/>
        <v>1183564688.45</v>
      </c>
      <c r="BT50">
        <f t="shared" si="1"/>
        <v>1183564688.45</v>
      </c>
      <c r="BU50">
        <f t="shared" si="2"/>
        <v>1078217286.27</v>
      </c>
      <c r="BV50">
        <f t="shared" si="3"/>
        <v>1078217286.27</v>
      </c>
      <c r="BW50">
        <f t="shared" si="4"/>
        <v>1162586402.25</v>
      </c>
      <c r="BX50">
        <f t="shared" si="5"/>
        <v>1132698618.9300001</v>
      </c>
      <c r="BY50">
        <f t="shared" si="6"/>
        <v>1114931245.563</v>
      </c>
      <c r="BZ50">
        <f t="shared" si="7"/>
        <v>1114931245.5599999</v>
      </c>
      <c r="CA50">
        <f t="shared" si="8"/>
        <v>1109181754.552</v>
      </c>
      <c r="CB50">
        <f t="shared" si="9"/>
        <v>1197385450.04</v>
      </c>
      <c r="CC50">
        <f t="shared" si="10"/>
        <v>1107464474</v>
      </c>
      <c r="CD50">
        <f t="shared" si="11"/>
        <v>1107464474</v>
      </c>
      <c r="CE50">
        <f t="shared" si="12"/>
        <v>1107464474</v>
      </c>
      <c r="CF50">
        <f t="shared" si="13"/>
        <v>1090082896.22</v>
      </c>
      <c r="CG50">
        <f t="shared" si="14"/>
        <v>1159460598.1700001</v>
      </c>
      <c r="CH50">
        <v>131911289.5</v>
      </c>
    </row>
    <row r="51" spans="1:86" x14ac:dyDescent="0.25">
      <c r="A51">
        <v>129</v>
      </c>
      <c r="B51">
        <v>10</v>
      </c>
      <c r="C51">
        <v>1</v>
      </c>
      <c r="D51">
        <v>2012</v>
      </c>
      <c r="E51">
        <v>100</v>
      </c>
      <c r="F51">
        <v>2028458449</v>
      </c>
      <c r="G51">
        <v>0</v>
      </c>
      <c r="H51">
        <v>2926682201</v>
      </c>
      <c r="I51">
        <v>0</v>
      </c>
      <c r="J51">
        <v>2877819867</v>
      </c>
      <c r="K51">
        <v>0</v>
      </c>
      <c r="L51">
        <v>541132314.10000002</v>
      </c>
      <c r="M51">
        <v>1.6972213739999999</v>
      </c>
      <c r="N51">
        <v>27909105.420000002</v>
      </c>
      <c r="O51">
        <v>4.1093000000000002</v>
      </c>
      <c r="P51">
        <v>33963.31</v>
      </c>
      <c r="Q51">
        <v>31.51</v>
      </c>
      <c r="R51">
        <v>68.63024806</v>
      </c>
      <c r="S51">
        <v>4.0999999999999996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2926682201</v>
      </c>
      <c r="AR51">
        <v>2926682201</v>
      </c>
      <c r="AS51">
        <v>0</v>
      </c>
      <c r="AT51">
        <f t="shared" ref="AT51:AT57" si="121">Z51</f>
        <v>0</v>
      </c>
      <c r="AU51">
        <v>0</v>
      </c>
      <c r="AV51">
        <f t="shared" ref="AV51:AV57" si="122">AA51</f>
        <v>0</v>
      </c>
      <c r="AW51">
        <v>0</v>
      </c>
      <c r="AX51">
        <f t="shared" ref="AX51" si="123">AW51</f>
        <v>0</v>
      </c>
      <c r="AY51">
        <v>0</v>
      </c>
      <c r="AZ51">
        <f t="shared" ref="AZ51" si="124">AY51</f>
        <v>0</v>
      </c>
      <c r="BA51">
        <v>0</v>
      </c>
      <c r="BB51">
        <f t="shared" ref="BB51" si="125">BA51</f>
        <v>0</v>
      </c>
      <c r="BC51">
        <v>0</v>
      </c>
      <c r="BD51">
        <f t="shared" ref="BD51" si="126">BC51</f>
        <v>0</v>
      </c>
      <c r="BE51">
        <v>0</v>
      </c>
      <c r="BF51">
        <f t="shared" ref="BF51" si="127">BE51</f>
        <v>0</v>
      </c>
      <c r="BG51">
        <v>0</v>
      </c>
      <c r="BH51">
        <f t="shared" ref="BH51" si="128">BG51</f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2926682201</v>
      </c>
      <c r="BR51">
        <f t="shared" si="24"/>
        <v>2926682201</v>
      </c>
      <c r="BS51">
        <f t="shared" si="0"/>
        <v>2926682201</v>
      </c>
      <c r="BT51">
        <f t="shared" si="1"/>
        <v>2926682201</v>
      </c>
      <c r="BU51">
        <f t="shared" si="2"/>
        <v>2926682201</v>
      </c>
      <c r="BV51">
        <f t="shared" si="3"/>
        <v>2926682201</v>
      </c>
      <c r="BW51">
        <f t="shared" si="4"/>
        <v>2926682201</v>
      </c>
      <c r="BX51">
        <f t="shared" si="5"/>
        <v>2926682201</v>
      </c>
      <c r="BY51">
        <f t="shared" si="6"/>
        <v>2926682201</v>
      </c>
      <c r="BZ51">
        <f t="shared" si="7"/>
        <v>2926682201</v>
      </c>
      <c r="CA51">
        <f t="shared" si="8"/>
        <v>2926682201</v>
      </c>
      <c r="CB51">
        <f t="shared" si="9"/>
        <v>2926682201</v>
      </c>
      <c r="CC51">
        <f t="shared" si="10"/>
        <v>2926682201</v>
      </c>
      <c r="CD51">
        <f t="shared" si="11"/>
        <v>2926682201</v>
      </c>
      <c r="CE51">
        <f t="shared" si="12"/>
        <v>2926682201</v>
      </c>
      <c r="CF51">
        <f t="shared" si="13"/>
        <v>2926682201</v>
      </c>
      <c r="CG51">
        <f t="shared" si="14"/>
        <v>2926682201</v>
      </c>
      <c r="CH51">
        <v>2</v>
      </c>
    </row>
    <row r="52" spans="1:86" x14ac:dyDescent="0.25">
      <c r="A52">
        <v>130</v>
      </c>
      <c r="B52">
        <v>10</v>
      </c>
      <c r="C52">
        <v>1</v>
      </c>
      <c r="D52">
        <v>2013</v>
      </c>
      <c r="E52">
        <v>100</v>
      </c>
      <c r="F52">
        <v>2028458449</v>
      </c>
      <c r="G52">
        <v>2926682201</v>
      </c>
      <c r="H52">
        <v>3025842522</v>
      </c>
      <c r="I52">
        <v>997384073</v>
      </c>
      <c r="J52">
        <v>2884387244</v>
      </c>
      <c r="K52">
        <v>6567376.7070000004</v>
      </c>
      <c r="L52">
        <v>553170967.5</v>
      </c>
      <c r="M52">
        <v>1.7585519999999999</v>
      </c>
      <c r="N52">
        <v>28818049.079999998</v>
      </c>
      <c r="O52">
        <v>3.9420000000000002</v>
      </c>
      <c r="P52">
        <v>33700.32</v>
      </c>
      <c r="Q52">
        <v>29.93</v>
      </c>
      <c r="R52">
        <v>66.429372520000001</v>
      </c>
      <c r="S52">
        <v>4.2</v>
      </c>
      <c r="T52">
        <v>0</v>
      </c>
      <c r="U52">
        <v>0</v>
      </c>
      <c r="V52">
        <v>3</v>
      </c>
      <c r="W52">
        <v>0</v>
      </c>
      <c r="X52">
        <v>1</v>
      </c>
      <c r="Y52">
        <v>0</v>
      </c>
      <c r="Z52">
        <v>54126417.829999998</v>
      </c>
      <c r="AA52">
        <v>-38629289.100000001</v>
      </c>
      <c r="AB52">
        <v>35545074.670000002</v>
      </c>
      <c r="AC52">
        <v>-17117551.329999998</v>
      </c>
      <c r="AD52">
        <v>6269125.0319999997</v>
      </c>
      <c r="AE52">
        <v>-31637360.039999999</v>
      </c>
      <c r="AF52">
        <v>-34955337.399999999</v>
      </c>
      <c r="AG52">
        <v>-877895.62679999997</v>
      </c>
      <c r="AH52">
        <v>0</v>
      </c>
      <c r="AI52">
        <v>0</v>
      </c>
      <c r="AJ52">
        <v>-7509564.8909999998</v>
      </c>
      <c r="AK52">
        <v>0</v>
      </c>
      <c r="AL52">
        <v>43188365.829999998</v>
      </c>
      <c r="AM52">
        <v>0</v>
      </c>
      <c r="AN52">
        <v>8401984.9719999991</v>
      </c>
      <c r="AO52">
        <v>6678883.8090000004</v>
      </c>
      <c r="AP52">
        <v>92481437.189999998</v>
      </c>
      <c r="AQ52">
        <v>0</v>
      </c>
      <c r="AR52">
        <v>99160321</v>
      </c>
      <c r="AS52">
        <v>54126417.829999998</v>
      </c>
      <c r="AT52">
        <f t="shared" ref="AT52:AT57" si="129">AT51+Z52</f>
        <v>54126417.829999998</v>
      </c>
      <c r="AU52">
        <v>-38629289.100000001</v>
      </c>
      <c r="AV52">
        <f t="shared" ref="AV52:AV57" si="130">AA52+AV51</f>
        <v>-38629289.100000001</v>
      </c>
      <c r="AW52">
        <v>35545074.670000002</v>
      </c>
      <c r="AX52">
        <f t="shared" ref="AX52:AX57" si="131">AX51+AB52</f>
        <v>35545074.670000002</v>
      </c>
      <c r="AY52">
        <v>-17117551.329999998</v>
      </c>
      <c r="AZ52">
        <f t="shared" ref="AZ52:AZ57" si="132">AZ51+AC52</f>
        <v>-17117551.329999998</v>
      </c>
      <c r="BA52">
        <v>6269125.0319999997</v>
      </c>
      <c r="BB52">
        <f t="shared" ref="BB52:BB57" si="133">BB51+AD52</f>
        <v>6269125.0319999997</v>
      </c>
      <c r="BC52">
        <v>-34955337.399999999</v>
      </c>
      <c r="BD52">
        <f t="shared" ref="BD52:BD57" si="134">BD51+AE52</f>
        <v>-31637360.039999999</v>
      </c>
      <c r="BE52">
        <v>-34955337.399999999</v>
      </c>
      <c r="BF52">
        <f t="shared" ref="BF52:BF57" si="135">BF51+AF52</f>
        <v>-34955337.399999999</v>
      </c>
      <c r="BG52">
        <v>-877895.62679999997</v>
      </c>
      <c r="BH52">
        <f t="shared" ref="BH52:BH57" si="136">BH51+AG52</f>
        <v>-877895.62679999997</v>
      </c>
      <c r="BI52">
        <v>0</v>
      </c>
      <c r="BK52">
        <v>0</v>
      </c>
      <c r="BL52">
        <v>-7509564.8909999998</v>
      </c>
      <c r="BM52">
        <v>0</v>
      </c>
      <c r="BN52">
        <v>43188365.829999998</v>
      </c>
      <c r="BO52">
        <v>0</v>
      </c>
      <c r="BP52">
        <v>8401984.9719999991</v>
      </c>
      <c r="BQ52">
        <v>2971716104</v>
      </c>
      <c r="BR52">
        <f t="shared" si="24"/>
        <v>2971716104.1700001</v>
      </c>
      <c r="BS52">
        <f t="shared" si="0"/>
        <v>3064471811.0999999</v>
      </c>
      <c r="BT52">
        <f t="shared" si="1"/>
        <v>3064471811.0999999</v>
      </c>
      <c r="BU52">
        <f t="shared" si="2"/>
        <v>2990297447.3299999</v>
      </c>
      <c r="BV52">
        <f t="shared" si="3"/>
        <v>2990297447.3299999</v>
      </c>
      <c r="BW52">
        <f t="shared" si="4"/>
        <v>3042960073.3299999</v>
      </c>
      <c r="BX52">
        <f t="shared" si="5"/>
        <v>3019573396.9679999</v>
      </c>
      <c r="BY52">
        <f t="shared" si="6"/>
        <v>3060797859.4000001</v>
      </c>
      <c r="BZ52">
        <f t="shared" si="7"/>
        <v>3060797859.4000001</v>
      </c>
      <c r="CA52">
        <f t="shared" si="8"/>
        <v>3026720417.6268001</v>
      </c>
      <c r="CB52">
        <f t="shared" si="9"/>
        <v>3025842522</v>
      </c>
      <c r="CC52">
        <f t="shared" si="10"/>
        <v>3025842522</v>
      </c>
      <c r="CD52">
        <f t="shared" si="11"/>
        <v>3033352086.8909998</v>
      </c>
      <c r="CE52">
        <f t="shared" si="12"/>
        <v>3025842522</v>
      </c>
      <c r="CF52">
        <f t="shared" si="13"/>
        <v>2982654156.1700001</v>
      </c>
      <c r="CG52">
        <f t="shared" si="14"/>
        <v>3025842522</v>
      </c>
      <c r="CH52">
        <v>-8401981.9719999991</v>
      </c>
    </row>
    <row r="53" spans="1:86" x14ac:dyDescent="0.25">
      <c r="A53">
        <v>131</v>
      </c>
      <c r="B53">
        <v>10</v>
      </c>
      <c r="C53">
        <v>1</v>
      </c>
      <c r="D53">
        <v>2014</v>
      </c>
      <c r="E53">
        <v>100</v>
      </c>
      <c r="F53">
        <v>2028458449</v>
      </c>
      <c r="G53">
        <v>3025842522</v>
      </c>
      <c r="H53">
        <v>3134495496</v>
      </c>
      <c r="I53">
        <v>1106037047</v>
      </c>
      <c r="J53">
        <v>2914305539</v>
      </c>
      <c r="K53">
        <v>29918294.989999998</v>
      </c>
      <c r="L53">
        <v>560050466.89999998</v>
      </c>
      <c r="M53">
        <v>1.7493823120000001</v>
      </c>
      <c r="N53">
        <v>29110612.079999998</v>
      </c>
      <c r="O53">
        <v>3.7524000000000002</v>
      </c>
      <c r="P53">
        <v>33580.800000000003</v>
      </c>
      <c r="Q53">
        <v>30.2</v>
      </c>
      <c r="R53">
        <v>66.590503709999993</v>
      </c>
      <c r="S53">
        <v>4.2</v>
      </c>
      <c r="T53">
        <v>0</v>
      </c>
      <c r="U53">
        <v>0</v>
      </c>
      <c r="V53">
        <v>4</v>
      </c>
      <c r="W53">
        <v>0</v>
      </c>
      <c r="X53">
        <v>1</v>
      </c>
      <c r="Y53">
        <v>0</v>
      </c>
      <c r="Z53">
        <v>31307972.370000001</v>
      </c>
      <c r="AA53">
        <v>5959689.9519999996</v>
      </c>
      <c r="AB53">
        <v>11534507.699999999</v>
      </c>
      <c r="AC53">
        <v>-20784932.149999999</v>
      </c>
      <c r="AD53">
        <v>2960649.3130000001</v>
      </c>
      <c r="AE53">
        <v>5625213.9390000002</v>
      </c>
      <c r="AF53">
        <v>2662968.0440000002</v>
      </c>
      <c r="AG53">
        <v>0</v>
      </c>
      <c r="AH53">
        <v>0</v>
      </c>
      <c r="AI53">
        <v>0</v>
      </c>
      <c r="AJ53">
        <v>-7764000.0549999997</v>
      </c>
      <c r="AK53">
        <v>0</v>
      </c>
      <c r="AL53">
        <v>0</v>
      </c>
      <c r="AM53">
        <v>0</v>
      </c>
      <c r="AN53">
        <v>31502069.109999999</v>
      </c>
      <c r="AO53">
        <v>31385539.289999999</v>
      </c>
      <c r="AP53">
        <v>77267434.709999993</v>
      </c>
      <c r="AQ53">
        <v>0</v>
      </c>
      <c r="AR53">
        <v>108652974</v>
      </c>
      <c r="AS53">
        <v>85434390.200000003</v>
      </c>
      <c r="AT53">
        <f t="shared" si="33"/>
        <v>85434390.200000003</v>
      </c>
      <c r="AU53">
        <v>-32669599.149999999</v>
      </c>
      <c r="AV53">
        <f t="shared" si="34"/>
        <v>-32669599.148000002</v>
      </c>
      <c r="AW53">
        <v>47079582.369999997</v>
      </c>
      <c r="AX53">
        <f t="shared" si="35"/>
        <v>47079582.370000005</v>
      </c>
      <c r="AY53">
        <v>-37902483.479999997</v>
      </c>
      <c r="AZ53">
        <f t="shared" si="36"/>
        <v>-37902483.479999997</v>
      </c>
      <c r="BA53">
        <v>9229774.3450000007</v>
      </c>
      <c r="BB53">
        <f t="shared" si="37"/>
        <v>9229774.3449999988</v>
      </c>
      <c r="BC53">
        <v>-32292369.359999999</v>
      </c>
      <c r="BD53">
        <f t="shared" si="38"/>
        <v>-26012146.101</v>
      </c>
      <c r="BE53">
        <v>-32292369.359999999</v>
      </c>
      <c r="BF53">
        <f t="shared" si="39"/>
        <v>-32292369.355999999</v>
      </c>
      <c r="BG53">
        <v>-877895.62679999997</v>
      </c>
      <c r="BH53">
        <f t="shared" si="40"/>
        <v>-877895.62679999997</v>
      </c>
      <c r="BI53">
        <v>0</v>
      </c>
      <c r="BK53">
        <v>0</v>
      </c>
      <c r="BL53">
        <v>-15273564.949999999</v>
      </c>
      <c r="BM53">
        <v>0</v>
      </c>
      <c r="BN53">
        <v>43188365.829999998</v>
      </c>
      <c r="BO53">
        <v>0</v>
      </c>
      <c r="BP53">
        <v>39904054.079999998</v>
      </c>
      <c r="BQ53">
        <v>3049061106</v>
      </c>
      <c r="BR53">
        <f t="shared" si="24"/>
        <v>3049061105.8000002</v>
      </c>
      <c r="BS53">
        <f t="shared" si="0"/>
        <v>3167165095.1500001</v>
      </c>
      <c r="BT53">
        <f t="shared" si="1"/>
        <v>3167165095.1500001</v>
      </c>
      <c r="BU53">
        <f t="shared" si="2"/>
        <v>3087415913.6300001</v>
      </c>
      <c r="BV53">
        <f t="shared" si="3"/>
        <v>3087415913.6300001</v>
      </c>
      <c r="BW53">
        <f t="shared" si="4"/>
        <v>3172397979.48</v>
      </c>
      <c r="BX53">
        <f t="shared" si="5"/>
        <v>3125265721.6550002</v>
      </c>
      <c r="BY53">
        <f t="shared" si="6"/>
        <v>3166787865.3600001</v>
      </c>
      <c r="BZ53">
        <f t="shared" si="7"/>
        <v>3166787865.3600001</v>
      </c>
      <c r="CA53">
        <f t="shared" si="8"/>
        <v>3135373391.6268001</v>
      </c>
      <c r="CB53">
        <f t="shared" si="9"/>
        <v>3134495496</v>
      </c>
      <c r="CC53">
        <f t="shared" si="10"/>
        <v>3134495496</v>
      </c>
      <c r="CD53">
        <f t="shared" si="11"/>
        <v>3149769060.9499998</v>
      </c>
      <c r="CE53">
        <f t="shared" si="12"/>
        <v>3134495496</v>
      </c>
      <c r="CF53">
        <f t="shared" si="13"/>
        <v>3091307130.1700001</v>
      </c>
      <c r="CG53">
        <f t="shared" si="14"/>
        <v>3134495496</v>
      </c>
      <c r="CH53">
        <v>-39904050.079999998</v>
      </c>
    </row>
    <row r="54" spans="1:86" x14ac:dyDescent="0.25">
      <c r="A54">
        <v>132</v>
      </c>
      <c r="B54">
        <v>10</v>
      </c>
      <c r="C54">
        <v>1</v>
      </c>
      <c r="D54">
        <v>2015</v>
      </c>
      <c r="E54">
        <v>100</v>
      </c>
      <c r="F54">
        <v>2028458449</v>
      </c>
      <c r="G54">
        <v>3134495496</v>
      </c>
      <c r="H54">
        <v>3047199074</v>
      </c>
      <c r="I54">
        <v>1018740625</v>
      </c>
      <c r="J54">
        <v>2708321681</v>
      </c>
      <c r="K54">
        <v>-205983857.5</v>
      </c>
      <c r="L54">
        <v>561246899.20000005</v>
      </c>
      <c r="M54">
        <v>1.8849589099999999</v>
      </c>
      <c r="N54">
        <v>29378317.829999998</v>
      </c>
      <c r="O54">
        <v>2.7029999999999998</v>
      </c>
      <c r="P54">
        <v>34173.339999999997</v>
      </c>
      <c r="Q54">
        <v>30.17</v>
      </c>
      <c r="R54">
        <v>66.804748020000005</v>
      </c>
      <c r="S54">
        <v>4.0999999999999996</v>
      </c>
      <c r="T54">
        <v>0</v>
      </c>
      <c r="U54">
        <v>0</v>
      </c>
      <c r="V54">
        <v>5</v>
      </c>
      <c r="W54">
        <v>0</v>
      </c>
      <c r="X54">
        <v>1</v>
      </c>
      <c r="Y54">
        <v>0</v>
      </c>
      <c r="Z54">
        <v>5575858.9780000001</v>
      </c>
      <c r="AA54">
        <v>-87905230</v>
      </c>
      <c r="AB54">
        <v>10826806.130000001</v>
      </c>
      <c r="AC54">
        <v>-134813565.69999999</v>
      </c>
      <c r="AD54">
        <v>-15055528.119999999</v>
      </c>
      <c r="AE54">
        <v>-646799.49860000005</v>
      </c>
      <c r="AF54">
        <v>3668427.4980000001</v>
      </c>
      <c r="AG54">
        <v>940513.99239999999</v>
      </c>
      <c r="AH54">
        <v>0</v>
      </c>
      <c r="AI54">
        <v>0</v>
      </c>
      <c r="AJ54">
        <v>-8042792.3880000003</v>
      </c>
      <c r="AK54">
        <v>0</v>
      </c>
      <c r="AL54">
        <v>0</v>
      </c>
      <c r="AM54">
        <v>0</v>
      </c>
      <c r="AN54">
        <v>-225452309.09999999</v>
      </c>
      <c r="AO54">
        <v>-221546939.80000001</v>
      </c>
      <c r="AP54">
        <v>134250517.80000001</v>
      </c>
      <c r="AQ54">
        <v>0</v>
      </c>
      <c r="AR54">
        <v>-87296422</v>
      </c>
      <c r="AS54">
        <v>91010249.180000007</v>
      </c>
      <c r="AT54">
        <f t="shared" si="33"/>
        <v>91010249.178000003</v>
      </c>
      <c r="AU54">
        <v>-120574829.09999999</v>
      </c>
      <c r="AV54">
        <f t="shared" si="34"/>
        <v>-120574829.148</v>
      </c>
      <c r="AW54">
        <v>57906388.5</v>
      </c>
      <c r="AX54">
        <f t="shared" si="35"/>
        <v>57906388.500000007</v>
      </c>
      <c r="AY54">
        <v>-172716049.19999999</v>
      </c>
      <c r="AZ54">
        <f t="shared" si="36"/>
        <v>-172716049.17999998</v>
      </c>
      <c r="BA54">
        <v>-5825753.7750000004</v>
      </c>
      <c r="BB54">
        <f t="shared" si="37"/>
        <v>-5825753.7750000004</v>
      </c>
      <c r="BC54">
        <v>-28623941.859999999</v>
      </c>
      <c r="BD54">
        <f t="shared" si="38"/>
        <v>-26658945.599599998</v>
      </c>
      <c r="BE54">
        <v>-28623941.859999999</v>
      </c>
      <c r="BF54">
        <f t="shared" si="39"/>
        <v>-28623941.857999999</v>
      </c>
      <c r="BG54">
        <v>62618.365599999997</v>
      </c>
      <c r="BH54">
        <f t="shared" si="40"/>
        <v>62618.365600000019</v>
      </c>
      <c r="BI54">
        <v>0</v>
      </c>
      <c r="BK54">
        <v>0</v>
      </c>
      <c r="BL54">
        <v>-23316357.329999998</v>
      </c>
      <c r="BM54">
        <v>0</v>
      </c>
      <c r="BN54">
        <v>43188365.829999998</v>
      </c>
      <c r="BO54">
        <v>0</v>
      </c>
      <c r="BP54">
        <v>-185548255.09999999</v>
      </c>
      <c r="BQ54">
        <v>2956188825</v>
      </c>
      <c r="BR54">
        <f t="shared" si="24"/>
        <v>2956188824.8200002</v>
      </c>
      <c r="BS54">
        <f t="shared" si="0"/>
        <v>3167773903.0999999</v>
      </c>
      <c r="BT54">
        <f t="shared" si="1"/>
        <v>3167773903.0999999</v>
      </c>
      <c r="BU54">
        <f t="shared" si="2"/>
        <v>2989292685.5</v>
      </c>
      <c r="BV54">
        <f t="shared" si="3"/>
        <v>2989292685.5</v>
      </c>
      <c r="BW54">
        <f t="shared" si="4"/>
        <v>3219915123.1999998</v>
      </c>
      <c r="BX54">
        <f t="shared" si="5"/>
        <v>3053024827.7750001</v>
      </c>
      <c r="BY54">
        <f t="shared" si="6"/>
        <v>3075823015.8600001</v>
      </c>
      <c r="BZ54">
        <f t="shared" si="7"/>
        <v>3075823015.8600001</v>
      </c>
      <c r="CA54">
        <f t="shared" si="8"/>
        <v>3047136455.6343999</v>
      </c>
      <c r="CB54">
        <f t="shared" si="9"/>
        <v>3047199074</v>
      </c>
      <c r="CC54">
        <f t="shared" si="10"/>
        <v>3047199074</v>
      </c>
      <c r="CD54">
        <f t="shared" si="11"/>
        <v>3070515431.3299999</v>
      </c>
      <c r="CE54">
        <f t="shared" si="12"/>
        <v>3047199074</v>
      </c>
      <c r="CF54">
        <f t="shared" si="13"/>
        <v>3004010708.1700001</v>
      </c>
      <c r="CG54">
        <f t="shared" si="14"/>
        <v>3047199074</v>
      </c>
      <c r="CH54">
        <v>185548260.09999999</v>
      </c>
    </row>
    <row r="55" spans="1:86" x14ac:dyDescent="0.25">
      <c r="A55">
        <v>133</v>
      </c>
      <c r="B55">
        <v>10</v>
      </c>
      <c r="C55">
        <v>1</v>
      </c>
      <c r="D55">
        <v>2016</v>
      </c>
      <c r="E55">
        <v>100</v>
      </c>
      <c r="F55">
        <v>2028458449</v>
      </c>
      <c r="G55">
        <v>3047199074</v>
      </c>
      <c r="H55">
        <v>3069648697</v>
      </c>
      <c r="I55">
        <v>1041190248</v>
      </c>
      <c r="J55">
        <v>2631949094</v>
      </c>
      <c r="K55">
        <v>-76372587.569999993</v>
      </c>
      <c r="L55">
        <v>560737093.89999998</v>
      </c>
      <c r="M55">
        <v>1.8947735489999999</v>
      </c>
      <c r="N55">
        <v>29437697.5</v>
      </c>
      <c r="O55">
        <v>2.4255</v>
      </c>
      <c r="P55">
        <v>35302.050000000003</v>
      </c>
      <c r="Q55">
        <v>29.88</v>
      </c>
      <c r="R55">
        <v>67.140437300000002</v>
      </c>
      <c r="S55">
        <v>4.5</v>
      </c>
      <c r="T55">
        <v>0</v>
      </c>
      <c r="U55">
        <v>0</v>
      </c>
      <c r="V55">
        <v>6</v>
      </c>
      <c r="W55">
        <v>0</v>
      </c>
      <c r="X55">
        <v>1</v>
      </c>
      <c r="Y55">
        <v>0</v>
      </c>
      <c r="Z55">
        <v>-2305392.3840000001</v>
      </c>
      <c r="AA55">
        <v>-6109643.7759999996</v>
      </c>
      <c r="AB55">
        <v>2318488.8360000001</v>
      </c>
      <c r="AC55">
        <v>-41536861.140000001</v>
      </c>
      <c r="AD55">
        <v>-27135034.109999999</v>
      </c>
      <c r="AE55">
        <v>-6072832.3200000003</v>
      </c>
      <c r="AF55">
        <v>5589658.9359999998</v>
      </c>
      <c r="AG55">
        <v>-3654540.0460000001</v>
      </c>
      <c r="AH55">
        <v>0</v>
      </c>
      <c r="AI55">
        <v>0</v>
      </c>
      <c r="AJ55">
        <v>-7818798.7659999998</v>
      </c>
      <c r="AK55">
        <v>0</v>
      </c>
      <c r="AL55">
        <v>0</v>
      </c>
      <c r="AM55">
        <v>0</v>
      </c>
      <c r="AN55">
        <v>-86724954.769999996</v>
      </c>
      <c r="AO55">
        <v>-85928669.299999997</v>
      </c>
      <c r="AP55">
        <v>108378292.3</v>
      </c>
      <c r="AQ55">
        <v>0</v>
      </c>
      <c r="AR55">
        <v>22449623</v>
      </c>
      <c r="AS55">
        <v>88704856.790000007</v>
      </c>
      <c r="AT55">
        <f t="shared" si="33"/>
        <v>88704856.794</v>
      </c>
      <c r="AU55">
        <v>-126684472.90000001</v>
      </c>
      <c r="AV55">
        <f t="shared" si="34"/>
        <v>-126684472.92399999</v>
      </c>
      <c r="AW55">
        <v>60224877.340000004</v>
      </c>
      <c r="AX55">
        <f t="shared" si="35"/>
        <v>60224877.33600001</v>
      </c>
      <c r="AY55">
        <v>-214252910.30000001</v>
      </c>
      <c r="AZ55">
        <f t="shared" si="36"/>
        <v>-214252910.31999999</v>
      </c>
      <c r="BA55">
        <v>-32960787.890000001</v>
      </c>
      <c r="BB55">
        <f t="shared" si="37"/>
        <v>-32960787.884999998</v>
      </c>
      <c r="BC55">
        <v>-23034282.93</v>
      </c>
      <c r="BD55">
        <f t="shared" si="38"/>
        <v>-32731777.919599999</v>
      </c>
      <c r="BE55">
        <v>-23034282.920000002</v>
      </c>
      <c r="BF55">
        <f t="shared" si="39"/>
        <v>-23034282.921999998</v>
      </c>
      <c r="BG55">
        <v>-3591921.68</v>
      </c>
      <c r="BH55">
        <f t="shared" si="40"/>
        <v>-3591921.6804</v>
      </c>
      <c r="BI55">
        <v>0</v>
      </c>
      <c r="BK55">
        <v>0</v>
      </c>
      <c r="BL55">
        <v>-31135156.100000001</v>
      </c>
      <c r="BM55">
        <v>0</v>
      </c>
      <c r="BN55">
        <v>43188365.829999998</v>
      </c>
      <c r="BO55">
        <v>0</v>
      </c>
      <c r="BP55">
        <v>-272273209.80000001</v>
      </c>
      <c r="BQ55">
        <v>2980943840</v>
      </c>
      <c r="BR55">
        <f t="shared" si="24"/>
        <v>2980943840.21</v>
      </c>
      <c r="BS55">
        <f t="shared" si="0"/>
        <v>3196333169.9000001</v>
      </c>
      <c r="BT55">
        <f t="shared" si="1"/>
        <v>3196333169.9000001</v>
      </c>
      <c r="BU55">
        <f t="shared" si="2"/>
        <v>3009423819.6599998</v>
      </c>
      <c r="BV55">
        <f t="shared" si="3"/>
        <v>3009423819.6599998</v>
      </c>
      <c r="BW55">
        <f t="shared" si="4"/>
        <v>3283901607.3000002</v>
      </c>
      <c r="BX55">
        <f t="shared" si="5"/>
        <v>3102609484.8899999</v>
      </c>
      <c r="BY55">
        <f t="shared" si="6"/>
        <v>3092682979.9299998</v>
      </c>
      <c r="BZ55">
        <f t="shared" si="7"/>
        <v>3092682979.9200001</v>
      </c>
      <c r="CA55">
        <f t="shared" si="8"/>
        <v>3073240618.6799998</v>
      </c>
      <c r="CB55">
        <f t="shared" si="9"/>
        <v>3069648697</v>
      </c>
      <c r="CC55">
        <f t="shared" si="10"/>
        <v>3069648697</v>
      </c>
      <c r="CD55">
        <f t="shared" si="11"/>
        <v>3100783853.0999999</v>
      </c>
      <c r="CE55">
        <f t="shared" si="12"/>
        <v>3069648697</v>
      </c>
      <c r="CF55">
        <f t="shared" si="13"/>
        <v>3026460331.1700001</v>
      </c>
      <c r="CG55">
        <f t="shared" si="14"/>
        <v>3069648697</v>
      </c>
      <c r="CH55">
        <v>272273215.80000001</v>
      </c>
    </row>
    <row r="56" spans="1:86" x14ac:dyDescent="0.25">
      <c r="A56">
        <v>134</v>
      </c>
      <c r="B56">
        <v>10</v>
      </c>
      <c r="C56">
        <v>1</v>
      </c>
      <c r="D56">
        <v>2017</v>
      </c>
      <c r="E56">
        <v>100</v>
      </c>
      <c r="F56">
        <v>2028458449</v>
      </c>
      <c r="G56">
        <v>3069648697</v>
      </c>
      <c r="H56">
        <v>3090688330</v>
      </c>
      <c r="I56">
        <v>1062229881</v>
      </c>
      <c r="J56">
        <v>2669730022</v>
      </c>
      <c r="K56">
        <v>37780928.060000002</v>
      </c>
      <c r="L56">
        <v>563993926.60000002</v>
      </c>
      <c r="M56">
        <v>1.8987041730000001</v>
      </c>
      <c r="N56">
        <v>29668394.670000002</v>
      </c>
      <c r="O56">
        <v>2.6928000000000001</v>
      </c>
      <c r="P56">
        <v>35945.82</v>
      </c>
      <c r="Q56">
        <v>30</v>
      </c>
      <c r="R56">
        <v>67.281518770000005</v>
      </c>
      <c r="S56">
        <v>4.5</v>
      </c>
      <c r="T56">
        <v>0</v>
      </c>
      <c r="U56">
        <v>0</v>
      </c>
      <c r="V56">
        <v>7</v>
      </c>
      <c r="W56">
        <v>0</v>
      </c>
      <c r="X56">
        <v>1</v>
      </c>
      <c r="Y56">
        <v>0</v>
      </c>
      <c r="Z56">
        <v>14841407.460000001</v>
      </c>
      <c r="AA56">
        <v>-2460484.2230000002</v>
      </c>
      <c r="AB56">
        <v>9039330.1370000001</v>
      </c>
      <c r="AC56">
        <v>40909010.859999999</v>
      </c>
      <c r="AD56">
        <v>-15232133.640000001</v>
      </c>
      <c r="AE56">
        <v>2534981.3390000002</v>
      </c>
      <c r="AF56">
        <v>2365238.2230000002</v>
      </c>
      <c r="AG56">
        <v>0</v>
      </c>
      <c r="AH56">
        <v>0</v>
      </c>
      <c r="AI56">
        <v>0</v>
      </c>
      <c r="AJ56">
        <v>-7876402.1849999996</v>
      </c>
      <c r="AK56">
        <v>0</v>
      </c>
      <c r="AL56">
        <v>0</v>
      </c>
      <c r="AM56">
        <v>0</v>
      </c>
      <c r="AN56">
        <v>44120947.969999999</v>
      </c>
      <c r="AO56">
        <v>44063989.259999998</v>
      </c>
      <c r="AP56">
        <v>-23024356.260000002</v>
      </c>
      <c r="AQ56">
        <v>0</v>
      </c>
      <c r="AR56">
        <v>21039633</v>
      </c>
      <c r="AS56">
        <v>103546264.3</v>
      </c>
      <c r="AT56">
        <f t="shared" si="33"/>
        <v>103546264.25400001</v>
      </c>
      <c r="AU56">
        <v>-129144957.09999999</v>
      </c>
      <c r="AV56">
        <f t="shared" si="34"/>
        <v>-129144957.147</v>
      </c>
      <c r="AW56">
        <v>69264207.469999999</v>
      </c>
      <c r="AX56">
        <f t="shared" si="35"/>
        <v>69264207.473000005</v>
      </c>
      <c r="AY56">
        <v>-173343899.5</v>
      </c>
      <c r="AZ56">
        <f t="shared" si="36"/>
        <v>-173343899.45999998</v>
      </c>
      <c r="BA56">
        <v>-48192921.530000001</v>
      </c>
      <c r="BB56">
        <f t="shared" si="37"/>
        <v>-48192921.524999999</v>
      </c>
      <c r="BC56">
        <v>-20669044.699999999</v>
      </c>
      <c r="BD56">
        <f t="shared" si="38"/>
        <v>-30196796.580599997</v>
      </c>
      <c r="BE56">
        <v>-20669044.699999999</v>
      </c>
      <c r="BF56">
        <f t="shared" si="39"/>
        <v>-20669044.698999997</v>
      </c>
      <c r="BG56">
        <v>-3591921.68</v>
      </c>
      <c r="BH56">
        <f t="shared" si="40"/>
        <v>-3591921.6804</v>
      </c>
      <c r="BI56">
        <v>0</v>
      </c>
      <c r="BK56">
        <v>0</v>
      </c>
      <c r="BL56">
        <v>-39011558.289999999</v>
      </c>
      <c r="BM56">
        <v>0</v>
      </c>
      <c r="BN56">
        <v>43188365.829999998</v>
      </c>
      <c r="BO56">
        <v>0</v>
      </c>
      <c r="BP56">
        <v>-228152261.80000001</v>
      </c>
      <c r="BQ56">
        <v>2987142066</v>
      </c>
      <c r="BR56">
        <f t="shared" si="24"/>
        <v>2987142065.6999998</v>
      </c>
      <c r="BS56">
        <f t="shared" si="0"/>
        <v>3219833287.0999999</v>
      </c>
      <c r="BT56">
        <f t="shared" si="1"/>
        <v>3219833287.0999999</v>
      </c>
      <c r="BU56">
        <f t="shared" si="2"/>
        <v>3021424122.5300002</v>
      </c>
      <c r="BV56">
        <f t="shared" si="3"/>
        <v>3021424122.5300002</v>
      </c>
      <c r="BW56">
        <f t="shared" si="4"/>
        <v>3264032229.5</v>
      </c>
      <c r="BX56">
        <f t="shared" si="5"/>
        <v>3138881251.5300002</v>
      </c>
      <c r="BY56">
        <f t="shared" si="6"/>
        <v>3111357374.6999998</v>
      </c>
      <c r="BZ56">
        <f t="shared" si="7"/>
        <v>3111357374.6999998</v>
      </c>
      <c r="CA56">
        <f t="shared" si="8"/>
        <v>3094280251.6799998</v>
      </c>
      <c r="CB56">
        <f t="shared" si="9"/>
        <v>3090688330</v>
      </c>
      <c r="CC56">
        <f t="shared" si="10"/>
        <v>3090688330</v>
      </c>
      <c r="CD56">
        <f t="shared" si="11"/>
        <v>3129699888.29</v>
      </c>
      <c r="CE56">
        <f t="shared" si="12"/>
        <v>3090688330</v>
      </c>
      <c r="CF56">
        <f t="shared" si="13"/>
        <v>3047499964.1700001</v>
      </c>
      <c r="CG56">
        <f t="shared" si="14"/>
        <v>3090688330</v>
      </c>
      <c r="CH56">
        <v>228152268.80000001</v>
      </c>
    </row>
    <row r="57" spans="1:86" x14ac:dyDescent="0.25">
      <c r="A57">
        <v>135</v>
      </c>
      <c r="B57">
        <v>10</v>
      </c>
      <c r="C57">
        <v>1</v>
      </c>
      <c r="D57">
        <v>2018</v>
      </c>
      <c r="E57">
        <v>100</v>
      </c>
      <c r="F57">
        <v>2028458449</v>
      </c>
      <c r="G57">
        <v>3090688330</v>
      </c>
      <c r="H57">
        <v>3025899129</v>
      </c>
      <c r="I57">
        <v>997440680</v>
      </c>
      <c r="J57">
        <v>2507008493</v>
      </c>
      <c r="K57">
        <v>-162721529.09999999</v>
      </c>
      <c r="L57">
        <v>559394026.10000002</v>
      </c>
      <c r="M57">
        <v>1.956607269</v>
      </c>
      <c r="N57">
        <v>29807700.84</v>
      </c>
      <c r="O57">
        <v>2.92</v>
      </c>
      <c r="P57">
        <v>36801.5</v>
      </c>
      <c r="Q57">
        <v>30.01</v>
      </c>
      <c r="R57">
        <v>67.468769080000001</v>
      </c>
      <c r="S57">
        <v>4.5999999999999996</v>
      </c>
      <c r="T57">
        <v>0</v>
      </c>
      <c r="U57">
        <v>0</v>
      </c>
      <c r="V57">
        <v>8</v>
      </c>
      <c r="W57">
        <v>0</v>
      </c>
      <c r="X57">
        <v>1</v>
      </c>
      <c r="Y57">
        <v>1</v>
      </c>
      <c r="Z57">
        <v>-21008099.600000001</v>
      </c>
      <c r="AA57">
        <v>-35914460.719999999</v>
      </c>
      <c r="AB57">
        <v>5458380.5549999997</v>
      </c>
      <c r="AC57">
        <v>32685860.710000001</v>
      </c>
      <c r="AD57">
        <v>-19950123.039999999</v>
      </c>
      <c r="AE57">
        <v>212615.89629999999</v>
      </c>
      <c r="AF57">
        <v>3161176.5410000002</v>
      </c>
      <c r="AG57">
        <v>-927091.35549999995</v>
      </c>
      <c r="AH57">
        <v>0</v>
      </c>
      <c r="AI57">
        <v>0</v>
      </c>
      <c r="AJ57">
        <v>-7930387.7149999999</v>
      </c>
      <c r="AK57">
        <v>0</v>
      </c>
      <c r="AL57">
        <v>0</v>
      </c>
      <c r="AM57">
        <v>-146053671.19999999</v>
      </c>
      <c r="AN57">
        <v>-190265800</v>
      </c>
      <c r="AO57">
        <v>-188379172</v>
      </c>
      <c r="AP57">
        <v>123589971</v>
      </c>
      <c r="AQ57">
        <v>0</v>
      </c>
      <c r="AR57">
        <v>-64789201</v>
      </c>
      <c r="AS57">
        <v>82538164.659999996</v>
      </c>
      <c r="AT57">
        <f t="shared" si="33"/>
        <v>82538164.654000014</v>
      </c>
      <c r="AU57">
        <v>-165059417.90000001</v>
      </c>
      <c r="AV57">
        <f t="shared" si="34"/>
        <v>-165059417.86699998</v>
      </c>
      <c r="AW57">
        <v>74722588.030000001</v>
      </c>
      <c r="AX57">
        <f t="shared" si="35"/>
        <v>74722588.027999997</v>
      </c>
      <c r="AY57">
        <v>-140658038.80000001</v>
      </c>
      <c r="AZ57">
        <f t="shared" si="36"/>
        <v>-140658038.74999997</v>
      </c>
      <c r="BA57">
        <v>-68143044.569999993</v>
      </c>
      <c r="BB57">
        <f t="shared" si="37"/>
        <v>-68143044.564999998</v>
      </c>
      <c r="BC57">
        <v>-17507868.16</v>
      </c>
      <c r="BD57">
        <f t="shared" si="38"/>
        <v>-29984180.684299998</v>
      </c>
      <c r="BE57">
        <v>-17507868.16</v>
      </c>
      <c r="BF57">
        <f t="shared" si="39"/>
        <v>-17507868.157999996</v>
      </c>
      <c r="BG57">
        <v>-4519013.0360000003</v>
      </c>
      <c r="BH57">
        <f t="shared" si="40"/>
        <v>-4519013.0358999996</v>
      </c>
      <c r="BI57">
        <v>0</v>
      </c>
      <c r="BK57">
        <v>0</v>
      </c>
      <c r="BL57">
        <v>-46941946</v>
      </c>
      <c r="BM57">
        <v>0</v>
      </c>
      <c r="BN57">
        <v>43188365.829999998</v>
      </c>
      <c r="BO57">
        <v>-146053671.19999999</v>
      </c>
      <c r="BP57">
        <v>-418418061.80000001</v>
      </c>
      <c r="BQ57">
        <v>2943360964</v>
      </c>
      <c r="BR57">
        <f t="shared" si="24"/>
        <v>2943360964.3400002</v>
      </c>
      <c r="BS57">
        <f t="shared" si="0"/>
        <v>3190958546.9000001</v>
      </c>
      <c r="BT57">
        <f t="shared" si="1"/>
        <v>3190958546.9000001</v>
      </c>
      <c r="BU57">
        <f t="shared" si="2"/>
        <v>2951176540.9699998</v>
      </c>
      <c r="BV57">
        <f t="shared" si="3"/>
        <v>2951176540.9699998</v>
      </c>
      <c r="BW57">
        <f t="shared" si="4"/>
        <v>3166557167.8000002</v>
      </c>
      <c r="BX57">
        <f t="shared" si="5"/>
        <v>3094042173.5700002</v>
      </c>
      <c r="BY57">
        <f t="shared" si="6"/>
        <v>3043406997.1599998</v>
      </c>
      <c r="BZ57">
        <f t="shared" si="7"/>
        <v>3043406997.1599998</v>
      </c>
      <c r="CA57">
        <f t="shared" si="8"/>
        <v>3030418142.0359998</v>
      </c>
      <c r="CB57">
        <f t="shared" si="9"/>
        <v>3025899129</v>
      </c>
      <c r="CC57">
        <f t="shared" si="10"/>
        <v>3025899129</v>
      </c>
      <c r="CD57">
        <f t="shared" si="11"/>
        <v>3072841075</v>
      </c>
      <c r="CE57">
        <f t="shared" si="12"/>
        <v>3025899129</v>
      </c>
      <c r="CF57">
        <f t="shared" si="13"/>
        <v>2982710763.1700001</v>
      </c>
      <c r="CG57">
        <f t="shared" si="14"/>
        <v>3171952800.1999998</v>
      </c>
      <c r="CH57">
        <v>418418069.80000001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DF3A8A27614048ACCDF9ACD54CF548" ma:contentTypeVersion="12" ma:contentTypeDescription="Create a new document." ma:contentTypeScope="" ma:versionID="acae48d8c78999b0d210ea794e93799e">
  <xsd:schema xmlns:xsd="http://www.w3.org/2001/XMLSchema" xmlns:xs="http://www.w3.org/2001/XMLSchema" xmlns:p="http://schemas.microsoft.com/office/2006/metadata/properties" xmlns:ns3="a1e99394-b353-483c-9e61-c1a1df8b24c0" xmlns:ns4="2ca151bb-9fb6-4ee9-8241-0944bfbf05f1" targetNamespace="http://schemas.microsoft.com/office/2006/metadata/properties" ma:root="true" ma:fieldsID="e52372064a0966087f8ece82188c7ed8" ns3:_="" ns4:_="">
    <xsd:import namespace="a1e99394-b353-483c-9e61-c1a1df8b24c0"/>
    <xsd:import namespace="2ca151bb-9fb6-4ee9-8241-0944bfbf05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99394-b353-483c-9e61-c1a1df8b24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151bb-9fb6-4ee9-8241-0944bfbf0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0A4301-56EA-476A-81DC-B86E188B73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99394-b353-483c-9e61-c1a1df8b24c0"/>
    <ds:schemaRef ds:uri="2ca151bb-9fb6-4ee9-8241-0944bfbf0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9C1330-B5BF-4286-97AC-C93CEC48C8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948C9B-E175-4B4A-8E61-1E555054240C}">
  <ds:schemaRefs>
    <ds:schemaRef ds:uri="http://schemas.microsoft.com/office/2006/metadata/properties"/>
    <ds:schemaRef ds:uri="2ca151bb-9fb6-4ee9-8241-0944bfbf05f1"/>
    <ds:schemaRef ds:uri="a1e99394-b353-483c-9e61-c1a1df8b24c0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UPT_FAC_totals_APTA4_CLUSTERS_b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Goyal, Vedant S.</cp:lastModifiedBy>
  <dcterms:created xsi:type="dcterms:W3CDTF">2020-01-28T20:19:22Z</dcterms:created>
  <dcterms:modified xsi:type="dcterms:W3CDTF">2020-01-28T20:19:23Z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0x010100EFDF3A8A27614048ACCDF9ACD54CF548</vt:lpwstr>
  </property>
</Properties>
</file>