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B12" sqref="B12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390828</v>
      </c>
      <c r="F8" s="37" t="n">
        <v>312949</v>
      </c>
      <c r="G8" s="43">
        <f>IFERROR((F8-E8)/E8,0)</f>
        <v/>
      </c>
      <c r="H8" s="41" t="n">
        <v>-3301.637931999994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0.630955746</v>
      </c>
      <c r="F9" s="37" t="n">
        <v>0.535635337</v>
      </c>
      <c r="G9" s="43">
        <f>IFERROR((F9-E9)/E9,0)</f>
        <v/>
      </c>
      <c r="H9" s="41" t="n">
        <v>3873.106604300001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517714.42</v>
      </c>
      <c r="F10" s="37" t="n">
        <v>537717.41</v>
      </c>
      <c r="G10" s="43">
        <f>IFERROR((F10-E10)/E10,0)</f>
        <v/>
      </c>
      <c r="H10" s="41" t="n">
        <v>664.6254446299999</v>
      </c>
      <c r="I10" s="43">
        <f>IFERROR(H10/$E$21,0)</f>
        <v/>
      </c>
    </row>
    <row r="11">
      <c r="B11" s="25" t="inlineStr">
        <is>
          <t>Weighted % of Populationa in Transit Supportive Density</t>
        </is>
      </c>
      <c r="C11" s="26" t="n"/>
      <c r="D11" s="33" t="n"/>
      <c r="E11" s="37" t="n">
        <v>576.0314823</v>
      </c>
      <c r="F11" s="37" t="n">
        <v>572.2377778</v>
      </c>
      <c r="G11" s="43">
        <f>IFERROR((F11-E11)/E11,0)</f>
        <v/>
      </c>
      <c r="H11" s="41" t="n">
        <v>-4292.004905900001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3.9458</v>
      </c>
      <c r="F12" s="37" t="n">
        <v>2.71</v>
      </c>
      <c r="G12" s="43">
        <f>IFERROR((F12-E12)/E12,0)</f>
        <v/>
      </c>
      <c r="H12" s="41" t="n">
        <v>-7680.34950872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22760.29</v>
      </c>
      <c r="F13" s="37" t="n">
        <v>24338.75</v>
      </c>
      <c r="G13" s="43">
        <f>IFERROR((F13-E13)/E13,0)</f>
        <v/>
      </c>
      <c r="H13" s="41" t="n">
        <v>-1576.808244599999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5.69</v>
      </c>
      <c r="F14" s="37" t="n">
        <v>5.69</v>
      </c>
      <c r="G14" s="43">
        <f>IFERROR((F14-E14)/E14,0)</f>
        <v/>
      </c>
      <c r="H14" s="41" t="n">
        <v>-260.8840274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3.2</v>
      </c>
      <c r="F15" s="37" t="n">
        <v>4.7</v>
      </c>
      <c r="G15" s="43">
        <f>IFERROR((F15-E15)/E15,0)</f>
        <v/>
      </c>
      <c r="H15" s="41" t="n">
        <v>-43.88036953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>0</v>
      </c>
      <c r="F16" s="37" t="n">
        <v>2</v>
      </c>
      <c r="G16" s="43">
        <f>IFERROR((F16-E16)/E16,0)</f>
        <v/>
      </c>
      <c r="H16" s="41" t="n">
        <v>-6403.733722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0</v>
      </c>
      <c r="G17" s="43">
        <f>IFERROR((F17-E17)/E17,0)</f>
        <v/>
      </c>
      <c r="H17" s="41" t="n">
        <v>0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186583.6918</v>
      </c>
      <c r="F20" s="39" t="n">
        <v>140646.4482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148031</v>
      </c>
      <c r="F21" s="38" t="n">
        <v>127570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2020-03-27T23:49:34Z</dcterms:modified>
  <cp:lastModifiedBy>Goyal, Vedant S.</cp:lastModifiedBy>
</cp:coreProperties>
</file>