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B12" sqref="B12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1512369</v>
      </c>
      <c r="F8" s="37" t="n">
        <v>1862794</v>
      </c>
      <c r="G8" s="43">
        <f>IFERROR((F8-E8)/E8,0)</f>
        <v/>
      </c>
      <c r="H8" s="41" t="n">
        <v>410895.926688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0.459753189</v>
      </c>
      <c r="F9" s="37" t="n">
        <v>0.300409318</v>
      </c>
      <c r="G9" s="43">
        <f>IFERROR((F9-E9)/E9,0)</f>
        <v/>
      </c>
      <c r="H9" s="41" t="n">
        <v>173271.205174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785279</v>
      </c>
      <c r="F10" s="37" t="n">
        <v>861354.05</v>
      </c>
      <c r="G10" s="43">
        <f>IFERROR((F10-E10)/E10,0)</f>
        <v/>
      </c>
      <c r="H10" s="41" t="n">
        <v>28921.7066593</v>
      </c>
      <c r="I10" s="43">
        <f>IFERROR(H10/$E$21,0)</f>
        <v/>
      </c>
    </row>
    <row r="11">
      <c r="B11" s="25" t="inlineStr">
        <is>
          <t>Weighted % of Populationa in Transit Supportive Density</t>
        </is>
      </c>
      <c r="C11" s="26" t="n"/>
      <c r="D11" s="33" t="n"/>
      <c r="E11" s="37" t="n">
        <v>2178.405448</v>
      </c>
      <c r="F11" s="37" t="n">
        <v>2277.337324</v>
      </c>
      <c r="G11" s="43">
        <f>IFERROR((F11-E11)/E11,0)</f>
        <v/>
      </c>
      <c r="H11" s="41" t="n">
        <v>97741.06872499999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3.9458</v>
      </c>
      <c r="F12" s="37" t="n">
        <v>2.71</v>
      </c>
      <c r="G12" s="43">
        <f>IFERROR((F12-E12)/E12,0)</f>
        <v/>
      </c>
      <c r="H12" s="41" t="n">
        <v>-159533.0496998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26045.55</v>
      </c>
      <c r="F13" s="37" t="n">
        <v>27608.25</v>
      </c>
      <c r="G13" s="43">
        <f>IFERROR((F13-E13)/E13,0)</f>
        <v/>
      </c>
      <c r="H13" s="41" t="n">
        <v>12356.544283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5.37</v>
      </c>
      <c r="F14" s="37" t="n">
        <v>4.69</v>
      </c>
      <c r="G14" s="43">
        <f>IFERROR((F14-E14)/E14,0)</f>
        <v/>
      </c>
      <c r="H14" s="41" t="n">
        <v>2865.773478699995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7.95</v>
      </c>
      <c r="G15" s="43">
        <f>IFERROR((F15-E15)/E15,0)</f>
        <v/>
      </c>
      <c r="H15" s="41" t="n">
        <v>-3209.6748495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>0</v>
      </c>
      <c r="F16" s="37" t="n">
        <v>4</v>
      </c>
      <c r="G16" s="43">
        <f>IFERROR((F16-E16)/E16,0)</f>
        <v/>
      </c>
      <c r="H16" s="41" t="n">
        <v>-214320.17668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1721729.157</v>
      </c>
      <c r="F20" s="39" t="n">
        <v>1922806.358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2122677</v>
      </c>
      <c r="F21" s="38" t="n">
        <v>2109362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2020-03-27T23:49:34Z</dcterms:modified>
  <cp:lastModifiedBy>Goyal, Vedant S.</cp:lastModifiedBy>
</cp:coreProperties>
</file>