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3101A967-6D1B-443F-AAA9-A3210D74025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36" i="1"/>
  <c r="I37" i="1"/>
  <c r="I38" i="1"/>
  <c r="I39" i="1"/>
  <c r="I40" i="1"/>
  <c r="I41" i="1"/>
  <c r="I42" i="1"/>
  <c r="I43" i="1"/>
  <c r="I44" i="1"/>
  <c r="I36" i="1"/>
  <c r="C36" i="1"/>
  <c r="C37" i="1"/>
  <c r="C38" i="1"/>
  <c r="C39" i="1"/>
  <c r="C40" i="1"/>
  <c r="C41" i="1"/>
  <c r="C42" i="1"/>
  <c r="C43" i="1"/>
  <c r="C44" i="1"/>
  <c r="J44" i="1"/>
  <c r="J43" i="1"/>
  <c r="J42" i="1"/>
  <c r="J41" i="1"/>
  <c r="J40" i="1"/>
  <c r="J39" i="1"/>
  <c r="J38" i="1"/>
  <c r="J37" i="1"/>
  <c r="J36" i="1"/>
  <c r="D37" i="1"/>
  <c r="D40" i="1"/>
  <c r="D41" i="1"/>
  <c r="D43" i="1"/>
  <c r="D36" i="1"/>
  <c r="D42" i="1"/>
  <c r="B37" i="1"/>
  <c r="B38" i="1"/>
  <c r="B39" i="1"/>
  <c r="B40" i="1"/>
  <c r="B41" i="1"/>
  <c r="B42" i="1"/>
  <c r="B43" i="1"/>
  <c r="B44" i="1"/>
  <c r="B36" i="1"/>
  <c r="H34" i="1"/>
  <c r="H41" i="1" s="1"/>
  <c r="H40" i="1" l="1"/>
  <c r="H38" i="1"/>
  <c r="H42" i="1"/>
  <c r="H43" i="1"/>
  <c r="H36" i="1"/>
  <c r="H44" i="1"/>
  <c r="D39" i="1"/>
  <c r="H37" i="1"/>
  <c r="D38" i="1"/>
  <c r="H39" i="1"/>
  <c r="D44" i="1"/>
</calcChain>
</file>

<file path=xl/sharedStrings.xml><?xml version="1.0" encoding="utf-8"?>
<sst xmlns="http://schemas.openxmlformats.org/spreadsheetml/2006/main" count="21" uniqueCount="14">
  <si>
    <t>Year</t>
  </si>
  <si>
    <t>San Francisco</t>
  </si>
  <si>
    <t>Lexington</t>
  </si>
  <si>
    <t>YEARS_SINCE_TNC_SF</t>
  </si>
  <si>
    <t>UBER_NET_REVENUE_SF</t>
  </si>
  <si>
    <t>UBER_REV_SCALED_SF</t>
  </si>
  <si>
    <t>YEARS_SINCE_TNC_LEX</t>
  </si>
  <si>
    <t>UBER_NET_REVENUE_LEX</t>
  </si>
  <si>
    <t>UBER_REV_SCALED_LEX</t>
  </si>
  <si>
    <t>Lexington -- Percent Reduction</t>
  </si>
  <si>
    <t>San Francisco -- Percent Reduction</t>
  </si>
  <si>
    <t>Coefficient</t>
  </si>
  <si>
    <t>UBER_NET_REVENUE_BUS_SF</t>
  </si>
  <si>
    <t>UBER_NET_REVENUE_RAIL_SF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</si>
</sst>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YEARS_SINCE_TNC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0718100890207716"/>
          <c:w val="0.88822222222222225"/>
          <c:h val="0.8010355382135097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Sheet1!$B$3</c:f>
              <c:strCache>
                <c:ptCount val="1"/>
                <c:pt idx="0">
                  <c:v>YEARS_SINCE_TNC_SF</c:v>
                </c:pt>
              </c:strCache>
            </c:strRef>
          </c:tx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F2-4D74-8010-1E97A94BD325}"/>
            </c:ext>
          </c:extLst>
        </c:ser>
        <c:ser>
          <c:idx val="5"/>
          <c:order val="1"/>
          <c:tx>
            <c:strRef>
              <c:f>Sheet1!$H$3</c:f>
              <c:strCache>
                <c:ptCount val="1"/>
                <c:pt idx="0">
                  <c:v>YEARS_SINCE_TNC_LEX</c:v>
                </c:pt>
              </c:strCache>
            </c:strRef>
          </c:tx>
          <c:marker>
            <c:symbol val="none"/>
          </c:marker>
          <c:xVal>
            <c:numRef>
              <c:f>Sheet1!$G$4:$G$12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DF2-4D74-8010-1E97A94B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UBER_NET_REVENUE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0718100890207716"/>
          <c:w val="0.88822222222222225"/>
          <c:h val="0.8010355382135097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Sheet1!$B$3</c:f>
              <c:strCache>
                <c:ptCount val="1"/>
                <c:pt idx="0">
                  <c:v>YEARS_SINCE_TNC_SF</c:v>
                </c:pt>
              </c:strCache>
            </c:strRef>
          </c:tx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103</c:v>
                </c:pt>
                <c:pt idx="4">
                  <c:v>445</c:v>
                </c:pt>
                <c:pt idx="5">
                  <c:v>1690</c:v>
                </c:pt>
                <c:pt idx="6">
                  <c:v>4964</c:v>
                </c:pt>
                <c:pt idx="7">
                  <c:v>7932</c:v>
                </c:pt>
                <c:pt idx="8">
                  <c:v>11270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A-4B76-AFD5-776A65EC9E44}"/>
            </c:ext>
          </c:extLst>
        </c:ser>
        <c:ser>
          <c:idx val="5"/>
          <c:order val="1"/>
          <c:tx>
            <c:strRef>
              <c:f>Sheet1!$H$3</c:f>
              <c:strCache>
                <c:ptCount val="1"/>
                <c:pt idx="0">
                  <c:v>YEARS_SINCE_TNC_LEX</c:v>
                </c:pt>
              </c:strCache>
            </c:strRef>
          </c:tx>
          <c:marker>
            <c:symbol val="none"/>
          </c:marker>
          <c:xVal>
            <c:numRef>
              <c:f>Sheet1!$G$4:$G$12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445</c:v>
                </c:pt>
                <c:pt idx="5">
                  <c:v>1690</c:v>
                </c:pt>
                <c:pt idx="6">
                  <c:v>4964</c:v>
                </c:pt>
                <c:pt idx="7">
                  <c:v>7932</c:v>
                </c:pt>
                <c:pt idx="8">
                  <c:v>11270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A-4B76-AFD5-776A65EC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UBER_NET_REVENUE_SCALED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0718100890207716"/>
          <c:w val="0.88822222222222225"/>
          <c:h val="0.8010355382135097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Sheet1!$B$3</c:f>
              <c:strCache>
                <c:ptCount val="1"/>
                <c:pt idx="0">
                  <c:v>YEARS_SINCE_TNC_SF</c:v>
                </c:pt>
              </c:strCache>
            </c:strRef>
          </c:tx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Sheet1!$D$4:$D$12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6.86666666666666</c:v>
                </c:pt>
                <c:pt idx="4">
                  <c:v>29.6666666666666</c:v>
                </c:pt>
                <c:pt idx="5">
                  <c:v>112.666666666666</c:v>
                </c:pt>
                <c:pt idx="6">
                  <c:v>330.933333333333</c:v>
                </c:pt>
                <c:pt idx="7">
                  <c:v>528.79999999999995</c:v>
                </c:pt>
                <c:pt idx="8">
                  <c:v>751.33333333333303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5-42CE-B365-822611494040}"/>
            </c:ext>
          </c:extLst>
        </c:ser>
        <c:ser>
          <c:idx val="5"/>
          <c:order val="1"/>
          <c:tx>
            <c:strRef>
              <c:f>Sheet1!$H$3</c:f>
              <c:strCache>
                <c:ptCount val="1"/>
                <c:pt idx="0">
                  <c:v>YEARS_SINCE_TNC_LEX</c:v>
                </c:pt>
              </c:strCache>
            </c:strRef>
          </c:tx>
          <c:marker>
            <c:symbol val="none"/>
          </c:marker>
          <c:xVal>
            <c:numRef>
              <c:f>Sheet1!$G$4:$G$12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Sheet1!$J$4:$J$12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3.79775280898876</c:v>
                </c:pt>
                <c:pt idx="6">
                  <c:v>11.155056179775199</c:v>
                </c:pt>
                <c:pt idx="7">
                  <c:v>17.824719101123499</c:v>
                </c:pt>
                <c:pt idx="8">
                  <c:v>25.325842696629199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5-42CE-B365-82261149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San Francisco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30919881305638"/>
          <c:w val="0.88822222222222225"/>
          <c:h val="0.77729666580994883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Sheet1!$B$35</c:f>
              <c:strCache>
                <c:ptCount val="1"/>
                <c:pt idx="0">
                  <c:v>YEARS_SINCE_TNC_SF</c:v>
                </c:pt>
              </c:strCache>
            </c:strRef>
          </c:tx>
          <c:marker>
            <c:symbol val="none"/>
          </c:marker>
          <c:xVal>
            <c:numRef>
              <c:f>Sheet1!$A$36:$A$44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Sheet1!$B$36:$B$44</c:f>
              <c:numCache>
                <c:formatCode>0%</c:formatCode>
                <c:ptCount val="9"/>
                <c:pt idx="0">
                  <c:v>0</c:v>
                </c:pt>
                <c:pt idx="1">
                  <c:v>-1.9699999999999999E-2</c:v>
                </c:pt>
                <c:pt idx="2">
                  <c:v>-3.9399999999999998E-2</c:v>
                </c:pt>
                <c:pt idx="3">
                  <c:v>-5.91E-2</c:v>
                </c:pt>
                <c:pt idx="4">
                  <c:v>-7.8799999999999995E-2</c:v>
                </c:pt>
                <c:pt idx="5">
                  <c:v>-9.849999999999999E-2</c:v>
                </c:pt>
                <c:pt idx="6">
                  <c:v>-0.1182</c:v>
                </c:pt>
                <c:pt idx="7">
                  <c:v>-0.13789999999999999</c:v>
                </c:pt>
                <c:pt idx="8">
                  <c:v>-0.15759999999999999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5-4BA3-9AA4-684B57F2F22F}"/>
            </c:ext>
          </c:extLst>
        </c:ser>
        <c:ser>
          <c:idx val="5"/>
          <c:order val="1"/>
          <c:tx>
            <c:strRef>
              <c:f>Sheet1!$C$35</c:f>
              <c:strCache>
                <c:ptCount val="1"/>
                <c:pt idx="0">
                  <c:v>UBER_NET_REVENUE_BUS_SF</c:v>
                </c:pt>
              </c:strCache>
            </c:strRef>
          </c:tx>
          <c:marker>
            <c:symbol val="none"/>
          </c:marker>
          <c:xVal>
            <c:numRef>
              <c:f>Sheet1!$A$36:$A$44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Sheet1!$C$36:$C$44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-1.9845E-4</c:v>
                </c:pt>
                <c:pt idx="3">
                  <c:v>-1.36269E-3</c:v>
                </c:pt>
                <c:pt idx="4">
                  <c:v>-5.8873500000000004E-3</c:v>
                </c:pt>
                <c:pt idx="5">
                  <c:v>-2.2358700000000002E-2</c:v>
                </c:pt>
                <c:pt idx="6">
                  <c:v>-6.5673720000000005E-2</c:v>
                </c:pt>
                <c:pt idx="7">
                  <c:v>-0.10494036</c:v>
                </c:pt>
                <c:pt idx="8">
                  <c:v>-0.14910210000000002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5-4BA3-9AA4-684B57F2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4166666666666666"/>
          <c:y val="0.62755204560854227"/>
          <c:w val="0.40555555555555556"/>
          <c:h val="0.211661643184809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Lexington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30919881305638"/>
          <c:w val="0.88822222222222225"/>
          <c:h val="0.77729666580994883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Sheet1!$H$35</c:f>
              <c:strCache>
                <c:ptCount val="1"/>
                <c:pt idx="0">
                  <c:v>YEARS_SINCE_TNC_LEX</c:v>
                </c:pt>
              </c:strCache>
            </c:strRef>
          </c:tx>
          <c:marker>
            <c:symbol val="none"/>
          </c:marker>
          <c:xVal>
            <c:numRef>
              <c:f>Sheet1!$G$36:$G$44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Sheet1!$H$36:$H$44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-1.9699999999999999E-2</c:v>
                </c:pt>
                <c:pt idx="6">
                  <c:v>-3.9399999999999998E-2</c:v>
                </c:pt>
                <c:pt idx="7">
                  <c:v>-5.91E-2</c:v>
                </c:pt>
                <c:pt idx="8">
                  <c:v>-7.8799999999999995E-2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C-4729-A662-01F014B465B2}"/>
            </c:ext>
          </c:extLst>
        </c:ser>
        <c:ser>
          <c:idx val="5"/>
          <c:order val="1"/>
          <c:tx>
            <c:strRef>
              <c:f>Sheet1!$I$35</c:f>
              <c:strCache>
                <c:ptCount val="1"/>
                <c:pt idx="0">
                  <c:v>UBER_NET_REVENUE_LEX</c:v>
                </c:pt>
              </c:strCache>
            </c:strRef>
          </c:tx>
          <c:marker>
            <c:symbol val="none"/>
          </c:marker>
          <c:xVal>
            <c:numRef>
              <c:f>Sheet1!$G$36:$G$44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Sheet1!$I$36:$I$44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-2.8248600000000002E-3</c:v>
                </c:pt>
                <c:pt idx="5">
                  <c:v>-1.0728120000000001E-2</c:v>
                </c:pt>
                <c:pt idx="6">
                  <c:v>-3.1511471999999999E-2</c:v>
                </c:pt>
                <c:pt idx="7">
                  <c:v>-5.0352335999999998E-2</c:v>
                </c:pt>
                <c:pt idx="8">
                  <c:v>-7.1541960000000002E-2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C-4729-A662-01F014B4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3200"/>
        <c:axId val="479748936"/>
      </c:scatterChart>
      <c:valAx>
        <c:axId val="479753200"/>
        <c:scaling>
          <c:orientation val="minMax"/>
          <c:max val="2018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8936"/>
        <c:crosses val="autoZero"/>
        <c:crossBetween val="midCat"/>
      </c:valAx>
      <c:valAx>
        <c:axId val="479748936"/>
        <c:scaling>
          <c:orientation val="minMax"/>
          <c:min val="-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320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4166666666666666"/>
          <c:y val="0.62755204560854227"/>
          <c:w val="0.40555555555555556"/>
          <c:h val="0.211661643184809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12</xdr:row>
      <xdr:rowOff>104774</xdr:rowOff>
    </xdr:from>
    <xdr:to>
      <xdr:col>5</xdr:col>
      <xdr:colOff>95250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12</xdr:row>
      <xdr:rowOff>104775</xdr:rowOff>
    </xdr:from>
    <xdr:to>
      <xdr:col>9</xdr:col>
      <xdr:colOff>495300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12</xdr:row>
      <xdr:rowOff>95250</xdr:rowOff>
    </xdr:from>
    <xdr:to>
      <xdr:col>15</xdr:col>
      <xdr:colOff>600075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46</xdr:row>
      <xdr:rowOff>0</xdr:rowOff>
    </xdr:from>
    <xdr:to>
      <xdr:col>4</xdr:col>
      <xdr:colOff>1390651</xdr:colOff>
      <xdr:row>62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1422400</xdr:colOff>
      <xdr:row>46</xdr:row>
      <xdr:rowOff>19050</xdr:rowOff>
    </xdr:from>
    <xdr:to>
      <xdr:col>9</xdr:col>
      <xdr:colOff>311150</xdr:colOff>
      <xdr:row>62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4"/>
  <sheetViews>
    <sheetView tabSelected="1" topLeftCell="B44" workbookViewId="0">
      <selection activeCell="E45" sqref="E45"/>
    </sheetView>
  </sheetViews>
  <sheetFormatPr defaultRowHeight="14.5" x14ac:dyDescent="0.35"/>
  <cols>
    <col min="2" max="2" width="20.453125" bestFit="1" customWidth="1"/>
    <col min="3" max="3" width="22.54296875" bestFit="1" customWidth="1"/>
    <col min="4" max="4" width="20.81640625" bestFit="1" customWidth="1"/>
    <col min="5" max="5" width="20.81640625" customWidth="1"/>
    <col min="7" max="7" width="9.7265625" bestFit="1" customWidth="1"/>
    <col min="8" max="8" width="21.54296875" bestFit="1" customWidth="1"/>
    <col min="9" max="9" width="23.54296875" bestFit="1" customWidth="1"/>
    <col min="10" max="10" width="22" bestFit="1" customWidth="1"/>
  </cols>
  <sheetData>
    <row r="2" spans="1:10" x14ac:dyDescent="0.35">
      <c r="A2" s="1" t="s">
        <v>1</v>
      </c>
      <c r="G2" s="1" t="s">
        <v>2</v>
      </c>
    </row>
    <row r="3" spans="1:10" x14ac:dyDescent="0.35">
      <c r="A3" t="s">
        <v>0</v>
      </c>
      <c r="B3" t="s">
        <v>3</v>
      </c>
      <c r="C3" t="s">
        <v>4</v>
      </c>
      <c r="D3" t="s">
        <v>5</v>
      </c>
      <c r="H3" t="s">
        <v>6</v>
      </c>
      <c r="I3" t="s">
        <v>7</v>
      </c>
      <c r="J3" t="s">
        <v>8</v>
      </c>
    </row>
    <row r="4" spans="1:10" x14ac:dyDescent="0.35">
      <c r="A4">
        <v>2010</v>
      </c>
      <c r="B4">
        <v>0</v>
      </c>
      <c r="C4">
        <v>0</v>
      </c>
      <c r="D4" s="2">
        <v>0</v>
      </c>
      <c r="E4" s="2"/>
      <c r="G4">
        <v>2010</v>
      </c>
      <c r="H4">
        <v>0</v>
      </c>
      <c r="I4">
        <v>0</v>
      </c>
      <c r="J4" s="2">
        <v>0</v>
      </c>
    </row>
    <row r="5" spans="1:10" x14ac:dyDescent="0.35">
      <c r="A5">
        <v>2011</v>
      </c>
      <c r="B5">
        <v>1</v>
      </c>
      <c r="C5">
        <v>0</v>
      </c>
      <c r="D5" s="2">
        <v>0</v>
      </c>
      <c r="E5" s="2"/>
      <c r="G5">
        <v>2011</v>
      </c>
      <c r="H5">
        <v>0</v>
      </c>
      <c r="I5">
        <v>0</v>
      </c>
      <c r="J5" s="2">
        <v>0</v>
      </c>
    </row>
    <row r="6" spans="1:10" x14ac:dyDescent="0.35">
      <c r="A6">
        <v>2012</v>
      </c>
      <c r="B6">
        <v>2</v>
      </c>
      <c r="C6">
        <v>15</v>
      </c>
      <c r="D6" s="2">
        <v>1</v>
      </c>
      <c r="E6" s="2"/>
      <c r="G6">
        <v>2012</v>
      </c>
      <c r="H6">
        <v>0</v>
      </c>
      <c r="I6">
        <v>0</v>
      </c>
      <c r="J6" s="2">
        <v>0</v>
      </c>
    </row>
    <row r="7" spans="1:10" x14ac:dyDescent="0.35">
      <c r="A7">
        <v>2013</v>
      </c>
      <c r="B7">
        <v>3</v>
      </c>
      <c r="C7">
        <v>103</v>
      </c>
      <c r="D7" s="2">
        <v>6.86666666666666</v>
      </c>
      <c r="E7" s="2"/>
      <c r="G7">
        <v>2013</v>
      </c>
      <c r="H7">
        <v>0</v>
      </c>
      <c r="I7">
        <v>0</v>
      </c>
      <c r="J7" s="2">
        <v>0</v>
      </c>
    </row>
    <row r="8" spans="1:10" x14ac:dyDescent="0.35">
      <c r="A8">
        <v>2014</v>
      </c>
      <c r="B8">
        <v>4</v>
      </c>
      <c r="C8">
        <v>445</v>
      </c>
      <c r="D8" s="2">
        <v>29.6666666666666</v>
      </c>
      <c r="E8" s="2"/>
      <c r="G8">
        <v>2014</v>
      </c>
      <c r="H8">
        <v>0</v>
      </c>
      <c r="I8">
        <v>445</v>
      </c>
      <c r="J8" s="2">
        <v>1</v>
      </c>
    </row>
    <row r="9" spans="1:10" x14ac:dyDescent="0.35">
      <c r="A9">
        <v>2015</v>
      </c>
      <c r="B9">
        <v>5</v>
      </c>
      <c r="C9">
        <v>1690</v>
      </c>
      <c r="D9" s="2">
        <v>112.666666666666</v>
      </c>
      <c r="E9" s="2"/>
      <c r="G9">
        <v>2015</v>
      </c>
      <c r="H9">
        <v>1</v>
      </c>
      <c r="I9">
        <v>1690</v>
      </c>
      <c r="J9" s="2">
        <v>3.79775280898876</v>
      </c>
    </row>
    <row r="10" spans="1:10" x14ac:dyDescent="0.35">
      <c r="A10">
        <v>2016</v>
      </c>
      <c r="B10">
        <v>6</v>
      </c>
      <c r="C10">
        <v>4964</v>
      </c>
      <c r="D10" s="2">
        <v>330.933333333333</v>
      </c>
      <c r="E10" s="2"/>
      <c r="G10">
        <v>2016</v>
      </c>
      <c r="H10">
        <v>2</v>
      </c>
      <c r="I10">
        <v>4964</v>
      </c>
      <c r="J10" s="2">
        <v>11.155056179775199</v>
      </c>
    </row>
    <row r="11" spans="1:10" x14ac:dyDescent="0.35">
      <c r="A11">
        <v>2017</v>
      </c>
      <c r="B11">
        <v>7</v>
      </c>
      <c r="C11">
        <v>7932</v>
      </c>
      <c r="D11" s="2">
        <v>528.79999999999995</v>
      </c>
      <c r="E11" s="2"/>
      <c r="G11">
        <v>2017</v>
      </c>
      <c r="H11">
        <v>3</v>
      </c>
      <c r="I11">
        <v>7932</v>
      </c>
      <c r="J11" s="2">
        <v>17.824719101123499</v>
      </c>
    </row>
    <row r="12" spans="1:10" x14ac:dyDescent="0.35">
      <c r="A12">
        <v>2018</v>
      </c>
      <c r="B12">
        <v>8</v>
      </c>
      <c r="C12">
        <v>11270</v>
      </c>
      <c r="D12" s="2">
        <v>751.33333333333303</v>
      </c>
      <c r="E12" s="2"/>
      <c r="G12">
        <v>2018</v>
      </c>
      <c r="H12">
        <v>4</v>
      </c>
      <c r="I12">
        <v>11270</v>
      </c>
      <c r="J12" s="2">
        <v>25.325842696629199</v>
      </c>
    </row>
    <row r="32" spans="1:7" x14ac:dyDescent="0.35">
      <c r="A32" s="1" t="s">
        <v>10</v>
      </c>
      <c r="G32" s="1" t="s">
        <v>9</v>
      </c>
    </row>
    <row r="33" spans="1:10" x14ac:dyDescent="0.35">
      <c r="A33" s="1"/>
      <c r="G33" s="1"/>
    </row>
    <row r="34" spans="1:10" x14ac:dyDescent="0.35">
      <c r="A34" s="1" t="s">
        <v>11</v>
      </c>
      <c r="B34">
        <v>-1.9699999999999999E-2</v>
      </c>
      <c r="C34" s="4">
        <v>-1.323E-5</v>
      </c>
      <c r="D34" s="4">
        <v>-8.3499999999999997E-5</v>
      </c>
      <c r="E34" s="4">
        <v>-1.018E-6</v>
      </c>
      <c r="G34" s="1" t="s">
        <v>11</v>
      </c>
      <c r="H34">
        <f>B34</f>
        <v>-1.9699999999999999E-2</v>
      </c>
      <c r="I34" s="4">
        <v>-6.348E-6</v>
      </c>
      <c r="J34">
        <v>-1.9E-3</v>
      </c>
    </row>
    <row r="35" spans="1:10" x14ac:dyDescent="0.35">
      <c r="A35" t="s">
        <v>0</v>
      </c>
      <c r="B35" t="s">
        <v>3</v>
      </c>
      <c r="C35" t="s">
        <v>12</v>
      </c>
      <c r="D35" t="s">
        <v>5</v>
      </c>
      <c r="E35" t="s">
        <v>13</v>
      </c>
      <c r="H35" t="s">
        <v>6</v>
      </c>
      <c r="I35" t="s">
        <v>7</v>
      </c>
      <c r="J35" t="s">
        <v>8</v>
      </c>
    </row>
    <row r="36" spans="1:10" x14ac:dyDescent="0.35">
      <c r="A36">
        <v>2010</v>
      </c>
      <c r="B36" s="3">
        <f>B$34*B4</f>
        <v>0</v>
      </c>
      <c r="C36" s="3">
        <f>C$34*C4</f>
        <v>0</v>
      </c>
      <c r="D36" s="3">
        <f t="shared" ref="D36" si="0">D$34*D4</f>
        <v>0</v>
      </c>
      <c r="E36" s="5">
        <f>E$34*C4</f>
        <v>0</v>
      </c>
      <c r="G36">
        <v>2010</v>
      </c>
      <c r="H36" s="3">
        <f>H$34*H4</f>
        <v>0</v>
      </c>
      <c r="I36" s="3">
        <f>I$34*I4</f>
        <v>0</v>
      </c>
      <c r="J36" s="3">
        <f t="shared" ref="J36:J44" si="1">J$34*J4</f>
        <v>0</v>
      </c>
    </row>
    <row r="37" spans="1:10" x14ac:dyDescent="0.35">
      <c r="A37">
        <v>2011</v>
      </c>
      <c r="B37" s="3">
        <f t="shared" ref="B37:C44" si="2">B$34*B5</f>
        <v>-1.9699999999999999E-2</v>
      </c>
      <c r="C37" s="3">
        <f t="shared" si="2"/>
        <v>0</v>
      </c>
      <c r="D37" s="3">
        <f t="shared" ref="D37" si="3">D$34*D5</f>
        <v>0</v>
      </c>
      <c r="E37" s="5">
        <f t="shared" ref="E37:E44" si="4">E$34*C5</f>
        <v>0</v>
      </c>
      <c r="G37">
        <v>2011</v>
      </c>
      <c r="H37" s="3">
        <f t="shared" ref="H37:I44" si="5">H$34*H5</f>
        <v>0</v>
      </c>
      <c r="I37" s="3">
        <f t="shared" si="5"/>
        <v>0</v>
      </c>
      <c r="J37" s="3">
        <f t="shared" si="1"/>
        <v>0</v>
      </c>
    </row>
    <row r="38" spans="1:10" x14ac:dyDescent="0.35">
      <c r="A38">
        <v>2012</v>
      </c>
      <c r="B38" s="3">
        <f t="shared" si="2"/>
        <v>-3.9399999999999998E-2</v>
      </c>
      <c r="C38" s="3">
        <f t="shared" si="2"/>
        <v>-1.9845E-4</v>
      </c>
      <c r="D38" s="3">
        <f t="shared" ref="D38" si="6">D$34*D6</f>
        <v>-8.3499999999999997E-5</v>
      </c>
      <c r="E38" s="5">
        <f t="shared" si="4"/>
        <v>-1.5270000000000001E-5</v>
      </c>
      <c r="G38">
        <v>2012</v>
      </c>
      <c r="H38" s="3">
        <f t="shared" si="5"/>
        <v>0</v>
      </c>
      <c r="I38" s="3">
        <f t="shared" si="5"/>
        <v>0</v>
      </c>
      <c r="J38" s="3">
        <f t="shared" si="1"/>
        <v>0</v>
      </c>
    </row>
    <row r="39" spans="1:10" x14ac:dyDescent="0.35">
      <c r="A39">
        <v>2013</v>
      </c>
      <c r="B39" s="3">
        <f t="shared" si="2"/>
        <v>-5.91E-2</v>
      </c>
      <c r="C39" s="3">
        <f t="shared" si="2"/>
        <v>-1.36269E-3</v>
      </c>
      <c r="D39" s="3">
        <f t="shared" ref="D39" si="7">D$34*D7</f>
        <v>-5.7336666666666606E-4</v>
      </c>
      <c r="E39" s="5">
        <f t="shared" si="4"/>
        <v>-1.0485400000000001E-4</v>
      </c>
      <c r="G39">
        <v>2013</v>
      </c>
      <c r="H39" s="3">
        <f t="shared" si="5"/>
        <v>0</v>
      </c>
      <c r="I39" s="3">
        <f t="shared" si="5"/>
        <v>0</v>
      </c>
      <c r="J39" s="3">
        <f t="shared" si="1"/>
        <v>0</v>
      </c>
    </row>
    <row r="40" spans="1:10" x14ac:dyDescent="0.35">
      <c r="A40">
        <v>2014</v>
      </c>
      <c r="B40" s="3">
        <f t="shared" si="2"/>
        <v>-7.8799999999999995E-2</v>
      </c>
      <c r="C40" s="3">
        <f t="shared" si="2"/>
        <v>-5.8873500000000004E-3</v>
      </c>
      <c r="D40" s="3">
        <f t="shared" ref="D40" si="8">D$34*D8</f>
        <v>-2.4771666666666609E-3</v>
      </c>
      <c r="E40" s="5">
        <f t="shared" si="4"/>
        <v>-4.5301E-4</v>
      </c>
      <c r="G40">
        <v>2014</v>
      </c>
      <c r="H40" s="3">
        <f t="shared" si="5"/>
        <v>0</v>
      </c>
      <c r="I40" s="3">
        <f t="shared" si="5"/>
        <v>-2.8248600000000002E-3</v>
      </c>
      <c r="J40" s="3">
        <f t="shared" si="1"/>
        <v>-1.9E-3</v>
      </c>
    </row>
    <row r="41" spans="1:10" x14ac:dyDescent="0.35">
      <c r="A41">
        <v>2015</v>
      </c>
      <c r="B41" s="3">
        <f t="shared" si="2"/>
        <v>-9.849999999999999E-2</v>
      </c>
      <c r="C41" s="3">
        <f t="shared" si="2"/>
        <v>-2.2358700000000002E-2</v>
      </c>
      <c r="D41" s="3">
        <f t="shared" ref="D41" si="9">D$34*D9</f>
        <v>-9.4076666666666111E-3</v>
      </c>
      <c r="E41" s="5">
        <f t="shared" si="4"/>
        <v>-1.7204200000000001E-3</v>
      </c>
      <c r="G41">
        <v>2015</v>
      </c>
      <c r="H41" s="3">
        <f t="shared" si="5"/>
        <v>-1.9699999999999999E-2</v>
      </c>
      <c r="I41" s="3">
        <f t="shared" si="5"/>
        <v>-1.0728120000000001E-2</v>
      </c>
      <c r="J41" s="3">
        <f t="shared" si="1"/>
        <v>-7.2157303370786437E-3</v>
      </c>
    </row>
    <row r="42" spans="1:10" x14ac:dyDescent="0.35">
      <c r="A42">
        <v>2016</v>
      </c>
      <c r="B42" s="3">
        <f t="shared" si="2"/>
        <v>-0.1182</v>
      </c>
      <c r="C42" s="3">
        <f t="shared" si="2"/>
        <v>-6.5673720000000005E-2</v>
      </c>
      <c r="D42" s="3">
        <f t="shared" ref="D42" si="10">D$34*D10</f>
        <v>-2.7632933333333304E-2</v>
      </c>
      <c r="E42" s="5">
        <f t="shared" si="4"/>
        <v>-5.0533520000000005E-3</v>
      </c>
      <c r="G42">
        <v>2016</v>
      </c>
      <c r="H42" s="3">
        <f t="shared" si="5"/>
        <v>-3.9399999999999998E-2</v>
      </c>
      <c r="I42" s="3">
        <f t="shared" si="5"/>
        <v>-3.1511471999999999E-2</v>
      </c>
      <c r="J42" s="3">
        <f t="shared" si="1"/>
        <v>-2.1194606741572877E-2</v>
      </c>
    </row>
    <row r="43" spans="1:10" x14ac:dyDescent="0.35">
      <c r="A43">
        <v>2017</v>
      </c>
      <c r="B43" s="3">
        <f t="shared" si="2"/>
        <v>-0.13789999999999999</v>
      </c>
      <c r="C43" s="3">
        <f t="shared" si="2"/>
        <v>-0.10494036</v>
      </c>
      <c r="D43" s="3">
        <f t="shared" ref="D43" si="11">D$34*D11</f>
        <v>-4.4154799999999994E-2</v>
      </c>
      <c r="E43" s="5">
        <f t="shared" si="4"/>
        <v>-8.0747760000000005E-3</v>
      </c>
      <c r="G43">
        <v>2017</v>
      </c>
      <c r="H43" s="3">
        <f t="shared" si="5"/>
        <v>-5.91E-2</v>
      </c>
      <c r="I43" s="3">
        <f t="shared" si="5"/>
        <v>-5.0352335999999998E-2</v>
      </c>
      <c r="J43" s="3">
        <f t="shared" si="1"/>
        <v>-3.3866966292134648E-2</v>
      </c>
    </row>
    <row r="44" spans="1:10" x14ac:dyDescent="0.35">
      <c r="A44">
        <v>2018</v>
      </c>
      <c r="B44" s="3">
        <f t="shared" si="2"/>
        <v>-0.15759999999999999</v>
      </c>
      <c r="C44" s="3">
        <f t="shared" si="2"/>
        <v>-0.14910210000000002</v>
      </c>
      <c r="D44" s="3">
        <f t="shared" ref="D44" si="12">D$34*D12</f>
        <v>-6.2736333333333311E-2</v>
      </c>
      <c r="E44" s="5">
        <f t="shared" si="4"/>
        <v>-1.147286E-2</v>
      </c>
      <c r="G44">
        <v>2018</v>
      </c>
      <c r="H44" s="3">
        <f t="shared" si="5"/>
        <v>-7.8799999999999995E-2</v>
      </c>
      <c r="I44" s="3">
        <f t="shared" si="5"/>
        <v>-7.1541960000000002E-2</v>
      </c>
      <c r="J44" s="3">
        <f t="shared" si="1"/>
        <v>-4.8119101123595479E-2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2020-05-06T14:10:40Z</dcterms:modified>
</cp:coreProperties>
</file>