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utherfordmark\Downloads\"/>
    </mc:Choice>
  </mc:AlternateContent>
  <xr:revisionPtr revIDLastSave="0" documentId="13_ncr:1_{29C1A85A-716F-4725-ABBC-EFE10B76A2D5}" xr6:coauthVersionLast="47" xr6:coauthVersionMax="47" xr10:uidLastSave="{00000000-0000-0000-0000-000000000000}"/>
  <bookViews>
    <workbookView xWindow="57480" yWindow="8700" windowWidth="25440" windowHeight="15390" xr2:uid="{00000000-000D-0000-FFFF-FFFF00000000}"/>
  </bookViews>
  <sheets>
    <sheet name="D1-MA-B0" sheetId="1" r:id="rId1"/>
    <sheet name="D1-MB-BO" sheetId="2" r:id="rId2"/>
    <sheet name="D1-MB-B20" sheetId="3" r:id="rId3"/>
    <sheet name="D4b-MA-B0" sheetId="4" r:id="rId4"/>
    <sheet name="D4b-MB-BO" sheetId="5" r:id="rId5"/>
    <sheet name="D4b-MB-B2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7" i="6" l="1"/>
  <c r="L27" i="6"/>
  <c r="L57" i="5"/>
  <c r="L27" i="5"/>
  <c r="L55" i="3"/>
  <c r="L57" i="3"/>
  <c r="L27" i="2"/>
  <c r="L57" i="4"/>
  <c r="L27" i="4"/>
  <c r="L27" i="1"/>
  <c r="J25" i="5"/>
  <c r="K25" i="5"/>
  <c r="J55" i="5"/>
  <c r="K55" i="5"/>
  <c r="J55" i="6"/>
  <c r="K55" i="6"/>
  <c r="J25" i="6"/>
  <c r="K25" i="6"/>
  <c r="L25" i="4"/>
  <c r="J55" i="3"/>
  <c r="K55" i="3"/>
  <c r="L47" i="3"/>
  <c r="L49" i="3"/>
  <c r="L50" i="3"/>
  <c r="L51" i="3"/>
  <c r="L53" i="3"/>
  <c r="L45" i="3"/>
  <c r="J25" i="3"/>
  <c r="K25" i="3"/>
  <c r="L27" i="3" s="1"/>
  <c r="L25" i="3"/>
  <c r="L21" i="3"/>
  <c r="L22" i="3"/>
  <c r="L23" i="3"/>
  <c r="L3" i="3"/>
  <c r="J55" i="1"/>
  <c r="K55" i="1"/>
  <c r="L57" i="1" s="1"/>
  <c r="J25" i="1"/>
  <c r="K25" i="1"/>
  <c r="J25" i="2"/>
  <c r="K25" i="2"/>
  <c r="J55" i="2"/>
  <c r="K55" i="2"/>
  <c r="L57" i="2" s="1"/>
  <c r="L55" i="2"/>
  <c r="L25" i="2"/>
  <c r="L47" i="2"/>
  <c r="L49" i="2"/>
  <c r="L50" i="2"/>
  <c r="L51" i="2"/>
  <c r="L53" i="2"/>
  <c r="L45" i="2"/>
  <c r="L22" i="2"/>
  <c r="L23" i="2"/>
  <c r="L21" i="2"/>
  <c r="L55" i="1"/>
  <c r="L47" i="1"/>
  <c r="L48" i="1"/>
  <c r="L49" i="1"/>
  <c r="L50" i="1"/>
  <c r="L51" i="1"/>
  <c r="L54" i="1"/>
  <c r="L46" i="1"/>
  <c r="L25" i="1"/>
  <c r="L21" i="1"/>
  <c r="L22" i="1"/>
  <c r="L23" i="1"/>
  <c r="L3" i="1"/>
  <c r="J55" i="4"/>
  <c r="K55" i="4"/>
  <c r="J25" i="4"/>
  <c r="K25" i="4"/>
  <c r="L55" i="6"/>
  <c r="L49" i="6"/>
  <c r="L50" i="6"/>
  <c r="L53" i="6"/>
  <c r="L45" i="6"/>
  <c r="L25" i="6"/>
  <c r="L22" i="6"/>
  <c r="L23" i="6"/>
  <c r="L24" i="6"/>
  <c r="L3" i="6"/>
  <c r="L55" i="5"/>
  <c r="L25" i="5"/>
  <c r="L55" i="4"/>
  <c r="L48" i="5"/>
  <c r="L49" i="5"/>
  <c r="L50" i="5"/>
  <c r="L52" i="5"/>
  <c r="L53" i="5"/>
  <c r="L54" i="5"/>
  <c r="L45" i="5"/>
  <c r="L21" i="5"/>
  <c r="L22" i="5"/>
  <c r="L23" i="5"/>
  <c r="L24" i="5"/>
  <c r="L3" i="5"/>
  <c r="L46" i="4"/>
  <c r="L47" i="4"/>
  <c r="L48" i="4"/>
  <c r="L49" i="4"/>
  <c r="L50" i="4"/>
  <c r="L51" i="4"/>
  <c r="L52" i="4"/>
  <c r="L53" i="4"/>
  <c r="L54" i="4"/>
  <c r="L45" i="4"/>
  <c r="L21" i="4"/>
  <c r="L22" i="4"/>
  <c r="L23" i="4"/>
  <c r="L24" i="4"/>
  <c r="L3" i="4"/>
</calcChain>
</file>

<file path=xl/sharedStrings.xml><?xml version="1.0" encoding="utf-8"?>
<sst xmlns="http://schemas.openxmlformats.org/spreadsheetml/2006/main" count="78" uniqueCount="21">
  <si>
    <t>D1-MA-P1-BO</t>
  </si>
  <si>
    <t>Pool Number</t>
  </si>
  <si>
    <t>Unitary Current (i)</t>
  </si>
  <si>
    <t>Channels (n)</t>
  </si>
  <si>
    <t>D1-MA-P4-BO</t>
  </si>
  <si>
    <t>N/A</t>
  </si>
  <si>
    <t>D1-MA-P10-BO</t>
  </si>
  <si>
    <t>D1-MB-P1-BO</t>
  </si>
  <si>
    <t>D1-MB-P4-BO</t>
  </si>
  <si>
    <t>D1-MB-P10-BO</t>
  </si>
  <si>
    <t>D1-MB-P1-B20</t>
  </si>
  <si>
    <t>D1-MB-P4-B20</t>
  </si>
  <si>
    <t>D1-MB-P10-B20</t>
  </si>
  <si>
    <t>D4b-MA-P1-B0</t>
  </si>
  <si>
    <t>D4b-MA-P4-B0</t>
  </si>
  <si>
    <t>D4b-MB-P1-BO</t>
  </si>
  <si>
    <t>D4b-MB-P4-BO</t>
  </si>
  <si>
    <t>D4b-MB-P10-BO</t>
  </si>
  <si>
    <t>D4b-MB-P1-B20</t>
  </si>
  <si>
    <t>D4b-MB-P4-B20</t>
  </si>
  <si>
    <t>D4b-MB-P10-B20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</si>
</sst>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3"/>
      <color rgb="FF000000"/>
      <name val="Calibri"/>
    </font>
    <font>
      <sz val="12"/>
      <color rgb="FF000000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'D1-MA-B0'!$I$21:$I$24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'D1-MA-B0'!$L$21:$L$24</c:f>
              <c:numCache>
                <c:formatCode>General</c:formatCode>
                <c:ptCount val="4"/>
                <c:pt idx="0">
                  <c:v>486.36673999999994</c:v>
                </c:pt>
                <c:pt idx="1">
                  <c:v>622.51763200000005</c:v>
                </c:pt>
                <c:pt idx="2">
                  <c:v>799.34217000000001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0-448B-94E5-99F30FEFD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22079"/>
        <c:axId val="1845949231"/>
      </c:scatterChart>
      <c:valAx>
        <c:axId val="30242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49231"/>
        <c:crosses val="autoZero"/>
        <c:crossBetween val="midCat"/>
      </c:valAx>
      <c:valAx>
        <c:axId val="18459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2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'D4b-MB-BO'!$I$45:$I$54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'D4b-MB-BO'!$L$45:$L$54</c:f>
              <c:numCache>
                <c:formatCode>General</c:formatCode>
                <c:ptCount val="10"/>
                <c:pt idx="0">
                  <c:v>109.833</c:v>
                </c:pt>
                <c:pt idx="3">
                  <c:v>111.16686</c:v>
                </c:pt>
                <c:pt idx="4">
                  <c:v>164.92782600000001</c:v>
                </c:pt>
                <c:pt idx="5">
                  <c:v>140.25396000000001</c:v>
                </c:pt>
                <c:pt idx="7">
                  <c:v>127.71599999999999</c:v>
                </c:pt>
                <c:pt idx="8">
                  <c:v>111.6</c:v>
                </c:pt>
                <c:pt idx="9">
                  <c:v>111.578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9-48E3-B769-6CADD7E00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12479"/>
        <c:axId val="1373026607"/>
      </c:scatterChart>
      <c:valAx>
        <c:axId val="30241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26607"/>
        <c:crosses val="autoZero"/>
        <c:crossBetween val="midCat"/>
      </c:valAx>
      <c:valAx>
        <c:axId val="137302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1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'D4b-MB-B20'!$I$21:$I$24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'D4b-MB-B20'!$L$21:$L$24</c:f>
              <c:numCache>
                <c:formatCode>General</c:formatCode>
                <c:ptCount val="4"/>
                <c:pt idx="1">
                  <c:v>169.35999999999999</c:v>
                </c:pt>
                <c:pt idx="2">
                  <c:v>266.44799999999998</c:v>
                </c:pt>
                <c:pt idx="3">
                  <c:v>116.73599999999999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C-446D-8E12-3C91A0830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22559"/>
        <c:axId val="1367800623"/>
      </c:scatterChart>
      <c:valAx>
        <c:axId val="30242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00623"/>
        <c:crosses val="autoZero"/>
        <c:crossBetween val="midCat"/>
      </c:valAx>
      <c:valAx>
        <c:axId val="136780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2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'D4b-MB-B20'!$I$45:$I$54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'D4b-MB-B20'!$L$45:$L$54</c:f>
              <c:numCache>
                <c:formatCode>General</c:formatCode>
                <c:ptCount val="10"/>
                <c:pt idx="0">
                  <c:v>215.50200000000001</c:v>
                </c:pt>
                <c:pt idx="4">
                  <c:v>199.42000000000002</c:v>
                </c:pt>
                <c:pt idx="5">
                  <c:v>152.85599999999999</c:v>
                </c:pt>
                <c:pt idx="8">
                  <c:v>107.78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7-420C-86C8-7027C62FE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22559"/>
        <c:axId val="1367800623"/>
      </c:scatterChart>
      <c:valAx>
        <c:axId val="30242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00623"/>
        <c:crosses val="autoZero"/>
        <c:crossBetween val="midCat"/>
      </c:valAx>
      <c:valAx>
        <c:axId val="136780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2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'D1-MA-B0'!$I$45:$I$54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'D1-MA-B0'!$L$45:$L$54</c:f>
              <c:numCache>
                <c:formatCode>General</c:formatCode>
                <c:ptCount val="10"/>
                <c:pt idx="1">
                  <c:v>512.00799999999992</c:v>
                </c:pt>
                <c:pt idx="2">
                  <c:v>450.19200000000001</c:v>
                </c:pt>
                <c:pt idx="3">
                  <c:v>689.24099999999999</c:v>
                </c:pt>
                <c:pt idx="4">
                  <c:v>708.37200000000007</c:v>
                </c:pt>
                <c:pt idx="5">
                  <c:v>674.154</c:v>
                </c:pt>
                <c:pt idx="6">
                  <c:v>1142.7240000000002</c:v>
                </c:pt>
                <c:pt idx="9">
                  <c:v>1257.633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C-433E-98B3-2A9FF5392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22079"/>
        <c:axId val="1845949231"/>
      </c:scatterChart>
      <c:valAx>
        <c:axId val="30242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49231"/>
        <c:crosses val="autoZero"/>
        <c:crossBetween val="midCat"/>
      </c:valAx>
      <c:valAx>
        <c:axId val="18459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2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'D1-MB-BO'!$I$21:$I$24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'D1-MB-BO'!$L$21:$L$24</c:f>
              <c:numCache>
                <c:formatCode>General</c:formatCode>
                <c:ptCount val="4"/>
                <c:pt idx="0">
                  <c:v>1268.644</c:v>
                </c:pt>
                <c:pt idx="1">
                  <c:v>755.95299999999997</c:v>
                </c:pt>
                <c:pt idx="2">
                  <c:v>1343.8400000000001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1-46E2-85C7-06ACB79E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868095"/>
        <c:axId val="1367798639"/>
      </c:scatterChart>
      <c:valAx>
        <c:axId val="184586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98639"/>
        <c:crosses val="autoZero"/>
        <c:crossBetween val="midCat"/>
      </c:valAx>
      <c:valAx>
        <c:axId val="136779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86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'D1-MB-BO'!$I$45:$I$54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'D1-MB-BO'!$L$45:$L$54</c:f>
              <c:numCache>
                <c:formatCode>General</c:formatCode>
                <c:ptCount val="10"/>
                <c:pt idx="0">
                  <c:v>534.83499999999992</c:v>
                </c:pt>
                <c:pt idx="2">
                  <c:v>858.69600000000003</c:v>
                </c:pt>
                <c:pt idx="4">
                  <c:v>686.78399999999999</c:v>
                </c:pt>
                <c:pt idx="5">
                  <c:v>723.654</c:v>
                </c:pt>
                <c:pt idx="6">
                  <c:v>901.38</c:v>
                </c:pt>
                <c:pt idx="8">
                  <c:v>1212.8620000000001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9-4A8F-B7E3-117DE7FC4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868095"/>
        <c:axId val="1367798639"/>
      </c:scatterChart>
      <c:valAx>
        <c:axId val="184586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98639"/>
        <c:crosses val="autoZero"/>
        <c:crossBetween val="midCat"/>
      </c:valAx>
      <c:valAx>
        <c:axId val="136779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86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'D1-MB-B20'!$I$21:$I$24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'D1-MB-B20'!$L$21:$L$24</c:f>
              <c:numCache>
                <c:formatCode>General</c:formatCode>
                <c:ptCount val="4"/>
                <c:pt idx="0">
                  <c:v>918.81</c:v>
                </c:pt>
                <c:pt idx="1">
                  <c:v>706.53199999999993</c:v>
                </c:pt>
                <c:pt idx="2">
                  <c:v>1356.396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8-494D-826B-9798E44DA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05583"/>
        <c:axId val="1372978703"/>
      </c:scatterChart>
      <c:valAx>
        <c:axId val="31310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78703"/>
        <c:crosses val="autoZero"/>
        <c:crossBetween val="midCat"/>
      </c:valAx>
      <c:valAx>
        <c:axId val="13729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0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'D1-MB-B20'!$I$45:$I$54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'D1-MB-B20'!$L$45:$L$54</c:f>
              <c:numCache>
                <c:formatCode>General</c:formatCode>
                <c:ptCount val="10"/>
                <c:pt idx="0">
                  <c:v>516.42599999999993</c:v>
                </c:pt>
                <c:pt idx="2">
                  <c:v>756.28</c:v>
                </c:pt>
                <c:pt idx="4">
                  <c:v>673.35</c:v>
                </c:pt>
                <c:pt idx="5">
                  <c:v>735.93</c:v>
                </c:pt>
                <c:pt idx="6">
                  <c:v>976.8599999999999</c:v>
                </c:pt>
                <c:pt idx="8">
                  <c:v>1227.7860000000001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B-4766-993A-5F7673D1B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05583"/>
        <c:axId val="1372978703"/>
      </c:scatterChart>
      <c:valAx>
        <c:axId val="31310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78703"/>
        <c:crosses val="autoZero"/>
        <c:crossBetween val="midCat"/>
      </c:valAx>
      <c:valAx>
        <c:axId val="13729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0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'D4b-MA-B0'!$I$21:$I$24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'D4b-MA-B0'!$L$21:$L$24</c:f>
              <c:numCache>
                <c:formatCode>General</c:formatCode>
                <c:ptCount val="4"/>
                <c:pt idx="0">
                  <c:v>84.210000000000008</c:v>
                </c:pt>
                <c:pt idx="1">
                  <c:v>104.643</c:v>
                </c:pt>
                <c:pt idx="2">
                  <c:v>126.28</c:v>
                </c:pt>
                <c:pt idx="3">
                  <c:v>122.47199999999999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6-4C5C-A849-6099B9E3F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55183"/>
        <c:axId val="1845949727"/>
      </c:scatterChart>
      <c:valAx>
        <c:axId val="20555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49727"/>
        <c:crosses val="autoZero"/>
        <c:crossBetween val="midCat"/>
      </c:valAx>
      <c:valAx>
        <c:axId val="184594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'D4b-MA-B0'!$I$45:$I$54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'D4b-MA-B0'!$L$45:$L$54</c:f>
              <c:numCache>
                <c:formatCode>General</c:formatCode>
                <c:ptCount val="10"/>
                <c:pt idx="0">
                  <c:v>66.835999999999999</c:v>
                </c:pt>
                <c:pt idx="1">
                  <c:v>87.131999999999991</c:v>
                </c:pt>
                <c:pt idx="2">
                  <c:v>127.449</c:v>
                </c:pt>
                <c:pt idx="3">
                  <c:v>95.004000000000005</c:v>
                </c:pt>
                <c:pt idx="4">
                  <c:v>106.02000000000001</c:v>
                </c:pt>
                <c:pt idx="5">
                  <c:v>130.74600000000001</c:v>
                </c:pt>
                <c:pt idx="6">
                  <c:v>116.232</c:v>
                </c:pt>
                <c:pt idx="7">
                  <c:v>138.37200000000001</c:v>
                </c:pt>
                <c:pt idx="8">
                  <c:v>126.408</c:v>
                </c:pt>
                <c:pt idx="9">
                  <c:v>127.33000000000001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F-45DB-AD18-866C9A47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55183"/>
        <c:axId val="1845949727"/>
      </c:scatterChart>
      <c:valAx>
        <c:axId val="20555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49727"/>
        <c:crosses val="autoZero"/>
        <c:crossBetween val="midCat"/>
      </c:valAx>
      <c:valAx>
        <c:axId val="184594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'D4b-MB-BO'!$I$21:$I$24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'D4b-MB-BO'!$L$21:$L$24</c:f>
              <c:numCache>
                <c:formatCode>General</c:formatCode>
                <c:ptCount val="4"/>
                <c:pt idx="0">
                  <c:v>133.38</c:v>
                </c:pt>
                <c:pt idx="1">
                  <c:v>163.61500000000001</c:v>
                </c:pt>
                <c:pt idx="2">
                  <c:v>156.35400000000001</c:v>
                </c:pt>
                <c:pt idx="3">
                  <c:v>111.94499999999999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4-4CF1-8318-CD0BD7970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12479"/>
        <c:axId val="1373026607"/>
      </c:scatterChart>
      <c:valAx>
        <c:axId val="30241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26607"/>
        <c:crosses val="autoZero"/>
        <c:crossBetween val="midCat"/>
      </c:valAx>
      <c:valAx>
        <c:axId val="137302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1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8.png"/><Relationship Id="rId1" Type="http://schemas.openxmlformats.org/officeDocument/2006/relationships/image" Target="../media/image16.png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247650</xdr:rowOff>
    </xdr:from>
    <xdr:ext cx="3857625" cy="3000375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200025"/>
          <a:ext cx="3857625" cy="3000375"/>
          <a:chOff x="152400" y="152400"/>
          <a:chExt cx="5353050" cy="42386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5353050" cy="42386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0</xdr:colOff>
      <xdr:row>42</xdr:row>
      <xdr:rowOff>219075</xdr:rowOff>
    </xdr:from>
    <xdr:ext cx="7648575" cy="5038725"/>
    <xdr:grpSp>
      <xdr:nvGrpSpPr>
        <xdr:cNvPr id="4" name="Shape 2" title="Drawi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0" y="8616950"/>
          <a:ext cx="7648575" cy="5038725"/>
          <a:chOff x="-78550" y="92150"/>
          <a:chExt cx="5943600" cy="3848100"/>
        </a:xfrm>
      </xdr:grpSpPr>
      <xdr:pic>
        <xdr:nvPic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-78550" y="92150"/>
            <a:ext cx="5943600" cy="38481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0</xdr:colOff>
      <xdr:row>18</xdr:row>
      <xdr:rowOff>219075</xdr:rowOff>
    </xdr:from>
    <xdr:ext cx="6229350" cy="4162425"/>
    <xdr:grpSp>
      <xdr:nvGrpSpPr>
        <xdr:cNvPr id="6" name="Shape 2" title="Drawi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0" y="3797300"/>
          <a:ext cx="6229350" cy="4162425"/>
          <a:chOff x="-209075" y="0"/>
          <a:chExt cx="8868950" cy="5791650"/>
        </a:xfrm>
      </xdr:grpSpPr>
      <xdr:pic>
        <xdr:nvPicPr>
          <xdr:cNvPr id="7" name="Shape 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-209075" y="0"/>
            <a:ext cx="8868950" cy="57916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twoCellAnchor>
    <xdr:from>
      <xdr:col>12</xdr:col>
      <xdr:colOff>276225</xdr:colOff>
      <xdr:row>15</xdr:row>
      <xdr:rowOff>19050</xdr:rowOff>
    </xdr:from>
    <xdr:to>
      <xdr:col>17</xdr:col>
      <xdr:colOff>466725</xdr:colOff>
      <xdr:row>28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7559BF-50F7-ED29-D934-42405ADCC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676275</xdr:colOff>
      <xdr:row>41</xdr:row>
      <xdr:rowOff>180975</xdr:rowOff>
    </xdr:from>
    <xdr:to>
      <xdr:col>17</xdr:col>
      <xdr:colOff>866775</xdr:colOff>
      <xdr:row>56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B210E8-9157-4EF9-B239-FC4B77C34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247650</xdr:rowOff>
    </xdr:from>
    <xdr:ext cx="3800475" cy="3076575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0" y="200025"/>
          <a:ext cx="3800475" cy="3076575"/>
          <a:chOff x="-166575" y="0"/>
          <a:chExt cx="5353050" cy="4192319"/>
        </a:xfrm>
      </xdr:grpSpPr>
      <xdr:pic>
        <xdr:nvPicPr>
          <xdr:cNvPr id="6" name="Shape 6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-166575" y="0"/>
            <a:ext cx="5353050" cy="4192319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0</xdr:colOff>
      <xdr:row>42</xdr:row>
      <xdr:rowOff>219075</xdr:rowOff>
    </xdr:from>
    <xdr:ext cx="7600950" cy="5257800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0" y="8616950"/>
          <a:ext cx="7600950" cy="5257800"/>
          <a:chOff x="-157200" y="0"/>
          <a:chExt cx="5943600" cy="4000500"/>
        </a:xfrm>
      </xdr:grpSpPr>
      <xdr:pic>
        <xdr:nvPicPr>
          <xdr:cNvPr id="7" name="Shape 7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-157200" y="0"/>
            <a:ext cx="5943600" cy="40005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0</xdr:colOff>
      <xdr:row>18</xdr:row>
      <xdr:rowOff>219075</xdr:rowOff>
    </xdr:from>
    <xdr:ext cx="6515100" cy="4467225"/>
    <xdr:grpSp>
      <xdr:nvGrpSpPr>
        <xdr:cNvPr id="4" name="Shape 2" title="Drawi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0" y="3797300"/>
          <a:ext cx="6515100" cy="4467225"/>
          <a:chOff x="-159500" y="0"/>
          <a:chExt cx="8912949" cy="5999100"/>
        </a:xfrm>
      </xdr:grpSpPr>
      <xdr:pic>
        <xdr:nvPicPr>
          <xdr:cNvPr id="8" name="Shape 8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-159500" y="0"/>
            <a:ext cx="8912949" cy="59991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twoCellAnchor>
    <xdr:from>
      <xdr:col>12</xdr:col>
      <xdr:colOff>228600</xdr:colOff>
      <xdr:row>16</xdr:row>
      <xdr:rowOff>133350</xdr:rowOff>
    </xdr:from>
    <xdr:to>
      <xdr:col>17</xdr:col>
      <xdr:colOff>419100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8D38C0-7B45-EB5C-DC30-925D712C1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485775</xdr:colOff>
      <xdr:row>40</xdr:row>
      <xdr:rowOff>152400</xdr:rowOff>
    </xdr:from>
    <xdr:to>
      <xdr:col>17</xdr:col>
      <xdr:colOff>676275</xdr:colOff>
      <xdr:row>55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AD1A5A-0A79-4286-B2A4-A5B966F97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247650</xdr:rowOff>
    </xdr:from>
    <xdr:ext cx="3886200" cy="304800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0" y="200025"/>
          <a:ext cx="3886200" cy="3048000"/>
          <a:chOff x="152400" y="152400"/>
          <a:chExt cx="5524500" cy="4314825"/>
        </a:xfrm>
      </xdr:grpSpPr>
      <xdr:pic>
        <xdr:nvPicPr>
          <xdr:cNvPr id="9" name="Shape 9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5524500" cy="43148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0</xdr:colOff>
      <xdr:row>42</xdr:row>
      <xdr:rowOff>219075</xdr:rowOff>
    </xdr:from>
    <xdr:ext cx="7620000" cy="5133975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0" y="8616950"/>
          <a:ext cx="7620000" cy="5133975"/>
          <a:chOff x="-63375" y="81575"/>
          <a:chExt cx="8081099" cy="5392150"/>
        </a:xfrm>
      </xdr:grpSpPr>
      <xdr:pic>
        <xdr:nvPicPr>
          <xdr:cNvPr id="10" name="Shape 10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-63375" y="81575"/>
            <a:ext cx="8081099" cy="53921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0</xdr:colOff>
      <xdr:row>18</xdr:row>
      <xdr:rowOff>219075</xdr:rowOff>
    </xdr:from>
    <xdr:ext cx="6686550" cy="4495800"/>
    <xdr:grpSp>
      <xdr:nvGrpSpPr>
        <xdr:cNvPr id="4" name="Shape 2" title="Drawi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0" y="3797300"/>
          <a:ext cx="6686550" cy="4495800"/>
          <a:chOff x="-429250" y="0"/>
          <a:chExt cx="7807174" cy="5192275"/>
        </a:xfrm>
      </xdr:grpSpPr>
      <xdr:pic>
        <xdr:nvPicPr>
          <xdr:cNvPr id="11" name="Shape 11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-429250" y="0"/>
            <a:ext cx="7807174" cy="51922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twoCellAnchor>
    <xdr:from>
      <xdr:col>12</xdr:col>
      <xdr:colOff>228600</xdr:colOff>
      <xdr:row>15</xdr:row>
      <xdr:rowOff>57150</xdr:rowOff>
    </xdr:from>
    <xdr:to>
      <xdr:col>17</xdr:col>
      <xdr:colOff>419100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ECF222-2F11-9C04-6CE8-8AAEDB51A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523875</xdr:colOff>
      <xdr:row>40</xdr:row>
      <xdr:rowOff>66675</xdr:rowOff>
    </xdr:from>
    <xdr:to>
      <xdr:col>17</xdr:col>
      <xdr:colOff>714375</xdr:colOff>
      <xdr:row>55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6AD0B0-714F-436C-88AC-F428BFE49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247650</xdr:rowOff>
    </xdr:from>
    <xdr:ext cx="4219575" cy="34099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0" y="200025"/>
          <a:ext cx="4219575" cy="3409950"/>
          <a:chOff x="152400" y="152400"/>
          <a:chExt cx="4861525" cy="3914075"/>
        </a:xfrm>
      </xdr:grpSpPr>
      <xdr:pic>
        <xdr:nvPicPr>
          <xdr:cNvPr id="12" name="Shape 12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4861525" cy="39140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0</xdr:colOff>
      <xdr:row>42</xdr:row>
      <xdr:rowOff>219075</xdr:rowOff>
    </xdr:from>
    <xdr:ext cx="7591425" cy="4953000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0" y="8616950"/>
          <a:ext cx="7591425" cy="4953000"/>
          <a:chOff x="152400" y="152400"/>
          <a:chExt cx="7219775" cy="4709450"/>
        </a:xfrm>
      </xdr:grpSpPr>
      <xdr:pic>
        <xdr:nvPicPr>
          <xdr:cNvPr id="13" name="Shape 13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152400" y="152400"/>
            <a:ext cx="7219775" cy="47094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1</xdr:colOff>
      <xdr:row>16</xdr:row>
      <xdr:rowOff>38099</xdr:rowOff>
    </xdr:from>
    <xdr:ext cx="7334250" cy="4899025"/>
    <xdr:grpSp>
      <xdr:nvGrpSpPr>
        <xdr:cNvPr id="4" name="Shape 2" title="Drawi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1" y="3238499"/>
          <a:ext cx="7334250" cy="4899025"/>
          <a:chOff x="152400" y="152400"/>
          <a:chExt cx="6506825" cy="4255150"/>
        </a:xfrm>
      </xdr:grpSpPr>
      <xdr:pic>
        <xdr:nvPicPr>
          <xdr:cNvPr id="14" name="Shape 14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152400" y="152400"/>
            <a:ext cx="6506825" cy="42551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twoCellAnchor>
    <xdr:from>
      <xdr:col>12</xdr:col>
      <xdr:colOff>838200</xdr:colOff>
      <xdr:row>11</xdr:row>
      <xdr:rowOff>133350</xdr:rowOff>
    </xdr:from>
    <xdr:to>
      <xdr:col>18</xdr:col>
      <xdr:colOff>152400</xdr:colOff>
      <xdr:row>25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38BB5C-F23C-CD64-B755-F0C4728FD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18</xdr:col>
      <xdr:colOff>190500</xdr:colOff>
      <xdr:row>57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4F77E4-C4C2-4A39-8F8E-50E452EA8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247650</xdr:rowOff>
    </xdr:from>
    <xdr:ext cx="4305300" cy="3343275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0" y="200025"/>
          <a:ext cx="4305300" cy="3343275"/>
          <a:chOff x="152400" y="152400"/>
          <a:chExt cx="3838575" cy="2981325"/>
        </a:xfrm>
      </xdr:grpSpPr>
      <xdr:pic>
        <xdr:nvPicPr>
          <xdr:cNvPr id="15" name="Shape 1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3838575" cy="29813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0</xdr:colOff>
      <xdr:row>48</xdr:row>
      <xdr:rowOff>57150</xdr:rowOff>
    </xdr:from>
    <xdr:ext cx="6276975" cy="4064000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0" y="9658350"/>
          <a:ext cx="6276975" cy="4064000"/>
          <a:chOff x="152400" y="152400"/>
          <a:chExt cx="5280775" cy="3557575"/>
        </a:xfrm>
      </xdr:grpSpPr>
      <xdr:pic>
        <xdr:nvPicPr>
          <xdr:cNvPr id="16" name="Shape 1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152400" y="152400"/>
            <a:ext cx="5280775" cy="35575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1</xdr:colOff>
      <xdr:row>17</xdr:row>
      <xdr:rowOff>0</xdr:rowOff>
    </xdr:from>
    <xdr:ext cx="6162674" cy="3924300"/>
    <xdr:grpSp>
      <xdr:nvGrpSpPr>
        <xdr:cNvPr id="4" name="Shape 2" title="Drawi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1" y="3400425"/>
          <a:ext cx="6162674" cy="3924300"/>
          <a:chOff x="152400" y="152400"/>
          <a:chExt cx="7873300" cy="5311950"/>
        </a:xfrm>
      </xdr:grpSpPr>
      <xdr:pic>
        <xdr:nvPicPr>
          <xdr:cNvPr id="17" name="Shape 17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152400" y="152400"/>
            <a:ext cx="7873300" cy="53119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twoCellAnchor>
    <xdr:from>
      <xdr:col>12</xdr:col>
      <xdr:colOff>266700</xdr:colOff>
      <xdr:row>13</xdr:row>
      <xdr:rowOff>161925</xdr:rowOff>
    </xdr:from>
    <xdr:to>
      <xdr:col>17</xdr:col>
      <xdr:colOff>457200</xdr:colOff>
      <xdr:row>27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DB23FF-3EA6-7739-948E-518DD27BB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18</xdr:col>
      <xdr:colOff>190500</xdr:colOff>
      <xdr:row>57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044722-2BEE-4D3D-8CED-EA518245A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247650</xdr:rowOff>
    </xdr:from>
    <xdr:ext cx="4191000" cy="3381375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0" y="200025"/>
          <a:ext cx="4191000" cy="3381375"/>
          <a:chOff x="152400" y="152400"/>
          <a:chExt cx="3581400" cy="2886075"/>
        </a:xfrm>
      </xdr:grpSpPr>
      <xdr:pic>
        <xdr:nvPicPr>
          <xdr:cNvPr id="18" name="Shape 18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3581400" cy="28860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0</xdr:colOff>
      <xdr:row>42</xdr:row>
      <xdr:rowOff>219075</xdr:rowOff>
    </xdr:from>
    <xdr:ext cx="7620000" cy="5133975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0" y="8616950"/>
          <a:ext cx="7620000" cy="5133975"/>
          <a:chOff x="-63375" y="81575"/>
          <a:chExt cx="8081099" cy="5392150"/>
        </a:xfrm>
      </xdr:grpSpPr>
      <xdr:pic>
        <xdr:nvPicPr>
          <xdr:cNvPr id="10" name="Shape 10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-63375" y="81575"/>
            <a:ext cx="8081099" cy="53921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0</xdr:colOff>
      <xdr:row>18</xdr:row>
      <xdr:rowOff>219075</xdr:rowOff>
    </xdr:from>
    <xdr:ext cx="6734175" cy="4781550"/>
    <xdr:grpSp>
      <xdr:nvGrpSpPr>
        <xdr:cNvPr id="4" name="Shape 2" title="Drawi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0" y="3797300"/>
          <a:ext cx="6734175" cy="4781550"/>
          <a:chOff x="152400" y="152400"/>
          <a:chExt cx="5943600" cy="3952875"/>
        </a:xfrm>
      </xdr:grpSpPr>
      <xdr:pic>
        <xdr:nvPicPr>
          <xdr:cNvPr id="19" name="Shape 19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152400" y="152400"/>
            <a:ext cx="5943600" cy="39528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twoCellAnchor>
    <xdr:from>
      <xdr:col>12</xdr:col>
      <xdr:colOff>400050</xdr:colOff>
      <xdr:row>13</xdr:row>
      <xdr:rowOff>85725</xdr:rowOff>
    </xdr:from>
    <xdr:to>
      <xdr:col>17</xdr:col>
      <xdr:colOff>590550</xdr:colOff>
      <xdr:row>27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F67CE5-5BB3-C103-3D47-B1E393BA6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18</xdr:col>
      <xdr:colOff>190500</xdr:colOff>
      <xdr:row>57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1912A5-DAA8-43FA-B84C-ED8827EE0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7"/>
  <sheetViews>
    <sheetView tabSelected="1" topLeftCell="A37" workbookViewId="0">
      <selection activeCell="J64" sqref="J64"/>
    </sheetView>
  </sheetViews>
  <sheetFormatPr defaultColWidth="12.54296875" defaultRowHeight="15.75" customHeight="1" x14ac:dyDescent="0.25"/>
  <sheetData>
    <row r="1" spans="1:12" ht="15.75" customHeight="1" x14ac:dyDescent="0.4">
      <c r="A1" s="1" t="s">
        <v>0</v>
      </c>
    </row>
    <row r="2" spans="1:12" ht="15.75" customHeight="1" x14ac:dyDescent="0.35">
      <c r="A2" s="2"/>
      <c r="H2" s="3"/>
      <c r="I2" s="4" t="s">
        <v>1</v>
      </c>
      <c r="J2" s="4" t="s">
        <v>2</v>
      </c>
      <c r="K2" s="4" t="s">
        <v>3</v>
      </c>
    </row>
    <row r="3" spans="1:12" ht="15.75" customHeight="1" x14ac:dyDescent="0.25">
      <c r="I3" s="5">
        <v>1</v>
      </c>
      <c r="J3" s="5">
        <v>1.3740000000000001</v>
      </c>
      <c r="K3" s="5">
        <v>492</v>
      </c>
      <c r="L3">
        <f>K3*J3</f>
        <v>676.00800000000004</v>
      </c>
    </row>
    <row r="4" spans="1:12" ht="15.75" customHeight="1" x14ac:dyDescent="0.35">
      <c r="A4" s="2"/>
    </row>
    <row r="19" spans="1:12" ht="15.75" customHeight="1" x14ac:dyDescent="0.4">
      <c r="A19" s="1" t="s">
        <v>4</v>
      </c>
    </row>
    <row r="20" spans="1:12" x14ac:dyDescent="0.3">
      <c r="I20" s="4" t="s">
        <v>1</v>
      </c>
      <c r="J20" s="4" t="s">
        <v>2</v>
      </c>
      <c r="K20" s="4" t="s">
        <v>3</v>
      </c>
    </row>
    <row r="21" spans="1:12" ht="15.75" customHeight="1" x14ac:dyDescent="0.25">
      <c r="I21" s="5">
        <v>1</v>
      </c>
      <c r="J21" s="5">
        <v>1.1859999999999999</v>
      </c>
      <c r="K21" s="5">
        <v>410.09</v>
      </c>
      <c r="L21">
        <f t="shared" ref="L4:L24" si="0">K21*J21</f>
        <v>486.36673999999994</v>
      </c>
    </row>
    <row r="22" spans="1:12" ht="15.75" customHeight="1" x14ac:dyDescent="0.25">
      <c r="I22" s="5">
        <v>2</v>
      </c>
      <c r="J22" s="5">
        <v>1.504</v>
      </c>
      <c r="K22" s="5">
        <v>413.90800000000002</v>
      </c>
      <c r="L22">
        <f t="shared" si="0"/>
        <v>622.51763200000005</v>
      </c>
    </row>
    <row r="23" spans="1:12" ht="15.75" customHeight="1" x14ac:dyDescent="0.25">
      <c r="I23" s="5">
        <v>3</v>
      </c>
      <c r="J23" s="5">
        <v>1.83</v>
      </c>
      <c r="K23" s="5">
        <v>436.79899999999998</v>
      </c>
      <c r="L23">
        <f t="shared" si="0"/>
        <v>799.34217000000001</v>
      </c>
    </row>
    <row r="24" spans="1:12" ht="15.75" customHeight="1" x14ac:dyDescent="0.25">
      <c r="I24" s="5">
        <v>4</v>
      </c>
      <c r="J24" s="5">
        <v>1.151</v>
      </c>
      <c r="K24" s="5"/>
    </row>
    <row r="25" spans="1:12" ht="15.75" customHeight="1" x14ac:dyDescent="0.25">
      <c r="J25">
        <f t="shared" ref="J25:K25" si="1">AVERAGE(J21:J24)</f>
        <v>1.4177499999999998</v>
      </c>
      <c r="K25">
        <f t="shared" si="1"/>
        <v>420.26566666666668</v>
      </c>
      <c r="L25">
        <f>AVERAGE(L21:L24)</f>
        <v>636.075514</v>
      </c>
    </row>
    <row r="27" spans="1:12" ht="15.75" customHeight="1" x14ac:dyDescent="0.25">
      <c r="L27">
        <f>J25*K25</f>
        <v>595.83164891666661</v>
      </c>
    </row>
    <row r="43" spans="1:12" ht="17" x14ac:dyDescent="0.4">
      <c r="A43" s="1" t="s">
        <v>6</v>
      </c>
    </row>
    <row r="44" spans="1:12" ht="26" x14ac:dyDescent="0.3">
      <c r="I44" s="4" t="s">
        <v>1</v>
      </c>
      <c r="J44" s="4" t="s">
        <v>2</v>
      </c>
      <c r="K44" s="4" t="s">
        <v>3</v>
      </c>
    </row>
    <row r="45" spans="1:12" ht="12.5" x14ac:dyDescent="0.25">
      <c r="I45" s="5">
        <v>1</v>
      </c>
      <c r="J45" s="5">
        <v>1.2230000000000001</v>
      </c>
      <c r="K45" s="5"/>
    </row>
    <row r="46" spans="1:12" ht="12.5" x14ac:dyDescent="0.25">
      <c r="I46" s="5">
        <v>2</v>
      </c>
      <c r="J46" s="5">
        <v>1.1479999999999999</v>
      </c>
      <c r="K46" s="5">
        <v>446</v>
      </c>
      <c r="L46">
        <f>J46*K46</f>
        <v>512.00799999999992</v>
      </c>
    </row>
    <row r="47" spans="1:12" ht="12.5" x14ac:dyDescent="0.25">
      <c r="I47" s="5">
        <v>3</v>
      </c>
      <c r="J47" s="5">
        <v>1.3560000000000001</v>
      </c>
      <c r="K47" s="5">
        <v>332</v>
      </c>
      <c r="L47">
        <f t="shared" ref="L47:L54" si="2">J47*K47</f>
        <v>450.19200000000001</v>
      </c>
    </row>
    <row r="48" spans="1:12" ht="12.5" x14ac:dyDescent="0.25">
      <c r="I48" s="5">
        <v>4</v>
      </c>
      <c r="J48" s="5">
        <v>1.427</v>
      </c>
      <c r="K48" s="5">
        <v>483</v>
      </c>
      <c r="L48">
        <f t="shared" si="2"/>
        <v>689.24099999999999</v>
      </c>
    </row>
    <row r="49" spans="9:12" ht="12.5" x14ac:dyDescent="0.25">
      <c r="I49" s="5">
        <v>5</v>
      </c>
      <c r="J49" s="5">
        <v>1.8740000000000001</v>
      </c>
      <c r="K49" s="5">
        <v>378</v>
      </c>
      <c r="L49">
        <f t="shared" si="2"/>
        <v>708.37200000000007</v>
      </c>
    </row>
    <row r="50" spans="9:12" ht="12.5" x14ac:dyDescent="0.25">
      <c r="I50" s="5">
        <v>6</v>
      </c>
      <c r="J50" s="5">
        <v>1.677</v>
      </c>
      <c r="K50" s="5">
        <v>402</v>
      </c>
      <c r="L50">
        <f t="shared" si="2"/>
        <v>674.154</v>
      </c>
    </row>
    <row r="51" spans="9:12" ht="12.5" x14ac:dyDescent="0.25">
      <c r="I51" s="5">
        <v>7</v>
      </c>
      <c r="J51" s="5">
        <v>2.3610000000000002</v>
      </c>
      <c r="K51" s="5">
        <v>484</v>
      </c>
      <c r="L51">
        <f t="shared" si="2"/>
        <v>1142.7240000000002</v>
      </c>
    </row>
    <row r="52" spans="9:12" ht="12.5" x14ac:dyDescent="0.25">
      <c r="I52" s="5">
        <v>8</v>
      </c>
      <c r="J52" s="5">
        <v>1.077</v>
      </c>
      <c r="K52" s="5"/>
    </row>
    <row r="53" spans="9:12" ht="12.5" x14ac:dyDescent="0.25">
      <c r="I53" s="5">
        <v>9</v>
      </c>
      <c r="J53" s="5">
        <v>1.0449999999999999</v>
      </c>
      <c r="K53" s="5"/>
    </row>
    <row r="54" spans="9:12" ht="12.5" x14ac:dyDescent="0.25">
      <c r="I54" s="5">
        <v>10</v>
      </c>
      <c r="J54" s="5">
        <v>3.5830000000000002</v>
      </c>
      <c r="K54" s="5">
        <v>351</v>
      </c>
      <c r="L54">
        <f t="shared" si="2"/>
        <v>1257.633</v>
      </c>
    </row>
    <row r="55" spans="9:12" ht="15.75" customHeight="1" x14ac:dyDescent="0.25">
      <c r="J55">
        <f t="shared" ref="J55:K55" si="3">AVERAGE(J45:J54)</f>
        <v>1.6771</v>
      </c>
      <c r="K55">
        <f t="shared" si="3"/>
        <v>410.85714285714283</v>
      </c>
      <c r="L55">
        <f>AVERAGE(L45:L54)</f>
        <v>776.33200000000011</v>
      </c>
    </row>
    <row r="57" spans="9:12" ht="15.75" customHeight="1" x14ac:dyDescent="0.25">
      <c r="L57">
        <f>J55*K55</f>
        <v>689.0485142857143</v>
      </c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7"/>
  <sheetViews>
    <sheetView topLeftCell="A40" workbookViewId="0">
      <selection activeCell="L65" sqref="L65"/>
    </sheetView>
  </sheetViews>
  <sheetFormatPr defaultColWidth="12.54296875" defaultRowHeight="15.75" customHeight="1" x14ac:dyDescent="0.25"/>
  <sheetData>
    <row r="1" spans="1:11" ht="15.75" customHeight="1" x14ac:dyDescent="0.4">
      <c r="A1" s="1" t="s">
        <v>7</v>
      </c>
    </row>
    <row r="2" spans="1:11" ht="15.75" customHeight="1" x14ac:dyDescent="0.35">
      <c r="A2" s="2"/>
      <c r="H2" s="3"/>
      <c r="I2" s="4" t="s">
        <v>1</v>
      </c>
      <c r="J2" s="4" t="s">
        <v>2</v>
      </c>
      <c r="K2" s="4" t="s">
        <v>3</v>
      </c>
    </row>
    <row r="3" spans="1:11" ht="15.75" customHeight="1" x14ac:dyDescent="0.25">
      <c r="I3" s="5">
        <v>1</v>
      </c>
      <c r="J3" s="5">
        <v>1.474</v>
      </c>
      <c r="K3" s="5" t="s">
        <v>5</v>
      </c>
    </row>
    <row r="4" spans="1:11" ht="15.75" customHeight="1" x14ac:dyDescent="0.35">
      <c r="A4" s="2"/>
    </row>
    <row r="19" spans="1:12" ht="15.75" customHeight="1" x14ac:dyDescent="0.4">
      <c r="A19" s="1" t="s">
        <v>8</v>
      </c>
    </row>
    <row r="20" spans="1:12" x14ac:dyDescent="0.3">
      <c r="I20" s="4" t="s">
        <v>1</v>
      </c>
      <c r="J20" s="4" t="s">
        <v>2</v>
      </c>
      <c r="K20" s="4" t="s">
        <v>3</v>
      </c>
    </row>
    <row r="21" spans="1:12" ht="15.75" customHeight="1" x14ac:dyDescent="0.25">
      <c r="I21" s="5">
        <v>1</v>
      </c>
      <c r="J21" s="5">
        <v>1.6120000000000001</v>
      </c>
      <c r="K21" s="5">
        <v>787</v>
      </c>
      <c r="L21">
        <f>J21*K21</f>
        <v>1268.644</v>
      </c>
    </row>
    <row r="22" spans="1:12" ht="15.75" customHeight="1" x14ac:dyDescent="0.25">
      <c r="I22" s="5">
        <v>2</v>
      </c>
      <c r="J22" s="5">
        <v>3.617</v>
      </c>
      <c r="K22" s="5">
        <v>209</v>
      </c>
      <c r="L22">
        <f t="shared" ref="L22:L24" si="0">J22*K22</f>
        <v>755.95299999999997</v>
      </c>
    </row>
    <row r="23" spans="1:12" ht="15.75" customHeight="1" x14ac:dyDescent="0.25">
      <c r="I23" s="5">
        <v>3</v>
      </c>
      <c r="J23" s="5">
        <v>3.6320000000000001</v>
      </c>
      <c r="K23" s="5">
        <v>370</v>
      </c>
      <c r="L23">
        <f t="shared" si="0"/>
        <v>1343.8400000000001</v>
      </c>
    </row>
    <row r="24" spans="1:12" ht="15.75" customHeight="1" x14ac:dyDescent="0.25">
      <c r="I24" s="5">
        <v>4</v>
      </c>
      <c r="J24" s="5">
        <v>1.4890000000000001</v>
      </c>
      <c r="K24" s="5"/>
    </row>
    <row r="25" spans="1:12" ht="15.75" customHeight="1" x14ac:dyDescent="0.25">
      <c r="J25">
        <f t="shared" ref="J25:K25" si="1">AVERAGE(J21:J24)</f>
        <v>2.5875000000000004</v>
      </c>
      <c r="K25">
        <f t="shared" si="1"/>
        <v>455.33333333333331</v>
      </c>
      <c r="L25">
        <f>AVERAGE(L21:L24)</f>
        <v>1122.8123333333333</v>
      </c>
    </row>
    <row r="27" spans="1:12" ht="15.75" customHeight="1" x14ac:dyDescent="0.25">
      <c r="L27">
        <f>K25*J25</f>
        <v>1178.1750000000002</v>
      </c>
    </row>
    <row r="43" spans="1:12" ht="17" x14ac:dyDescent="0.4">
      <c r="A43" s="1" t="s">
        <v>9</v>
      </c>
    </row>
    <row r="44" spans="1:12" ht="26" x14ac:dyDescent="0.3">
      <c r="I44" s="4" t="s">
        <v>1</v>
      </c>
      <c r="J44" s="4" t="s">
        <v>2</v>
      </c>
      <c r="K44" s="4" t="s">
        <v>3</v>
      </c>
    </row>
    <row r="45" spans="1:12" ht="12.5" x14ac:dyDescent="0.25">
      <c r="I45" s="5">
        <v>1</v>
      </c>
      <c r="J45" s="5">
        <v>2.1829999999999998</v>
      </c>
      <c r="K45" s="5">
        <v>245</v>
      </c>
      <c r="L45">
        <f>J45*K45</f>
        <v>534.83499999999992</v>
      </c>
    </row>
    <row r="46" spans="1:12" ht="12.5" x14ac:dyDescent="0.25">
      <c r="I46" s="5">
        <v>2</v>
      </c>
      <c r="J46" s="5">
        <v>1.216</v>
      </c>
      <c r="K46" s="5">
        <v>1222</v>
      </c>
    </row>
    <row r="47" spans="1:12" ht="12.5" x14ac:dyDescent="0.25">
      <c r="I47" s="5">
        <v>3</v>
      </c>
      <c r="J47" s="5">
        <v>1.9339999999999999</v>
      </c>
      <c r="K47" s="5">
        <v>444</v>
      </c>
      <c r="L47">
        <f t="shared" ref="L46:L54" si="2">J47*K47</f>
        <v>858.69600000000003</v>
      </c>
    </row>
    <row r="48" spans="1:12" ht="12.5" x14ac:dyDescent="0.25">
      <c r="I48" s="5">
        <v>4</v>
      </c>
      <c r="J48" s="5">
        <v>2.1469999999999998</v>
      </c>
      <c r="K48" s="5">
        <v>560</v>
      </c>
    </row>
    <row r="49" spans="9:12" ht="12.5" x14ac:dyDescent="0.25">
      <c r="I49" s="5">
        <v>5</v>
      </c>
      <c r="J49" s="5">
        <v>4.0880000000000001</v>
      </c>
      <c r="K49" s="5">
        <v>168</v>
      </c>
      <c r="L49">
        <f t="shared" si="2"/>
        <v>686.78399999999999</v>
      </c>
    </row>
    <row r="50" spans="9:12" ht="12.5" x14ac:dyDescent="0.25">
      <c r="I50" s="5">
        <v>6</v>
      </c>
      <c r="J50" s="5">
        <v>4.4669999999999996</v>
      </c>
      <c r="K50" s="5">
        <v>162</v>
      </c>
      <c r="L50">
        <f t="shared" si="2"/>
        <v>723.654</v>
      </c>
    </row>
    <row r="51" spans="9:12" ht="12.5" x14ac:dyDescent="0.25">
      <c r="I51" s="5">
        <v>7</v>
      </c>
      <c r="J51" s="5">
        <v>5.43</v>
      </c>
      <c r="K51" s="5">
        <v>166</v>
      </c>
      <c r="L51">
        <f t="shared" si="2"/>
        <v>901.38</v>
      </c>
    </row>
    <row r="52" spans="9:12" ht="12.5" x14ac:dyDescent="0.25">
      <c r="I52" s="5">
        <v>8</v>
      </c>
      <c r="J52" s="5">
        <v>1.7330000000000001</v>
      </c>
      <c r="K52" s="5"/>
    </row>
    <row r="53" spans="9:12" ht="12.5" x14ac:dyDescent="0.25">
      <c r="I53" s="5">
        <v>9</v>
      </c>
      <c r="J53" s="5">
        <v>4.226</v>
      </c>
      <c r="K53" s="5">
        <v>287</v>
      </c>
      <c r="L53">
        <f t="shared" si="2"/>
        <v>1212.8620000000001</v>
      </c>
    </row>
    <row r="54" spans="9:12" ht="12.5" x14ac:dyDescent="0.25">
      <c r="I54" s="5">
        <v>10</v>
      </c>
      <c r="J54" s="5">
        <v>1.3140000000000001</v>
      </c>
      <c r="K54" s="5"/>
    </row>
    <row r="55" spans="9:12" ht="15.75" customHeight="1" x14ac:dyDescent="0.25">
      <c r="J55">
        <f t="shared" ref="J55:K55" si="3">AVERAGE(J45:J54)</f>
        <v>2.8738000000000001</v>
      </c>
      <c r="K55">
        <f t="shared" si="3"/>
        <v>406.75</v>
      </c>
      <c r="L55">
        <f>AVERAGE(L45:L54)</f>
        <v>819.70183333333341</v>
      </c>
    </row>
    <row r="57" spans="9:12" ht="15.75" customHeight="1" x14ac:dyDescent="0.25">
      <c r="L57">
        <f>K55*J55</f>
        <v>1168.91815</v>
      </c>
    </row>
  </sheetData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57"/>
  <sheetViews>
    <sheetView topLeftCell="A37" workbookViewId="0">
      <selection activeCell="L48" sqref="L48"/>
    </sheetView>
  </sheetViews>
  <sheetFormatPr defaultColWidth="12.54296875" defaultRowHeight="15.75" customHeight="1" x14ac:dyDescent="0.25"/>
  <sheetData>
    <row r="1" spans="1:12" ht="15.75" customHeight="1" x14ac:dyDescent="0.4">
      <c r="A1" s="1" t="s">
        <v>10</v>
      </c>
    </row>
    <row r="2" spans="1:12" ht="15.75" customHeight="1" x14ac:dyDescent="0.35">
      <c r="A2" s="2"/>
      <c r="H2" s="3"/>
      <c r="I2" s="4" t="s">
        <v>1</v>
      </c>
      <c r="J2" s="4" t="s">
        <v>2</v>
      </c>
      <c r="K2" s="4" t="s">
        <v>3</v>
      </c>
    </row>
    <row r="3" spans="1:12" ht="15.75" customHeight="1" x14ac:dyDescent="0.25">
      <c r="I3" s="5">
        <v>1</v>
      </c>
      <c r="J3" s="5">
        <v>3.0840000000000001</v>
      </c>
      <c r="K3" s="5">
        <v>392</v>
      </c>
      <c r="L3">
        <f>J3*K3</f>
        <v>1208.9280000000001</v>
      </c>
    </row>
    <row r="4" spans="1:12" ht="15.75" customHeight="1" x14ac:dyDescent="0.35">
      <c r="A4" s="2"/>
    </row>
    <row r="19" spans="1:12" ht="15.75" customHeight="1" x14ac:dyDescent="0.4">
      <c r="A19" s="1" t="s">
        <v>11</v>
      </c>
    </row>
    <row r="20" spans="1:12" x14ac:dyDescent="0.3">
      <c r="I20" s="4" t="s">
        <v>1</v>
      </c>
      <c r="J20" s="4" t="s">
        <v>2</v>
      </c>
      <c r="K20" s="4" t="s">
        <v>3</v>
      </c>
    </row>
    <row r="21" spans="1:12" ht="15.75" customHeight="1" x14ac:dyDescent="0.25">
      <c r="I21" s="5">
        <v>1</v>
      </c>
      <c r="J21" s="5">
        <v>1.845</v>
      </c>
      <c r="K21" s="5">
        <v>498</v>
      </c>
      <c r="L21">
        <f t="shared" ref="L4:L24" si="0">J21*K21</f>
        <v>918.81</v>
      </c>
    </row>
    <row r="22" spans="1:12" ht="15.75" customHeight="1" x14ac:dyDescent="0.25">
      <c r="I22" s="5">
        <v>2</v>
      </c>
      <c r="J22" s="5">
        <v>4.0839999999999996</v>
      </c>
      <c r="K22" s="5">
        <v>173</v>
      </c>
      <c r="L22">
        <f t="shared" si="0"/>
        <v>706.53199999999993</v>
      </c>
    </row>
    <row r="23" spans="1:12" ht="15.75" customHeight="1" x14ac:dyDescent="0.25">
      <c r="I23" s="5">
        <v>3</v>
      </c>
      <c r="J23" s="5">
        <v>3.706</v>
      </c>
      <c r="K23" s="5">
        <v>366</v>
      </c>
      <c r="L23">
        <f t="shared" si="0"/>
        <v>1356.396</v>
      </c>
    </row>
    <row r="24" spans="1:12" ht="15.75" customHeight="1" x14ac:dyDescent="0.25">
      <c r="I24" s="5">
        <v>4</v>
      </c>
      <c r="J24" s="5">
        <v>1.9350000000000001</v>
      </c>
      <c r="K24" s="5"/>
    </row>
    <row r="25" spans="1:12" ht="15.75" customHeight="1" x14ac:dyDescent="0.25">
      <c r="J25">
        <f t="shared" ref="J25:K25" si="1">AVERAGE(J21:J24)</f>
        <v>2.8925000000000001</v>
      </c>
      <c r="K25">
        <f t="shared" si="1"/>
        <v>345.66666666666669</v>
      </c>
      <c r="L25">
        <f>AVERAGE(L21:L24)</f>
        <v>993.91266666666661</v>
      </c>
    </row>
    <row r="27" spans="1:12" ht="15.75" customHeight="1" x14ac:dyDescent="0.25">
      <c r="L27">
        <f>K25*J25</f>
        <v>999.84083333333342</v>
      </c>
    </row>
    <row r="43" spans="1:12" ht="17" x14ac:dyDescent="0.4">
      <c r="A43" s="1" t="s">
        <v>12</v>
      </c>
    </row>
    <row r="44" spans="1:12" ht="26" x14ac:dyDescent="0.3">
      <c r="I44" s="4" t="s">
        <v>1</v>
      </c>
      <c r="J44" s="4" t="s">
        <v>2</v>
      </c>
      <c r="K44" s="4" t="s">
        <v>3</v>
      </c>
    </row>
    <row r="45" spans="1:12" ht="12.5" x14ac:dyDescent="0.25">
      <c r="I45" s="5">
        <v>1</v>
      </c>
      <c r="J45" s="5">
        <v>2.0739999999999998</v>
      </c>
      <c r="K45" s="5">
        <v>249</v>
      </c>
      <c r="L45">
        <f t="shared" ref="L45:L54" si="2">J45*K45</f>
        <v>516.42599999999993</v>
      </c>
    </row>
    <row r="46" spans="1:12" ht="12.5" x14ac:dyDescent="0.25">
      <c r="I46" s="5">
        <v>2</v>
      </c>
      <c r="J46" s="5">
        <v>1.109</v>
      </c>
      <c r="K46" s="5">
        <v>2343</v>
      </c>
    </row>
    <row r="47" spans="1:12" ht="12.5" x14ac:dyDescent="0.25">
      <c r="I47" s="5">
        <v>3</v>
      </c>
      <c r="J47" s="5">
        <v>2.0720000000000001</v>
      </c>
      <c r="K47" s="5">
        <v>365</v>
      </c>
      <c r="L47">
        <f t="shared" si="2"/>
        <v>756.28</v>
      </c>
    </row>
    <row r="48" spans="1:12" ht="12.5" x14ac:dyDescent="0.25">
      <c r="I48" s="5">
        <v>4</v>
      </c>
      <c r="J48" s="5">
        <v>1.964</v>
      </c>
      <c r="K48" s="5">
        <v>847</v>
      </c>
    </row>
    <row r="49" spans="9:12" ht="12.5" x14ac:dyDescent="0.25">
      <c r="I49" s="5">
        <v>5</v>
      </c>
      <c r="J49" s="5">
        <v>4.4889999999999999</v>
      </c>
      <c r="K49" s="5">
        <v>150</v>
      </c>
      <c r="L49">
        <f t="shared" si="2"/>
        <v>673.35</v>
      </c>
    </row>
    <row r="50" spans="9:12" ht="12.5" x14ac:dyDescent="0.25">
      <c r="I50" s="5">
        <v>6</v>
      </c>
      <c r="J50" s="5">
        <v>4.8099999999999996</v>
      </c>
      <c r="K50" s="5">
        <v>153</v>
      </c>
      <c r="L50">
        <f t="shared" si="2"/>
        <v>735.93</v>
      </c>
    </row>
    <row r="51" spans="9:12" ht="12.5" x14ac:dyDescent="0.25">
      <c r="I51" s="5">
        <v>7</v>
      </c>
      <c r="J51" s="5">
        <v>5.4269999999999996</v>
      </c>
      <c r="K51" s="5">
        <v>180</v>
      </c>
      <c r="L51">
        <f t="shared" si="2"/>
        <v>976.8599999999999</v>
      </c>
    </row>
    <row r="52" spans="9:12" ht="12.5" x14ac:dyDescent="0.25">
      <c r="I52" s="5">
        <v>8</v>
      </c>
      <c r="J52" s="5">
        <v>2.1019999999999999</v>
      </c>
      <c r="K52" s="5"/>
    </row>
    <row r="53" spans="9:12" ht="12.5" x14ac:dyDescent="0.25">
      <c r="I53" s="5">
        <v>9</v>
      </c>
      <c r="J53" s="5">
        <v>3.8130000000000002</v>
      </c>
      <c r="K53" s="5">
        <v>322</v>
      </c>
      <c r="L53">
        <f t="shared" si="2"/>
        <v>1227.7860000000001</v>
      </c>
    </row>
    <row r="54" spans="9:12" ht="12.5" x14ac:dyDescent="0.25">
      <c r="I54" s="5">
        <v>10</v>
      </c>
      <c r="J54" s="5">
        <v>1.3240000000000001</v>
      </c>
      <c r="K54" s="5"/>
    </row>
    <row r="55" spans="9:12" ht="15.75" customHeight="1" x14ac:dyDescent="0.25">
      <c r="J55">
        <f t="shared" ref="J55:K55" si="3">AVERAGE(J45:J54)</f>
        <v>2.9183999999999997</v>
      </c>
      <c r="K55">
        <f t="shared" si="3"/>
        <v>576.125</v>
      </c>
      <c r="L55">
        <f>K53*J53</f>
        <v>1227.7860000000001</v>
      </c>
    </row>
    <row r="57" spans="9:12" ht="15.75" customHeight="1" x14ac:dyDescent="0.25">
      <c r="L57">
        <f>K55*J55</f>
        <v>1681.3631999999998</v>
      </c>
    </row>
  </sheetData>
  <pageMargins left="0" right="0" top="0" bottom="0" header="0" footer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57"/>
  <sheetViews>
    <sheetView topLeftCell="A34" workbookViewId="0">
      <selection activeCell="J55" sqref="J55"/>
    </sheetView>
  </sheetViews>
  <sheetFormatPr defaultColWidth="12.54296875" defaultRowHeight="15.75" customHeight="1" x14ac:dyDescent="0.25"/>
  <sheetData>
    <row r="1" spans="1:12" ht="15.75" customHeight="1" x14ac:dyDescent="0.4">
      <c r="A1" s="1" t="s">
        <v>13</v>
      </c>
    </row>
    <row r="2" spans="1:12" ht="15.75" customHeight="1" x14ac:dyDescent="0.35">
      <c r="A2" s="2"/>
      <c r="H2" s="3"/>
      <c r="I2" s="4" t="s">
        <v>1</v>
      </c>
      <c r="J2" s="4" t="s">
        <v>2</v>
      </c>
      <c r="K2" s="4" t="s">
        <v>3</v>
      </c>
    </row>
    <row r="3" spans="1:12" ht="15.75" customHeight="1" x14ac:dyDescent="0.25">
      <c r="I3" s="5">
        <v>1</v>
      </c>
      <c r="J3" s="5">
        <v>0.84499999999999997</v>
      </c>
      <c r="K3" s="5">
        <v>139</v>
      </c>
      <c r="L3">
        <f>J3*K3</f>
        <v>117.455</v>
      </c>
    </row>
    <row r="4" spans="1:12" ht="15.75" customHeight="1" x14ac:dyDescent="0.35">
      <c r="A4" s="2"/>
    </row>
    <row r="19" spans="1:12" ht="15.75" customHeight="1" x14ac:dyDescent="0.4">
      <c r="A19" s="1" t="s">
        <v>14</v>
      </c>
    </row>
    <row r="20" spans="1:12" x14ac:dyDescent="0.3">
      <c r="I20" s="4" t="s">
        <v>1</v>
      </c>
      <c r="J20" s="4" t="s">
        <v>2</v>
      </c>
      <c r="K20" s="4" t="s">
        <v>3</v>
      </c>
    </row>
    <row r="21" spans="1:12" ht="15.75" customHeight="1" x14ac:dyDescent="0.25">
      <c r="I21" s="5">
        <v>1</v>
      </c>
      <c r="J21" s="5">
        <v>1.2030000000000001</v>
      </c>
      <c r="K21" s="5">
        <v>70</v>
      </c>
      <c r="L21">
        <f t="shared" ref="L4:L24" si="0">J21*K21</f>
        <v>84.210000000000008</v>
      </c>
    </row>
    <row r="22" spans="1:12" ht="15.75" customHeight="1" x14ac:dyDescent="0.25">
      <c r="I22" s="5">
        <v>2</v>
      </c>
      <c r="J22" s="5">
        <v>1.0569999999999999</v>
      </c>
      <c r="K22" s="5">
        <v>99</v>
      </c>
      <c r="L22">
        <f t="shared" si="0"/>
        <v>104.643</v>
      </c>
    </row>
    <row r="23" spans="1:12" ht="15.75" customHeight="1" x14ac:dyDescent="0.25">
      <c r="I23" s="5">
        <v>3</v>
      </c>
      <c r="J23" s="5">
        <v>0.90200000000000002</v>
      </c>
      <c r="K23" s="5">
        <v>140</v>
      </c>
      <c r="L23">
        <f t="shared" si="0"/>
        <v>126.28</v>
      </c>
    </row>
    <row r="24" spans="1:12" ht="15.75" customHeight="1" x14ac:dyDescent="0.25">
      <c r="I24" s="5">
        <v>4</v>
      </c>
      <c r="J24" s="5">
        <v>0.97199999999999998</v>
      </c>
      <c r="K24" s="5">
        <v>126</v>
      </c>
      <c r="L24">
        <f t="shared" si="0"/>
        <v>122.47199999999999</v>
      </c>
    </row>
    <row r="25" spans="1:12" ht="15.75" customHeight="1" x14ac:dyDescent="0.25">
      <c r="J25">
        <f t="shared" ref="J25:K25" si="1">AVERAGE(J21:J24)</f>
        <v>1.0335000000000001</v>
      </c>
      <c r="K25">
        <f t="shared" si="1"/>
        <v>108.75</v>
      </c>
      <c r="L25">
        <f>AVERAGE(L21:L24)</f>
        <v>109.40125</v>
      </c>
    </row>
    <row r="27" spans="1:12" ht="15.75" customHeight="1" x14ac:dyDescent="0.25">
      <c r="L27">
        <f>J25*K25</f>
        <v>112.39312500000001</v>
      </c>
    </row>
    <row r="43" spans="1:12" ht="17" x14ac:dyDescent="0.4">
      <c r="A43" s="1" t="s">
        <v>13</v>
      </c>
    </row>
    <row r="44" spans="1:12" ht="26" x14ac:dyDescent="0.3">
      <c r="I44" s="4" t="s">
        <v>1</v>
      </c>
      <c r="J44" s="4" t="s">
        <v>2</v>
      </c>
      <c r="K44" s="4" t="s">
        <v>3</v>
      </c>
    </row>
    <row r="45" spans="1:12" ht="12.5" x14ac:dyDescent="0.25">
      <c r="I45" s="5">
        <v>1</v>
      </c>
      <c r="J45" s="5">
        <v>1.5189999999999999</v>
      </c>
      <c r="K45" s="5">
        <v>44</v>
      </c>
      <c r="L45">
        <f t="shared" ref="L45:L54" si="2">J45*K45</f>
        <v>66.835999999999999</v>
      </c>
    </row>
    <row r="46" spans="1:12" ht="12.5" x14ac:dyDescent="0.25">
      <c r="I46" s="5">
        <v>2</v>
      </c>
      <c r="J46" s="5">
        <v>1.6439999999999999</v>
      </c>
      <c r="K46" s="5">
        <v>53</v>
      </c>
      <c r="L46">
        <f t="shared" si="2"/>
        <v>87.131999999999991</v>
      </c>
    </row>
    <row r="47" spans="1:12" ht="12.5" x14ac:dyDescent="0.25">
      <c r="I47" s="5">
        <v>3</v>
      </c>
      <c r="J47" s="5">
        <v>0.83299999999999996</v>
      </c>
      <c r="K47" s="5">
        <v>153</v>
      </c>
      <c r="L47">
        <f t="shared" si="2"/>
        <v>127.449</v>
      </c>
    </row>
    <row r="48" spans="1:12" ht="12.5" x14ac:dyDescent="0.25">
      <c r="I48" s="5">
        <v>4</v>
      </c>
      <c r="J48" s="5">
        <v>1.044</v>
      </c>
      <c r="K48" s="5">
        <v>91</v>
      </c>
      <c r="L48">
        <f t="shared" si="2"/>
        <v>95.004000000000005</v>
      </c>
    </row>
    <row r="49" spans="9:12" ht="12.5" x14ac:dyDescent="0.25">
      <c r="I49" s="5">
        <v>5</v>
      </c>
      <c r="J49" s="5">
        <v>1.1160000000000001</v>
      </c>
      <c r="K49" s="5">
        <v>95</v>
      </c>
      <c r="L49">
        <f t="shared" si="2"/>
        <v>106.02000000000001</v>
      </c>
    </row>
    <row r="50" spans="9:12" ht="12.5" x14ac:dyDescent="0.25">
      <c r="I50" s="5">
        <v>6</v>
      </c>
      <c r="J50" s="5">
        <v>0.84899999999999998</v>
      </c>
      <c r="K50" s="5">
        <v>154</v>
      </c>
      <c r="L50">
        <f t="shared" si="2"/>
        <v>130.74600000000001</v>
      </c>
    </row>
    <row r="51" spans="9:12" ht="12.5" x14ac:dyDescent="0.25">
      <c r="I51" s="5">
        <v>7</v>
      </c>
      <c r="J51" s="5">
        <v>1.002</v>
      </c>
      <c r="K51" s="5">
        <v>116</v>
      </c>
      <c r="L51">
        <f t="shared" si="2"/>
        <v>116.232</v>
      </c>
    </row>
    <row r="52" spans="9:12" ht="12.5" x14ac:dyDescent="0.25">
      <c r="I52" s="5">
        <v>8</v>
      </c>
      <c r="J52" s="5">
        <v>0.88700000000000001</v>
      </c>
      <c r="K52" s="5">
        <v>156</v>
      </c>
      <c r="L52">
        <f t="shared" si="2"/>
        <v>138.37200000000001</v>
      </c>
    </row>
    <row r="53" spans="9:12" ht="12.5" x14ac:dyDescent="0.25">
      <c r="I53" s="5">
        <v>9</v>
      </c>
      <c r="J53" s="5">
        <v>0.91600000000000004</v>
      </c>
      <c r="K53" s="5">
        <v>138</v>
      </c>
      <c r="L53">
        <f t="shared" si="2"/>
        <v>126.408</v>
      </c>
    </row>
    <row r="54" spans="9:12" ht="12.5" x14ac:dyDescent="0.25">
      <c r="I54" s="5">
        <v>10</v>
      </c>
      <c r="J54" s="5">
        <v>1.07</v>
      </c>
      <c r="K54" s="5">
        <v>119</v>
      </c>
      <c r="L54">
        <f t="shared" si="2"/>
        <v>127.33000000000001</v>
      </c>
    </row>
    <row r="55" spans="9:12" ht="15.75" customHeight="1" x14ac:dyDescent="0.25">
      <c r="J55">
        <f t="shared" ref="J55:K55" si="3">AVERAGE(J45:J54)</f>
        <v>1.0880000000000001</v>
      </c>
      <c r="K55">
        <f t="shared" si="3"/>
        <v>111.9</v>
      </c>
      <c r="L55">
        <f>AVERAGE(L45:L54)</f>
        <v>112.1529</v>
      </c>
    </row>
    <row r="57" spans="9:12" ht="15.75" customHeight="1" x14ac:dyDescent="0.25">
      <c r="L57">
        <f>J55*K55</f>
        <v>121.74720000000002</v>
      </c>
    </row>
  </sheetData>
  <pageMargins left="0" right="0" top="0" bottom="0" header="0" footer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57"/>
  <sheetViews>
    <sheetView topLeftCell="A40" workbookViewId="0">
      <selection activeCell="M64" sqref="M64"/>
    </sheetView>
  </sheetViews>
  <sheetFormatPr defaultColWidth="12.54296875" defaultRowHeight="15.75" customHeight="1" x14ac:dyDescent="0.25"/>
  <sheetData>
    <row r="1" spans="1:12" ht="15.75" customHeight="1" x14ac:dyDescent="0.4">
      <c r="A1" s="1" t="s">
        <v>15</v>
      </c>
    </row>
    <row r="2" spans="1:12" ht="15.75" customHeight="1" x14ac:dyDescent="0.35">
      <c r="A2" s="2"/>
      <c r="H2" s="3"/>
      <c r="I2" s="4" t="s">
        <v>1</v>
      </c>
      <c r="J2" s="4" t="s">
        <v>2</v>
      </c>
      <c r="K2" s="4" t="s">
        <v>3</v>
      </c>
    </row>
    <row r="3" spans="1:12" ht="15.75" customHeight="1" x14ac:dyDescent="0.25">
      <c r="I3" s="5">
        <v>1</v>
      </c>
      <c r="J3" s="5">
        <v>0.78700000000000003</v>
      </c>
      <c r="K3" s="5">
        <v>189.77099999999999</v>
      </c>
      <c r="L3">
        <f>J3*K3</f>
        <v>149.34977699999999</v>
      </c>
    </row>
    <row r="4" spans="1:12" ht="15.75" customHeight="1" x14ac:dyDescent="0.35">
      <c r="A4" s="2"/>
    </row>
    <row r="19" spans="1:12" ht="15.75" customHeight="1" x14ac:dyDescent="0.4">
      <c r="A19" s="1" t="s">
        <v>16</v>
      </c>
    </row>
    <row r="20" spans="1:12" x14ac:dyDescent="0.3">
      <c r="I20" s="4" t="s">
        <v>1</v>
      </c>
      <c r="J20" s="4" t="s">
        <v>2</v>
      </c>
      <c r="K20" s="4" t="s">
        <v>3</v>
      </c>
    </row>
    <row r="21" spans="1:12" ht="15.75" customHeight="1" x14ac:dyDescent="0.25">
      <c r="I21" s="5">
        <v>1</v>
      </c>
      <c r="J21" s="5">
        <v>0.70199999999999996</v>
      </c>
      <c r="K21" s="5">
        <v>190</v>
      </c>
      <c r="L21">
        <f t="shared" ref="L4:L24" si="0">J21*K21</f>
        <v>133.38</v>
      </c>
    </row>
    <row r="22" spans="1:12" ht="15.75" customHeight="1" x14ac:dyDescent="0.25">
      <c r="I22" s="5">
        <v>2</v>
      </c>
      <c r="J22" s="5">
        <v>0.76100000000000001</v>
      </c>
      <c r="K22" s="5">
        <v>215</v>
      </c>
      <c r="L22">
        <f t="shared" si="0"/>
        <v>163.61500000000001</v>
      </c>
    </row>
    <row r="23" spans="1:12" ht="15.75" customHeight="1" x14ac:dyDescent="0.25">
      <c r="I23" s="5">
        <v>3</v>
      </c>
      <c r="J23" s="5">
        <v>0.75900000000000001</v>
      </c>
      <c r="K23" s="5">
        <v>206</v>
      </c>
      <c r="L23">
        <f t="shared" si="0"/>
        <v>156.35400000000001</v>
      </c>
    </row>
    <row r="24" spans="1:12" ht="15.75" customHeight="1" x14ac:dyDescent="0.25">
      <c r="I24" s="5">
        <v>4</v>
      </c>
      <c r="J24" s="5">
        <v>1.3169999999999999</v>
      </c>
      <c r="K24" s="5">
        <v>85</v>
      </c>
      <c r="L24">
        <f t="shared" si="0"/>
        <v>111.94499999999999</v>
      </c>
    </row>
    <row r="25" spans="1:12" ht="15.75" customHeight="1" x14ac:dyDescent="0.25">
      <c r="J25">
        <f t="shared" ref="J25:K25" si="1">AVERAGE(J21:J24)</f>
        <v>0.88474999999999993</v>
      </c>
      <c r="K25">
        <f t="shared" si="1"/>
        <v>174</v>
      </c>
      <c r="L25">
        <f>AVERAGE(L21:L24)</f>
        <v>141.32350000000002</v>
      </c>
    </row>
    <row r="27" spans="1:12" ht="15.75" customHeight="1" x14ac:dyDescent="0.25">
      <c r="L27">
        <f>K25*J25</f>
        <v>153.94649999999999</v>
      </c>
    </row>
    <row r="43" spans="1:12" ht="17" x14ac:dyDescent="0.4">
      <c r="A43" s="1" t="s">
        <v>17</v>
      </c>
    </row>
    <row r="44" spans="1:12" ht="26" x14ac:dyDescent="0.3">
      <c r="I44" s="4" t="s">
        <v>1</v>
      </c>
      <c r="J44" s="4" t="s">
        <v>2</v>
      </c>
      <c r="K44" s="4" t="s">
        <v>3</v>
      </c>
    </row>
    <row r="45" spans="1:12" ht="12.5" x14ac:dyDescent="0.25">
      <c r="I45" s="5">
        <v>1</v>
      </c>
      <c r="J45" s="5">
        <v>1.181</v>
      </c>
      <c r="K45" s="5">
        <v>93</v>
      </c>
      <c r="L45">
        <f t="shared" ref="L45:L54" si="2">J45*K45</f>
        <v>109.833</v>
      </c>
    </row>
    <row r="46" spans="1:12" ht="12.5" x14ac:dyDescent="0.25">
      <c r="I46" s="5">
        <v>2</v>
      </c>
      <c r="J46" s="5">
        <v>0.57199999999999995</v>
      </c>
      <c r="K46" s="5">
        <v>413</v>
      </c>
    </row>
    <row r="47" spans="1:12" ht="12.5" x14ac:dyDescent="0.25">
      <c r="I47" s="5">
        <v>3</v>
      </c>
      <c r="J47" s="5">
        <v>0.33600000000000002</v>
      </c>
      <c r="K47" s="5" t="s">
        <v>5</v>
      </c>
    </row>
    <row r="48" spans="1:12" ht="12.5" x14ac:dyDescent="0.25">
      <c r="I48" s="5">
        <v>4</v>
      </c>
      <c r="J48" s="5">
        <v>0.87</v>
      </c>
      <c r="K48" s="5">
        <v>127.77800000000001</v>
      </c>
      <c r="L48">
        <f t="shared" si="2"/>
        <v>111.16686</v>
      </c>
    </row>
    <row r="49" spans="9:12" ht="12.5" x14ac:dyDescent="0.25">
      <c r="I49" s="5">
        <v>5</v>
      </c>
      <c r="J49" s="5">
        <v>0.88200000000000001</v>
      </c>
      <c r="K49" s="5">
        <v>186.99299999999999</v>
      </c>
      <c r="L49">
        <f t="shared" si="2"/>
        <v>164.92782600000001</v>
      </c>
    </row>
    <row r="50" spans="9:12" ht="12.5" x14ac:dyDescent="0.25">
      <c r="I50" s="5">
        <v>6</v>
      </c>
      <c r="J50" s="5">
        <v>0.86</v>
      </c>
      <c r="K50" s="5">
        <v>163.08600000000001</v>
      </c>
      <c r="L50">
        <f t="shared" si="2"/>
        <v>140.25396000000001</v>
      </c>
    </row>
    <row r="51" spans="9:12" ht="12.5" x14ac:dyDescent="0.25">
      <c r="I51" s="5">
        <v>7</v>
      </c>
      <c r="J51" s="5">
        <v>0.47799999999999998</v>
      </c>
      <c r="K51" s="5">
        <v>571</v>
      </c>
    </row>
    <row r="52" spans="9:12" ht="12.5" x14ac:dyDescent="0.25">
      <c r="I52" s="5">
        <v>8</v>
      </c>
      <c r="J52" s="5">
        <v>1.101</v>
      </c>
      <c r="K52" s="5">
        <v>116</v>
      </c>
      <c r="L52">
        <f t="shared" si="2"/>
        <v>127.71599999999999</v>
      </c>
    </row>
    <row r="53" spans="9:12" ht="12.5" x14ac:dyDescent="0.25">
      <c r="I53" s="5">
        <v>9</v>
      </c>
      <c r="J53" s="5">
        <v>1.488</v>
      </c>
      <c r="K53" s="5">
        <v>75</v>
      </c>
      <c r="L53">
        <f t="shared" si="2"/>
        <v>111.6</v>
      </c>
    </row>
    <row r="54" spans="9:12" ht="12.5" x14ac:dyDescent="0.25">
      <c r="I54" s="5">
        <v>10</v>
      </c>
      <c r="J54" s="5">
        <v>1.1870000000000001</v>
      </c>
      <c r="K54" s="5">
        <v>94</v>
      </c>
      <c r="L54">
        <f t="shared" si="2"/>
        <v>111.578</v>
      </c>
    </row>
    <row r="55" spans="9:12" ht="15.75" customHeight="1" x14ac:dyDescent="0.25">
      <c r="J55">
        <f t="shared" ref="J55:K55" si="3">AVERAGE(J45:J54)</f>
        <v>0.89549999999999996</v>
      </c>
      <c r="K55">
        <f t="shared" si="3"/>
        <v>204.42855555555556</v>
      </c>
      <c r="L55">
        <f>AVERAGE(L45:L54)</f>
        <v>125.29652085714285</v>
      </c>
    </row>
    <row r="57" spans="9:12" ht="15.75" customHeight="1" x14ac:dyDescent="0.25">
      <c r="L57">
        <f>K55*J55</f>
        <v>183.06577150000001</v>
      </c>
    </row>
  </sheetData>
  <pageMargins left="0" right="0" top="0" bottom="0" header="0" footer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57"/>
  <sheetViews>
    <sheetView topLeftCell="A37" workbookViewId="0">
      <selection activeCell="M65" sqref="M65"/>
    </sheetView>
  </sheetViews>
  <sheetFormatPr defaultColWidth="12.54296875" defaultRowHeight="15.75" customHeight="1" x14ac:dyDescent="0.25"/>
  <sheetData>
    <row r="1" spans="1:12" ht="15.75" customHeight="1" x14ac:dyDescent="0.4">
      <c r="A1" s="1" t="s">
        <v>18</v>
      </c>
    </row>
    <row r="2" spans="1:12" ht="15.75" customHeight="1" x14ac:dyDescent="0.35">
      <c r="A2" s="2"/>
      <c r="H2" s="3"/>
      <c r="I2" s="4" t="s">
        <v>1</v>
      </c>
      <c r="J2" s="4" t="s">
        <v>2</v>
      </c>
      <c r="K2" s="4" t="s">
        <v>3</v>
      </c>
    </row>
    <row r="3" spans="1:12" ht="15.75" customHeight="1" x14ac:dyDescent="0.25">
      <c r="I3" s="5">
        <v>1</v>
      </c>
      <c r="J3" s="5">
        <v>0.79900000000000004</v>
      </c>
      <c r="K3" s="5">
        <v>187</v>
      </c>
      <c r="L3">
        <f>J3*K3</f>
        <v>149.41300000000001</v>
      </c>
    </row>
    <row r="4" spans="1:12" ht="15.75" customHeight="1" x14ac:dyDescent="0.35">
      <c r="A4" s="2"/>
    </row>
    <row r="19" spans="1:12" ht="15.75" customHeight="1" x14ac:dyDescent="0.4">
      <c r="A19" s="1" t="s">
        <v>19</v>
      </c>
    </row>
    <row r="20" spans="1:12" x14ac:dyDescent="0.3">
      <c r="I20" s="4" t="s">
        <v>1</v>
      </c>
      <c r="J20" s="4" t="s">
        <v>2</v>
      </c>
      <c r="K20" s="4" t="s">
        <v>3</v>
      </c>
    </row>
    <row r="21" spans="1:12" ht="15.75" customHeight="1" x14ac:dyDescent="0.25">
      <c r="I21" s="5">
        <v>1</v>
      </c>
      <c r="J21" s="5">
        <v>0.35799999999999998</v>
      </c>
      <c r="K21" s="5" t="s">
        <v>5</v>
      </c>
    </row>
    <row r="22" spans="1:12" ht="15.75" customHeight="1" x14ac:dyDescent="0.25">
      <c r="I22" s="5">
        <v>2</v>
      </c>
      <c r="J22" s="5">
        <v>0.73</v>
      </c>
      <c r="K22" s="5">
        <v>232</v>
      </c>
      <c r="L22">
        <f t="shared" ref="L4:L24" si="0">J22*K22</f>
        <v>169.35999999999999</v>
      </c>
    </row>
    <row r="23" spans="1:12" ht="15.75" customHeight="1" x14ac:dyDescent="0.25">
      <c r="I23" s="5">
        <v>3</v>
      </c>
      <c r="J23" s="5">
        <v>0.72799999999999998</v>
      </c>
      <c r="K23" s="5">
        <v>366</v>
      </c>
      <c r="L23">
        <f t="shared" si="0"/>
        <v>266.44799999999998</v>
      </c>
    </row>
    <row r="24" spans="1:12" ht="15.75" customHeight="1" x14ac:dyDescent="0.25">
      <c r="I24" s="5">
        <v>4</v>
      </c>
      <c r="J24" s="5">
        <v>1.216</v>
      </c>
      <c r="K24" s="5">
        <v>96</v>
      </c>
      <c r="L24">
        <f t="shared" si="0"/>
        <v>116.73599999999999</v>
      </c>
    </row>
    <row r="25" spans="1:12" ht="15.75" customHeight="1" x14ac:dyDescent="0.25">
      <c r="J25">
        <f t="shared" ref="J25:K25" si="1">AVERAGE(J21:J24)</f>
        <v>0.75800000000000001</v>
      </c>
      <c r="K25">
        <f t="shared" si="1"/>
        <v>231.33333333333334</v>
      </c>
      <c r="L25">
        <f>AVERAGE(L21:L24)</f>
        <v>184.18133333333333</v>
      </c>
    </row>
    <row r="27" spans="1:12" ht="15.75" customHeight="1" x14ac:dyDescent="0.25">
      <c r="L27">
        <f>J25*K25</f>
        <v>175.35066666666668</v>
      </c>
    </row>
    <row r="43" spans="1:12" ht="17" x14ac:dyDescent="0.4">
      <c r="A43" s="1" t="s">
        <v>20</v>
      </c>
    </row>
    <row r="44" spans="1:12" ht="26" x14ac:dyDescent="0.3">
      <c r="I44" s="4" t="s">
        <v>1</v>
      </c>
      <c r="J44" s="4" t="s">
        <v>2</v>
      </c>
      <c r="K44" s="4" t="s">
        <v>3</v>
      </c>
    </row>
    <row r="45" spans="1:12" ht="12.5" x14ac:dyDescent="0.25">
      <c r="I45" s="5">
        <v>1</v>
      </c>
      <c r="J45" s="5">
        <v>0.73299999999999998</v>
      </c>
      <c r="K45" s="5">
        <v>294</v>
      </c>
      <c r="L45">
        <f t="shared" ref="L45:L54" si="2">J45*K45</f>
        <v>215.50200000000001</v>
      </c>
    </row>
    <row r="46" spans="1:12" ht="12.5" x14ac:dyDescent="0.25">
      <c r="I46" s="5">
        <v>2</v>
      </c>
      <c r="J46" s="5">
        <v>0.54600000000000004</v>
      </c>
      <c r="K46" s="5" t="s">
        <v>5</v>
      </c>
    </row>
    <row r="47" spans="1:12" ht="12.5" x14ac:dyDescent="0.25">
      <c r="I47" s="5">
        <v>3</v>
      </c>
      <c r="J47" s="5">
        <v>0.40500000000000003</v>
      </c>
      <c r="K47" s="5" t="s">
        <v>5</v>
      </c>
    </row>
    <row r="48" spans="1:12" ht="12.5" x14ac:dyDescent="0.25">
      <c r="I48" s="5">
        <v>4</v>
      </c>
      <c r="J48" s="5">
        <v>0.69099999999999995</v>
      </c>
      <c r="K48" s="5">
        <v>192</v>
      </c>
    </row>
    <row r="49" spans="9:12" ht="12.5" x14ac:dyDescent="0.25">
      <c r="I49" s="5">
        <v>5</v>
      </c>
      <c r="J49" s="5">
        <v>0.76700000000000002</v>
      </c>
      <c r="K49" s="5">
        <v>260</v>
      </c>
      <c r="L49">
        <f t="shared" si="2"/>
        <v>199.42000000000002</v>
      </c>
    </row>
    <row r="50" spans="9:12" ht="12.5" x14ac:dyDescent="0.25">
      <c r="I50" s="5">
        <v>6</v>
      </c>
      <c r="J50" s="5">
        <v>0.77200000000000002</v>
      </c>
      <c r="K50" s="5">
        <v>198</v>
      </c>
      <c r="L50">
        <f t="shared" si="2"/>
        <v>152.85599999999999</v>
      </c>
    </row>
    <row r="51" spans="9:12" ht="12.5" x14ac:dyDescent="0.25">
      <c r="I51" s="5">
        <v>7</v>
      </c>
      <c r="J51" s="5">
        <v>0.315</v>
      </c>
      <c r="K51" s="5" t="s">
        <v>5</v>
      </c>
    </row>
    <row r="52" spans="9:12" ht="12.5" x14ac:dyDescent="0.25">
      <c r="I52" s="5">
        <v>8</v>
      </c>
      <c r="J52" s="5">
        <v>0.96699999999999997</v>
      </c>
      <c r="K52" s="5">
        <v>139</v>
      </c>
    </row>
    <row r="53" spans="9:12" ht="12.5" x14ac:dyDescent="0.25">
      <c r="I53" s="5">
        <v>9</v>
      </c>
      <c r="J53" s="5">
        <v>1.585</v>
      </c>
      <c r="K53" s="5">
        <v>68</v>
      </c>
      <c r="L53">
        <f t="shared" si="2"/>
        <v>107.78</v>
      </c>
    </row>
    <row r="54" spans="9:12" ht="12.5" x14ac:dyDescent="0.25">
      <c r="I54" s="5">
        <v>10</v>
      </c>
      <c r="J54" s="5">
        <v>1.0629999999999999</v>
      </c>
      <c r="K54" s="5">
        <v>155</v>
      </c>
    </row>
    <row r="55" spans="9:12" ht="15.75" customHeight="1" x14ac:dyDescent="0.25">
      <c r="J55">
        <f t="shared" ref="J55:K55" si="3">AVERAGE(J45:J54)</f>
        <v>0.78439999999999999</v>
      </c>
      <c r="K55">
        <f t="shared" si="3"/>
        <v>186.57142857142858</v>
      </c>
      <c r="L55">
        <f>AVERAGE(L45:L54)</f>
        <v>168.8895</v>
      </c>
    </row>
    <row r="57" spans="9:12" ht="15.75" customHeight="1" x14ac:dyDescent="0.25">
      <c r="L57">
        <f>K55*J55</f>
        <v>146.34662857142857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D1-MA-B0</vt:lpstr>
      <vt:lpstr>D1-MB-BO</vt:lpstr>
      <vt:lpstr>D1-MB-B20</vt:lpstr>
      <vt:lpstr>D4b-MA-B0</vt:lpstr>
      <vt:lpstr>D4b-MB-BO</vt:lpstr>
      <vt:lpstr>D4b-MB-B20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Rutherford, Mark</cp:lastModifiedBy>
  <cp:revision/>
  <dcterms:created xsi:type="dcterms:W3CDTF">2024-01-24T19:02:35Z</dcterms:created>
  <dcterms:modified xsi:type="dcterms:W3CDTF">2024-01-24T21:04:33Z</dcterms:modified>
  <cp:category/>
  <cp:contentStatus/>
</cp:coreProperties>
</file>