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APEX_solar">Sheet2!$Q$1</definedName>
    <definedName name="CAPEX_wind">Sheet2!$Q$3</definedName>
    <definedName name="CH4_rate">Sheet2!$AK$55:$AK$97</definedName>
    <definedName name="CO2_rate">Sheet2!$AJ$55:$AJ$97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Sheet2!$AL$55:$AL$97</definedName>
    <definedName name="NOx_rate">Sheet2!$AH$55:$AH$97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Sheet2!$AI$55:$AI$97</definedName>
    <definedName name="solar_cap_factor">Sheet2!$L$4</definedName>
    <definedName name="solar_inc">Sheet2!$Q$5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Sheet2!$Q$6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E56" i="2"/>
  <c r="Z56" i="2" s="1"/>
  <c r="AE57" i="2"/>
  <c r="Z57" i="2" s="1"/>
  <c r="AE58" i="2"/>
  <c r="Z58" i="2" s="1"/>
  <c r="AE59" i="2"/>
  <c r="Z59" i="2" s="1"/>
  <c r="AE60" i="2"/>
  <c r="Z60" i="2" s="1"/>
  <c r="AE61" i="2"/>
  <c r="Z61" i="2" s="1"/>
  <c r="AE62" i="2"/>
  <c r="Z62" i="2" s="1"/>
  <c r="AE63" i="2"/>
  <c r="Z63" i="2" s="1"/>
  <c r="AE64" i="2"/>
  <c r="Z64" i="2" s="1"/>
  <c r="AE65" i="2"/>
  <c r="Z65" i="2" s="1"/>
  <c r="AE66" i="2"/>
  <c r="Z66" i="2" s="1"/>
  <c r="AE67" i="2"/>
  <c r="Z67" i="2" s="1"/>
  <c r="AE68" i="2"/>
  <c r="Z68" i="2" s="1"/>
  <c r="AE69" i="2"/>
  <c r="Z69" i="2" s="1"/>
  <c r="AE70" i="2"/>
  <c r="Z70" i="2" s="1"/>
  <c r="AE71" i="2"/>
  <c r="Z71" i="2" s="1"/>
  <c r="AE72" i="2"/>
  <c r="Z72" i="2" s="1"/>
  <c r="AE73" i="2"/>
  <c r="Z73" i="2" s="1"/>
  <c r="AE74" i="2"/>
  <c r="Z74" i="2" s="1"/>
  <c r="AE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<sst xmlns="http://schemas.openxmlformats.org/spreadsheetml/2006/main" count="226" uniqueCount="141">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</sst>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A70" zoomScale="80" zoomScaleNormal="80" workbookViewId="0">
      <selection activeCell="F82" sqref="F82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38" t="s">
        <v>78</v>
      </c>
      <c r="F1" s="38"/>
      <c r="G1" s="14">
        <v>0.1</v>
      </c>
      <c r="I1" s="38" t="s">
        <v>80</v>
      </c>
      <c r="J1" s="38"/>
      <c r="K1" s="38"/>
      <c r="L1" s="15">
        <v>7256200.8565999996</v>
      </c>
      <c r="N1" s="38" t="s">
        <v>85</v>
      </c>
      <c r="O1" s="38"/>
      <c r="P1" s="38"/>
      <c r="Q1" s="24">
        <v>2221460.4</v>
      </c>
      <c r="S1" s="38" t="s">
        <v>92</v>
      </c>
      <c r="T1" s="38"/>
      <c r="U1" s="38"/>
      <c r="V1" s="24">
        <v>8809340386.1000004</v>
      </c>
    </row>
    <row r="2" spans="2:48" x14ac:dyDescent="0.35">
      <c r="B2" s="4" t="s">
        <v>1</v>
      </c>
      <c r="C2" s="6">
        <v>3</v>
      </c>
      <c r="E2" s="38"/>
      <c r="F2" s="38"/>
      <c r="G2" s="6"/>
      <c r="I2" s="38" t="s">
        <v>81</v>
      </c>
      <c r="J2" s="38"/>
      <c r="K2" s="38"/>
      <c r="L2" s="23">
        <f>L1*0.25</f>
        <v>1814050.2141499999</v>
      </c>
      <c r="N2" s="38" t="s">
        <v>86</v>
      </c>
      <c r="O2" s="38"/>
      <c r="P2" s="38"/>
      <c r="Q2" s="24">
        <v>19867.2</v>
      </c>
      <c r="S2" s="38" t="s">
        <v>93</v>
      </c>
      <c r="T2" s="38"/>
      <c r="U2" s="38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38" t="s">
        <v>28</v>
      </c>
      <c r="J3" s="38"/>
      <c r="K3" s="38"/>
      <c r="L3" s="10">
        <v>8.9999999999999993E-3</v>
      </c>
      <c r="N3" s="38" t="s">
        <v>87</v>
      </c>
      <c r="O3" s="38"/>
      <c r="P3" s="38"/>
      <c r="Q3" s="24">
        <v>1596613.3</v>
      </c>
      <c r="S3" s="38" t="s">
        <v>94</v>
      </c>
      <c r="T3" s="38"/>
      <c r="U3" s="38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38" t="s">
        <v>79</v>
      </c>
      <c r="J4" s="38"/>
      <c r="K4" s="38"/>
      <c r="L4" s="15">
        <v>1</v>
      </c>
      <c r="N4" s="38" t="s">
        <v>88</v>
      </c>
      <c r="O4" s="38"/>
      <c r="P4" s="38"/>
      <c r="Q4" s="24">
        <v>43560</v>
      </c>
      <c r="S4" s="38" t="s">
        <v>101</v>
      </c>
      <c r="T4" s="38"/>
      <c r="U4" s="38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38" t="s">
        <v>91</v>
      </c>
      <c r="J5" s="38"/>
      <c r="K5" s="38"/>
      <c r="L5" s="15">
        <v>1</v>
      </c>
      <c r="N5" s="38" t="s">
        <v>90</v>
      </c>
      <c r="O5" s="38"/>
      <c r="P5" s="38"/>
      <c r="Q5" s="26">
        <v>50</v>
      </c>
      <c r="S5" s="38" t="s">
        <v>100</v>
      </c>
      <c r="T5" s="38"/>
      <c r="U5" s="38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38"/>
      <c r="J6" s="38"/>
      <c r="K6" s="38"/>
      <c r="L6" s="10"/>
      <c r="N6" s="38" t="s">
        <v>89</v>
      </c>
      <c r="O6" s="38"/>
      <c r="P6" s="38"/>
      <c r="Q6" s="26">
        <v>10</v>
      </c>
      <c r="S6" s="38" t="s">
        <v>95</v>
      </c>
      <c r="T6" s="38"/>
      <c r="U6" s="38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S7" s="38" t="s">
        <v>98</v>
      </c>
      <c r="T7" s="38"/>
      <c r="U7" s="38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S8" s="38" t="s">
        <v>99</v>
      </c>
      <c r="T8" s="38"/>
      <c r="U8" s="38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6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39" t="s">
        <v>8</v>
      </c>
      <c r="D45" s="39"/>
      <c r="E45" s="39"/>
      <c r="F45" s="2"/>
      <c r="H45" s="39" t="s">
        <v>8</v>
      </c>
      <c r="I45" s="39"/>
      <c r="J45" s="39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38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38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C52" s="4" t="s">
        <v>15</v>
      </c>
      <c r="AD52" s="4" t="s">
        <v>17</v>
      </c>
      <c r="AE52" s="4" t="s">
        <v>18</v>
      </c>
      <c r="AH52" s="31" t="s">
        <v>29</v>
      </c>
      <c r="AI52" s="31" t="s">
        <v>30</v>
      </c>
      <c r="AJ52" s="31" t="s">
        <v>31</v>
      </c>
      <c r="AK52" s="31" t="s">
        <v>32</v>
      </c>
      <c r="AL52" s="31" t="s">
        <v>33</v>
      </c>
    </row>
    <row r="53" spans="1:38" x14ac:dyDescent="0.35">
      <c r="C53" s="39" t="s">
        <v>8</v>
      </c>
      <c r="D53" s="39"/>
      <c r="E53" s="39"/>
      <c r="G53" s="55" t="s">
        <v>137</v>
      </c>
      <c r="H53">
        <v>0.5</v>
      </c>
      <c r="J53" s="55" t="s">
        <v>138</v>
      </c>
      <c r="K53">
        <v>0.7</v>
      </c>
      <c r="M53" s="55" t="s">
        <v>139</v>
      </c>
      <c r="N53">
        <v>1</v>
      </c>
      <c r="P53" s="55" t="s">
        <v>140</v>
      </c>
      <c r="Q53">
        <v>0.7</v>
      </c>
      <c r="AD53" t="s">
        <v>16</v>
      </c>
      <c r="AE53" t="s">
        <v>19</v>
      </c>
      <c r="AH53" s="31"/>
      <c r="AI53" s="31"/>
      <c r="AJ53" s="31"/>
      <c r="AK53" s="31"/>
      <c r="AL53" s="31"/>
    </row>
    <row r="54" spans="1:38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2" t="s">
        <v>10</v>
      </c>
      <c r="AG54" t="s">
        <v>10</v>
      </c>
      <c r="AH54" s="31"/>
      <c r="AI54" s="31"/>
      <c r="AJ54" s="31"/>
      <c r="AK54" s="31"/>
      <c r="AL54" s="31"/>
    </row>
    <row r="55" spans="1:38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AD55*AE55*1000/1000000</f>
        <v>39.666780000000003</v>
      </c>
      <c r="AB55" s="32">
        <v>1</v>
      </c>
      <c r="AC55" t="s">
        <v>20</v>
      </c>
      <c r="AD55" s="6">
        <v>12963</v>
      </c>
      <c r="AE55" s="6">
        <f t="shared" ref="AE55:AE74" si="33">IF(EXACT(AC55,$R$47),$S$47,IF(EXACT(AC55,$R$48),$S$48,IF(EXACT(AC55,$R$49),$S$49,0)))</f>
        <v>3.06</v>
      </c>
      <c r="AG55" s="32">
        <v>1</v>
      </c>
      <c r="AH55" s="6">
        <v>1.4370000000000001</v>
      </c>
      <c r="AI55" s="6">
        <v>8.0000000000000002E-3</v>
      </c>
      <c r="AJ55" s="6">
        <v>1540.787</v>
      </c>
      <c r="AK55" s="6">
        <v>2.4E-2</v>
      </c>
      <c r="AL55" s="6">
        <v>2E-3</v>
      </c>
    </row>
    <row r="56" spans="1:38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2">
        <v>2</v>
      </c>
      <c r="AC56" t="s">
        <v>20</v>
      </c>
      <c r="AD56" s="6">
        <v>7718</v>
      </c>
      <c r="AE56" s="6">
        <f t="shared" si="33"/>
        <v>3.06</v>
      </c>
      <c r="AG56" s="32">
        <v>2</v>
      </c>
      <c r="AH56" s="6">
        <v>4.9000000000000002E-2</v>
      </c>
      <c r="AI56" s="6">
        <v>2E-3</v>
      </c>
      <c r="AJ56" s="6">
        <v>917.32500000000005</v>
      </c>
      <c r="AK56" s="6">
        <v>1.6E-2</v>
      </c>
      <c r="AL56" s="6">
        <v>2E-3</v>
      </c>
    </row>
    <row r="57" spans="1:38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2">
        <v>3</v>
      </c>
      <c r="AC57" t="s">
        <v>20</v>
      </c>
      <c r="AD57" s="6">
        <v>9188</v>
      </c>
      <c r="AE57" s="6">
        <f t="shared" si="33"/>
        <v>3.06</v>
      </c>
      <c r="AG57" s="32">
        <v>3</v>
      </c>
      <c r="AH57" s="6">
        <v>24.811</v>
      </c>
      <c r="AI57" s="6">
        <v>2.9000000000000001E-2</v>
      </c>
      <c r="AJ57" s="6">
        <v>1073.9280000000001</v>
      </c>
      <c r="AK57" s="6">
        <v>0.02</v>
      </c>
      <c r="AL57" s="6">
        <v>2E-3</v>
      </c>
    </row>
    <row r="58" spans="1:38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2">
        <v>4</v>
      </c>
      <c r="AC58" t="s">
        <v>20</v>
      </c>
      <c r="AD58" s="6">
        <v>7116</v>
      </c>
      <c r="AE58" s="6">
        <f t="shared" si="33"/>
        <v>3.06</v>
      </c>
      <c r="AG58" s="32">
        <v>4</v>
      </c>
      <c r="AH58" s="6">
        <v>1.056</v>
      </c>
      <c r="AI58" s="6">
        <v>4.0000000000000001E-3</v>
      </c>
      <c r="AJ58" s="6">
        <v>845.83</v>
      </c>
      <c r="AK58" s="6">
        <v>2.5999999999999999E-2</v>
      </c>
      <c r="AL58" s="6">
        <v>3.0000000000000001E-3</v>
      </c>
    </row>
    <row r="59" spans="1:38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2">
        <v>5</v>
      </c>
      <c r="AC59" t="s">
        <v>20</v>
      </c>
      <c r="AD59" s="6">
        <v>7824</v>
      </c>
      <c r="AE59" s="6">
        <f t="shared" si="33"/>
        <v>3.06</v>
      </c>
      <c r="AG59" s="32">
        <v>5</v>
      </c>
      <c r="AH59" s="6">
        <v>0.11799999999999999</v>
      </c>
      <c r="AI59" s="6">
        <v>5.0000000000000001E-3</v>
      </c>
      <c r="AJ59" s="6">
        <v>930.02099999999996</v>
      </c>
      <c r="AK59" s="6">
        <v>1.6E-2</v>
      </c>
      <c r="AL59" s="6">
        <v>2E-3</v>
      </c>
    </row>
    <row r="60" spans="1:38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2">
        <v>6</v>
      </c>
      <c r="AC60" t="s">
        <v>20</v>
      </c>
      <c r="AD60" s="6">
        <v>12492</v>
      </c>
      <c r="AE60" s="6">
        <f t="shared" si="33"/>
        <v>3.06</v>
      </c>
      <c r="AG60" s="32">
        <v>6</v>
      </c>
      <c r="AH60" s="6">
        <v>1.1240000000000001</v>
      </c>
      <c r="AI60" s="6">
        <v>0</v>
      </c>
      <c r="AJ60" s="6">
        <v>1460.1579999999999</v>
      </c>
      <c r="AK60" s="6">
        <v>2.8000000000000001E-2</v>
      </c>
      <c r="AL60" s="6">
        <v>3.0000000000000001E-3</v>
      </c>
    </row>
    <row r="61" spans="1:38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2">
        <v>7</v>
      </c>
      <c r="AC61" t="s">
        <v>20</v>
      </c>
      <c r="AD61" s="6">
        <v>555</v>
      </c>
      <c r="AE61" s="6">
        <f t="shared" si="33"/>
        <v>3.06</v>
      </c>
      <c r="AG61" s="32">
        <v>7</v>
      </c>
      <c r="AH61" s="6">
        <v>8.0000000000000002E-3</v>
      </c>
      <c r="AI61" s="6">
        <v>0</v>
      </c>
      <c r="AJ61" s="6">
        <v>65.930999999999997</v>
      </c>
      <c r="AK61" s="6">
        <v>2.5999999999999999E-2</v>
      </c>
      <c r="AL61" s="6">
        <v>3.0000000000000001E-3</v>
      </c>
    </row>
    <row r="62" spans="1:38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2">
        <v>8</v>
      </c>
      <c r="AC62" t="s">
        <v>20</v>
      </c>
      <c r="AD62" s="6">
        <v>11986</v>
      </c>
      <c r="AE62" s="6">
        <f t="shared" si="33"/>
        <v>3.06</v>
      </c>
      <c r="AG62" s="32">
        <v>8</v>
      </c>
      <c r="AH62" s="6">
        <v>1.3009999999999999</v>
      </c>
      <c r="AI62" s="6">
        <v>8.0000000000000002E-3</v>
      </c>
      <c r="AJ62" s="6">
        <v>1424.5930000000001</v>
      </c>
      <c r="AK62" s="6">
        <v>2.7E-2</v>
      </c>
      <c r="AL62" s="6">
        <v>3.0000000000000001E-3</v>
      </c>
    </row>
    <row r="63" spans="1:38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2">
        <v>9</v>
      </c>
      <c r="AC63" t="s">
        <v>20</v>
      </c>
      <c r="AD63" s="6">
        <v>7678</v>
      </c>
      <c r="AE63" s="6">
        <f t="shared" si="33"/>
        <v>3.06</v>
      </c>
      <c r="AG63" s="32">
        <v>9</v>
      </c>
      <c r="AH63" s="6">
        <v>8.2000000000000003E-2</v>
      </c>
      <c r="AI63" s="6">
        <v>5.0000000000000001E-3</v>
      </c>
      <c r="AJ63" s="6">
        <v>912.65499999999997</v>
      </c>
      <c r="AK63" s="6">
        <v>1.7999999999999999E-2</v>
      </c>
      <c r="AL63" s="6">
        <v>2E-3</v>
      </c>
    </row>
    <row r="64" spans="1:38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2">
        <v>10</v>
      </c>
      <c r="AC64" t="s">
        <v>20</v>
      </c>
      <c r="AD64" s="6">
        <v>10329</v>
      </c>
      <c r="AE64" s="6">
        <f t="shared" si="33"/>
        <v>3.06</v>
      </c>
      <c r="AG64" s="32">
        <v>10</v>
      </c>
      <c r="AH64" s="6">
        <v>1.306</v>
      </c>
      <c r="AI64" s="6">
        <v>0.01</v>
      </c>
      <c r="AJ64" s="6">
        <v>1235.3320000000001</v>
      </c>
      <c r="AK64" s="6">
        <v>2.4E-2</v>
      </c>
      <c r="AL64" s="6">
        <v>3.0000000000000001E-3</v>
      </c>
    </row>
    <row r="65" spans="1:38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2">
        <v>11</v>
      </c>
      <c r="AC65" t="s">
        <v>20</v>
      </c>
      <c r="AD65" s="6">
        <v>12744</v>
      </c>
      <c r="AE65" s="6">
        <f t="shared" si="33"/>
        <v>3.06</v>
      </c>
      <c r="AG65" s="32">
        <v>11</v>
      </c>
      <c r="AH65" s="6">
        <v>2.9769999999999999</v>
      </c>
      <c r="AI65" s="6">
        <v>8.0000000000000002E-3</v>
      </c>
      <c r="AJ65" s="6">
        <v>1514.692</v>
      </c>
      <c r="AK65" s="6">
        <v>2.8000000000000001E-2</v>
      </c>
      <c r="AL65" s="6">
        <v>3.0000000000000001E-3</v>
      </c>
    </row>
    <row r="66" spans="1:38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2">
        <v>12</v>
      </c>
      <c r="AC66" t="s">
        <v>20</v>
      </c>
      <c r="AD66" s="6">
        <v>11750</v>
      </c>
      <c r="AE66" s="6">
        <f t="shared" si="33"/>
        <v>3.06</v>
      </c>
      <c r="AG66" s="32">
        <v>12</v>
      </c>
      <c r="AH66" s="6">
        <v>0.41199999999999998</v>
      </c>
      <c r="AI66" s="6">
        <v>7.0000000000000001E-3</v>
      </c>
      <c r="AJ66" s="6">
        <v>1397.9780000000001</v>
      </c>
      <c r="AK66" s="6">
        <v>2.5999999999999999E-2</v>
      </c>
      <c r="AL66" s="6">
        <v>3.0000000000000001E-3</v>
      </c>
    </row>
    <row r="67" spans="1:38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2">
        <v>13</v>
      </c>
      <c r="AC67" t="s">
        <v>22</v>
      </c>
      <c r="AD67" s="6">
        <v>12171</v>
      </c>
      <c r="AE67" s="6">
        <f t="shared" si="33"/>
        <v>2.16</v>
      </c>
      <c r="AG67" s="32">
        <v>13</v>
      </c>
      <c r="AH67" s="6">
        <v>2.74</v>
      </c>
      <c r="AI67" s="6">
        <v>0.53300000000000003</v>
      </c>
      <c r="AJ67" s="6">
        <v>2551.596</v>
      </c>
      <c r="AK67" s="6">
        <v>0.27400000000000002</v>
      </c>
      <c r="AL67" s="6">
        <v>0.04</v>
      </c>
    </row>
    <row r="68" spans="1:38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2">
        <v>14</v>
      </c>
      <c r="AC68" t="s">
        <v>20</v>
      </c>
      <c r="AD68" s="6">
        <v>11379</v>
      </c>
      <c r="AE68" s="6">
        <f t="shared" si="33"/>
        <v>3.06</v>
      </c>
      <c r="AG68" s="32">
        <v>14</v>
      </c>
      <c r="AH68" s="6">
        <v>0.38900000000000001</v>
      </c>
      <c r="AI68" s="6">
        <v>7.0000000000000001E-3</v>
      </c>
      <c r="AJ68" s="6">
        <v>1352.424</v>
      </c>
      <c r="AK68" s="6">
        <v>2.5999999999999999E-2</v>
      </c>
      <c r="AL68" s="6">
        <v>3.0000000000000001E-3</v>
      </c>
    </row>
    <row r="69" spans="1:38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2">
        <v>15</v>
      </c>
      <c r="AC69" t="s">
        <v>20</v>
      </c>
      <c r="AD69" s="6">
        <v>12303</v>
      </c>
      <c r="AE69" s="6">
        <f t="shared" si="33"/>
        <v>3.06</v>
      </c>
      <c r="AG69" s="32">
        <v>15</v>
      </c>
      <c r="AH69" s="6">
        <v>3.8889999999999998</v>
      </c>
      <c r="AI69" s="6">
        <v>3.9E-2</v>
      </c>
      <c r="AJ69" s="6">
        <v>1436.3489999999999</v>
      </c>
      <c r="AK69" s="6">
        <v>2.7E-2</v>
      </c>
      <c r="AL69" s="6">
        <v>3.0000000000000001E-3</v>
      </c>
    </row>
    <row r="70" spans="1:38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2">
        <v>16</v>
      </c>
      <c r="AC70" t="s">
        <v>20</v>
      </c>
      <c r="AD70" s="6">
        <v>8302</v>
      </c>
      <c r="AE70" s="6">
        <f t="shared" si="33"/>
        <v>3.06</v>
      </c>
      <c r="AG70" s="32">
        <v>16</v>
      </c>
      <c r="AH70" s="6">
        <v>0.35699999999999998</v>
      </c>
      <c r="AI70" s="6">
        <v>5.0000000000000001E-3</v>
      </c>
      <c r="AJ70" s="6">
        <v>986.73699999999997</v>
      </c>
      <c r="AK70" s="6">
        <v>1.7000000000000001E-2</v>
      </c>
      <c r="AL70" s="6">
        <v>2E-3</v>
      </c>
    </row>
    <row r="71" spans="1:38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2">
        <v>17</v>
      </c>
      <c r="AC71" t="s">
        <v>22</v>
      </c>
      <c r="AD71" s="6">
        <v>10858</v>
      </c>
      <c r="AE71" s="6">
        <f t="shared" si="33"/>
        <v>2.16</v>
      </c>
      <c r="AG71" s="32">
        <v>17</v>
      </c>
      <c r="AH71" s="6">
        <v>3.786</v>
      </c>
      <c r="AI71" s="6">
        <v>1.365</v>
      </c>
      <c r="AJ71" s="6">
        <v>2277.605</v>
      </c>
      <c r="AK71" s="6">
        <v>0.249</v>
      </c>
      <c r="AL71" s="6">
        <v>3.5999999999999997E-2</v>
      </c>
    </row>
    <row r="72" spans="1:38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2">
        <v>18</v>
      </c>
      <c r="AC72" t="s">
        <v>22</v>
      </c>
      <c r="AD72" s="6">
        <v>10948</v>
      </c>
      <c r="AE72" s="6">
        <f t="shared" si="33"/>
        <v>2.16</v>
      </c>
      <c r="AG72" s="32">
        <v>18</v>
      </c>
      <c r="AH72" s="6">
        <v>1.2689999999999999</v>
      </c>
      <c r="AI72" s="6">
        <v>0.40300000000000002</v>
      </c>
      <c r="AJ72" s="6">
        <v>2246.4659999999999</v>
      </c>
      <c r="AK72" s="6">
        <v>0.223</v>
      </c>
      <c r="AL72" s="6">
        <v>3.2000000000000001E-2</v>
      </c>
    </row>
    <row r="73" spans="1:38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2">
        <v>19</v>
      </c>
      <c r="AC73" t="s">
        <v>23</v>
      </c>
      <c r="AD73" s="6">
        <v>17834</v>
      </c>
      <c r="AE73" s="6">
        <f t="shared" si="33"/>
        <v>12.56</v>
      </c>
      <c r="AG73" s="32">
        <v>19</v>
      </c>
      <c r="AH73" s="6">
        <v>15.976000000000001</v>
      </c>
      <c r="AI73" s="6">
        <v>9.0060000000000002</v>
      </c>
      <c r="AJ73" s="6">
        <v>2912.8049999999998</v>
      </c>
      <c r="AK73" s="6">
        <v>0.11799999999999999</v>
      </c>
      <c r="AL73" s="6">
        <v>2.4E-2</v>
      </c>
    </row>
    <row r="74" spans="1:38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2">
        <v>20</v>
      </c>
      <c r="AC74" t="s">
        <v>20</v>
      </c>
      <c r="AD74" s="6">
        <v>12069</v>
      </c>
      <c r="AE74" s="6">
        <f t="shared" si="33"/>
        <v>3.06</v>
      </c>
      <c r="AG74" s="32">
        <v>20</v>
      </c>
      <c r="AH74" s="6">
        <v>2.1019999999999999</v>
      </c>
      <c r="AI74" s="6">
        <v>7.0000000000000001E-3</v>
      </c>
      <c r="AJ74" s="6">
        <v>1434.461</v>
      </c>
      <c r="AK74" s="6">
        <v>2.7E-2</v>
      </c>
      <c r="AL74" s="6">
        <v>3.0000000000000001E-3</v>
      </c>
    </row>
    <row r="75" spans="1:38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2">
        <v>21</v>
      </c>
      <c r="AC75" t="s">
        <v>36</v>
      </c>
      <c r="AD75" s="6">
        <v>0</v>
      </c>
      <c r="AE75" s="6">
        <v>0</v>
      </c>
      <c r="AG75" s="32">
        <v>21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</row>
    <row r="76" spans="1:38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2">
        <v>22</v>
      </c>
      <c r="AC76" t="s">
        <v>36</v>
      </c>
      <c r="AD76" s="6">
        <v>0</v>
      </c>
      <c r="AE76" s="6">
        <v>0</v>
      </c>
      <c r="AG76" s="32">
        <v>22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</row>
    <row r="77" spans="1:38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2">
        <v>23</v>
      </c>
      <c r="AC77" t="s">
        <v>36</v>
      </c>
      <c r="AD77" s="6">
        <v>0</v>
      </c>
      <c r="AE77" s="6">
        <v>0</v>
      </c>
      <c r="AG77" s="32">
        <v>23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</row>
    <row r="78" spans="1:38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2">
        <v>24</v>
      </c>
      <c r="AC78" t="s">
        <v>36</v>
      </c>
      <c r="AD78" s="6">
        <v>0</v>
      </c>
      <c r="AE78" s="6">
        <v>0</v>
      </c>
      <c r="AG78" s="32">
        <v>24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</row>
    <row r="79" spans="1:38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2">
        <v>25</v>
      </c>
      <c r="AC79" t="s">
        <v>36</v>
      </c>
      <c r="AD79" s="6">
        <v>0</v>
      </c>
      <c r="AE79" s="6">
        <v>0</v>
      </c>
      <c r="AG79" s="32">
        <v>25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</row>
    <row r="80" spans="1:38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2">
        <v>26</v>
      </c>
      <c r="AC80" t="s">
        <v>36</v>
      </c>
      <c r="AD80" s="6">
        <v>0</v>
      </c>
      <c r="AE80" s="6">
        <v>0</v>
      </c>
      <c r="AG80" s="32">
        <v>26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</row>
    <row r="81" spans="1:38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2">
        <v>27</v>
      </c>
      <c r="AC81" t="s">
        <v>36</v>
      </c>
      <c r="AD81" s="6">
        <v>0</v>
      </c>
      <c r="AE81" s="6">
        <v>0</v>
      </c>
      <c r="AG81" s="32">
        <v>27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</row>
    <row r="82" spans="1:38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2">
        <v>28</v>
      </c>
      <c r="AC82" t="s">
        <v>36</v>
      </c>
      <c r="AD82" s="6">
        <v>0</v>
      </c>
      <c r="AE82" s="6">
        <v>0</v>
      </c>
      <c r="AG82" s="32">
        <v>28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</row>
    <row r="83" spans="1:38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2">
        <v>29</v>
      </c>
      <c r="AC83" t="s">
        <v>36</v>
      </c>
      <c r="AD83" s="6">
        <v>0</v>
      </c>
      <c r="AE83" s="6">
        <v>0</v>
      </c>
      <c r="AG83" s="32">
        <v>29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</row>
    <row r="84" spans="1:38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2">
        <v>30</v>
      </c>
      <c r="AC84" t="s">
        <v>36</v>
      </c>
      <c r="AD84" s="6">
        <v>0</v>
      </c>
      <c r="AE84" s="6">
        <v>0</v>
      </c>
      <c r="AG84" s="32">
        <v>30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</row>
    <row r="85" spans="1:38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2">
        <v>31</v>
      </c>
      <c r="AC85" t="s">
        <v>36</v>
      </c>
      <c r="AD85" s="6">
        <v>0</v>
      </c>
      <c r="AE85" s="6">
        <v>0</v>
      </c>
      <c r="AG85" s="32">
        <v>31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</row>
    <row r="86" spans="1:38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2">
        <v>32</v>
      </c>
      <c r="AC86" t="s">
        <v>36</v>
      </c>
      <c r="AD86" s="6">
        <v>0</v>
      </c>
      <c r="AE86" s="6">
        <v>0</v>
      </c>
      <c r="AG86" s="32">
        <v>32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</row>
    <row r="87" spans="1:38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2">
        <v>33</v>
      </c>
      <c r="AC87" t="s">
        <v>36</v>
      </c>
      <c r="AD87" s="6">
        <v>0</v>
      </c>
      <c r="AE87" s="6">
        <v>0</v>
      </c>
      <c r="AG87" s="32">
        <v>33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</row>
    <row r="88" spans="1:38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2">
        <v>34</v>
      </c>
      <c r="AC88" t="s">
        <v>36</v>
      </c>
      <c r="AD88" s="6">
        <v>0</v>
      </c>
      <c r="AE88" s="6">
        <v>0</v>
      </c>
      <c r="AG88" s="32">
        <v>34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</row>
    <row r="89" spans="1:38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2">
        <v>35</v>
      </c>
      <c r="AC89" t="s">
        <v>36</v>
      </c>
      <c r="AD89" s="6">
        <v>0</v>
      </c>
      <c r="AE89" s="6">
        <v>0</v>
      </c>
      <c r="AG89" s="32">
        <v>35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</row>
    <row r="90" spans="1:38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2">
        <v>36</v>
      </c>
      <c r="AC90" t="s">
        <v>36</v>
      </c>
      <c r="AD90" s="6">
        <v>0</v>
      </c>
      <c r="AE90" s="6">
        <v>0</v>
      </c>
      <c r="AG90" s="32">
        <v>36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</row>
    <row r="91" spans="1:38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2">
        <v>37</v>
      </c>
      <c r="AC91" t="s">
        <v>36</v>
      </c>
      <c r="AD91" s="6">
        <v>0</v>
      </c>
      <c r="AE91" s="6">
        <v>0</v>
      </c>
      <c r="AG91" s="32">
        <v>37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</row>
    <row r="92" spans="1:38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2">
        <v>38</v>
      </c>
      <c r="AC92" t="s">
        <v>36</v>
      </c>
      <c r="AD92" s="6">
        <v>0</v>
      </c>
      <c r="AE92" s="6">
        <v>0</v>
      </c>
      <c r="AG92" s="32">
        <v>38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</row>
    <row r="93" spans="1:38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2">
        <v>39</v>
      </c>
      <c r="AC93" t="s">
        <v>36</v>
      </c>
      <c r="AD93" s="6">
        <v>0</v>
      </c>
      <c r="AE93" s="6">
        <v>0</v>
      </c>
      <c r="AG93" s="32">
        <v>39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</row>
    <row r="94" spans="1:38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2">
        <v>40</v>
      </c>
      <c r="AC94" t="s">
        <v>36</v>
      </c>
      <c r="AD94" s="6">
        <v>0</v>
      </c>
      <c r="AE94" s="6">
        <v>0</v>
      </c>
      <c r="AG94" s="32">
        <v>40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</row>
    <row r="95" spans="1:38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2">
        <v>41</v>
      </c>
      <c r="AC95" t="s">
        <v>36</v>
      </c>
      <c r="AD95" s="6">
        <v>0</v>
      </c>
      <c r="AE95" s="6">
        <v>0</v>
      </c>
      <c r="AG95" s="32">
        <v>41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</row>
    <row r="96" spans="1:38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2">
        <v>42</v>
      </c>
      <c r="AC96" t="s">
        <v>84</v>
      </c>
      <c r="AD96" s="6">
        <v>0</v>
      </c>
      <c r="AE96" s="6">
        <v>0</v>
      </c>
      <c r="AG96" s="32">
        <v>42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</row>
    <row r="97" spans="1:38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0</v>
      </c>
      <c r="V97" s="29">
        <v>43</v>
      </c>
      <c r="W97" s="6">
        <v>0</v>
      </c>
      <c r="Y97" s="32">
        <v>43</v>
      </c>
      <c r="Z97" s="8">
        <f t="shared" si="32"/>
        <v>0</v>
      </c>
      <c r="AB97" s="32">
        <v>43</v>
      </c>
      <c r="AD97" s="6">
        <v>0</v>
      </c>
      <c r="AE97" s="6">
        <v>0</v>
      </c>
      <c r="AG97" s="32">
        <v>43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</row>
    <row r="103" spans="1:38" x14ac:dyDescent="0.35">
      <c r="D103" s="40" t="s">
        <v>75</v>
      </c>
      <c r="E103" s="42" t="s">
        <v>76</v>
      </c>
      <c r="F103" s="42"/>
      <c r="G103" s="42" t="s">
        <v>77</v>
      </c>
      <c r="H103" s="51"/>
      <c r="N103" t="s">
        <v>107</v>
      </c>
    </row>
    <row r="104" spans="1:38" x14ac:dyDescent="0.35">
      <c r="D104" s="41"/>
      <c r="E104" s="43"/>
      <c r="F104" s="43"/>
      <c r="G104" s="43"/>
      <c r="H104" s="52"/>
    </row>
    <row r="105" spans="1:38" x14ac:dyDescent="0.35">
      <c r="C105" t="s">
        <v>10</v>
      </c>
    </row>
    <row r="106" spans="1:38" x14ac:dyDescent="0.35">
      <c r="C106" s="16">
        <v>21</v>
      </c>
      <c r="D106" s="17">
        <v>0.29299999999999998</v>
      </c>
      <c r="E106" s="44">
        <v>72154</v>
      </c>
      <c r="F106" s="44"/>
      <c r="G106" s="53">
        <v>28.1</v>
      </c>
      <c r="H106" s="54"/>
    </row>
    <row r="107" spans="1:38" x14ac:dyDescent="0.35">
      <c r="C107" s="18">
        <v>22</v>
      </c>
      <c r="D107" s="19">
        <v>0.31</v>
      </c>
      <c r="E107" s="45">
        <v>67811</v>
      </c>
      <c r="F107" s="45"/>
      <c r="G107" s="46">
        <v>25</v>
      </c>
      <c r="H107" s="47"/>
    </row>
    <row r="108" spans="1:38" x14ac:dyDescent="0.35">
      <c r="C108" s="18">
        <v>23</v>
      </c>
      <c r="D108" s="19">
        <v>0.30599999999999999</v>
      </c>
      <c r="E108" s="45">
        <v>187455</v>
      </c>
      <c r="F108" s="45"/>
      <c r="G108" s="46">
        <v>70</v>
      </c>
      <c r="H108" s="47"/>
    </row>
    <row r="109" spans="1:38" x14ac:dyDescent="0.35">
      <c r="C109" s="18">
        <v>24</v>
      </c>
      <c r="D109" s="19">
        <v>0.23599999999999999</v>
      </c>
      <c r="E109" s="45">
        <v>63266</v>
      </c>
      <c r="F109" s="45"/>
      <c r="G109" s="46">
        <v>30.6</v>
      </c>
      <c r="H109" s="47"/>
    </row>
    <row r="110" spans="1:38" x14ac:dyDescent="0.35">
      <c r="C110" s="18">
        <v>25</v>
      </c>
      <c r="D110" s="19">
        <v>0.30299999999999999</v>
      </c>
      <c r="E110" s="45">
        <v>26553</v>
      </c>
      <c r="F110" s="45"/>
      <c r="G110" s="46">
        <v>10</v>
      </c>
      <c r="H110" s="47"/>
    </row>
    <row r="111" spans="1:38" x14ac:dyDescent="0.35">
      <c r="C111" s="18">
        <v>26</v>
      </c>
      <c r="D111" s="19">
        <v>0.28499999999999998</v>
      </c>
      <c r="E111" s="45">
        <v>24949</v>
      </c>
      <c r="F111" s="45"/>
      <c r="G111" s="46">
        <v>10</v>
      </c>
      <c r="H111" s="47"/>
    </row>
    <row r="112" spans="1:38" x14ac:dyDescent="0.35">
      <c r="C112" s="18">
        <v>27</v>
      </c>
      <c r="D112" s="19">
        <v>0.26100000000000001</v>
      </c>
      <c r="E112" s="45">
        <v>22870</v>
      </c>
      <c r="F112" s="45"/>
      <c r="G112" s="46">
        <v>10</v>
      </c>
      <c r="H112" s="47"/>
    </row>
    <row r="113" spans="3:8" x14ac:dyDescent="0.35">
      <c r="C113" s="18">
        <v>28</v>
      </c>
      <c r="D113" s="19">
        <v>0.30599999999999999</v>
      </c>
      <c r="E113" s="45">
        <v>139836</v>
      </c>
      <c r="F113" s="45"/>
      <c r="G113" s="46">
        <v>52.2</v>
      </c>
      <c r="H113" s="47"/>
    </row>
    <row r="114" spans="3:8" x14ac:dyDescent="0.35">
      <c r="C114" s="18">
        <v>29</v>
      </c>
      <c r="D114" s="19">
        <v>0.26800000000000002</v>
      </c>
      <c r="E114" s="45">
        <v>23515</v>
      </c>
      <c r="F114" s="45"/>
      <c r="G114" s="46">
        <v>10</v>
      </c>
      <c r="H114" s="47"/>
    </row>
    <row r="115" spans="3:8" x14ac:dyDescent="0.35">
      <c r="C115" s="18">
        <v>30</v>
      </c>
      <c r="D115" s="19">
        <v>0.28000000000000003</v>
      </c>
      <c r="E115" s="45">
        <v>49503</v>
      </c>
      <c r="F115" s="45"/>
      <c r="G115" s="46">
        <v>20.2</v>
      </c>
      <c r="H115" s="47"/>
    </row>
    <row r="116" spans="3:8" x14ac:dyDescent="0.35">
      <c r="C116" s="18">
        <v>31</v>
      </c>
      <c r="D116" s="19">
        <v>0.307</v>
      </c>
      <c r="E116" s="45">
        <v>188420</v>
      </c>
      <c r="F116" s="45"/>
      <c r="G116" s="46">
        <v>70</v>
      </c>
      <c r="H116" s="47"/>
    </row>
    <row r="117" spans="3:8" x14ac:dyDescent="0.35">
      <c r="C117" s="18">
        <v>32</v>
      </c>
      <c r="D117" s="19">
        <v>0.28899999999999998</v>
      </c>
      <c r="E117" s="45">
        <v>26573</v>
      </c>
      <c r="F117" s="45"/>
      <c r="G117" s="46">
        <v>10.5</v>
      </c>
      <c r="H117" s="47"/>
    </row>
    <row r="118" spans="3:8" x14ac:dyDescent="0.35">
      <c r="C118" s="18">
        <v>33</v>
      </c>
      <c r="D118" s="19">
        <v>0.28799999999999998</v>
      </c>
      <c r="E118" s="45">
        <v>25253</v>
      </c>
      <c r="F118" s="45"/>
      <c r="G118" s="46">
        <v>10</v>
      </c>
      <c r="H118" s="47"/>
    </row>
    <row r="119" spans="3:8" x14ac:dyDescent="0.35">
      <c r="C119" s="18">
        <v>34</v>
      </c>
      <c r="D119" s="19">
        <v>0.20100000000000001</v>
      </c>
      <c r="E119" s="45">
        <v>17610</v>
      </c>
      <c r="F119" s="45"/>
      <c r="G119" s="46">
        <v>10</v>
      </c>
      <c r="H119" s="47"/>
    </row>
    <row r="120" spans="3:8" x14ac:dyDescent="0.35">
      <c r="C120" s="18">
        <v>35</v>
      </c>
      <c r="D120" s="19">
        <v>0.221</v>
      </c>
      <c r="E120" s="45">
        <v>19372</v>
      </c>
      <c r="F120" s="45"/>
      <c r="G120" s="46">
        <v>10</v>
      </c>
      <c r="H120" s="47"/>
    </row>
    <row r="121" spans="3:8" x14ac:dyDescent="0.35">
      <c r="C121" s="18">
        <v>36</v>
      </c>
      <c r="D121" s="19">
        <v>0.216</v>
      </c>
      <c r="E121" s="45">
        <v>18939</v>
      </c>
      <c r="F121" s="45"/>
      <c r="G121" s="46">
        <v>10</v>
      </c>
      <c r="H121" s="47"/>
    </row>
    <row r="122" spans="3:8" x14ac:dyDescent="0.35">
      <c r="C122" s="18">
        <v>37</v>
      </c>
      <c r="D122" s="19">
        <v>0.23</v>
      </c>
      <c r="E122" s="45">
        <v>20382</v>
      </c>
      <c r="F122" s="45"/>
      <c r="G122" s="46">
        <v>10.1</v>
      </c>
      <c r="H122" s="47"/>
    </row>
    <row r="123" spans="3:8" x14ac:dyDescent="0.35">
      <c r="C123" s="18">
        <v>38</v>
      </c>
      <c r="D123" s="19">
        <v>0.22600000000000001</v>
      </c>
      <c r="E123" s="45">
        <v>19968</v>
      </c>
      <c r="F123" s="45"/>
      <c r="G123" s="46">
        <v>10.1</v>
      </c>
      <c r="H123" s="47"/>
    </row>
    <row r="124" spans="3:8" x14ac:dyDescent="0.35">
      <c r="C124" s="18">
        <v>39</v>
      </c>
      <c r="D124" s="19">
        <v>0.26500000000000001</v>
      </c>
      <c r="E124" s="45">
        <v>23240</v>
      </c>
      <c r="F124" s="45"/>
      <c r="G124" s="46">
        <v>10</v>
      </c>
      <c r="H124" s="47"/>
    </row>
    <row r="125" spans="3:8" x14ac:dyDescent="0.35">
      <c r="C125" s="20">
        <v>40</v>
      </c>
      <c r="D125" s="21">
        <v>0.254</v>
      </c>
      <c r="E125" s="50">
        <v>26709</v>
      </c>
      <c r="F125" s="50"/>
      <c r="G125" s="48">
        <v>12</v>
      </c>
      <c r="H125" s="49"/>
    </row>
  </sheetData>
  <mergeCells count="68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19:F119"/>
    <mergeCell ref="E120:F120"/>
    <mergeCell ref="E123:F123"/>
    <mergeCell ref="E114:F114"/>
    <mergeCell ref="E115:F115"/>
    <mergeCell ref="E116:F116"/>
    <mergeCell ref="E117:F117"/>
    <mergeCell ref="E118:F118"/>
    <mergeCell ref="E111:F111"/>
    <mergeCell ref="E112:F112"/>
    <mergeCell ref="E113:F113"/>
    <mergeCell ref="E121:F121"/>
    <mergeCell ref="E122:F122"/>
    <mergeCell ref="E106:F106"/>
    <mergeCell ref="E107:F107"/>
    <mergeCell ref="E108:F108"/>
    <mergeCell ref="E109:F109"/>
    <mergeCell ref="E110:F110"/>
    <mergeCell ref="C45:E45"/>
    <mergeCell ref="H45:J45"/>
    <mergeCell ref="C53:E53"/>
    <mergeCell ref="D103:D104"/>
    <mergeCell ref="E103:F104"/>
    <mergeCell ref="N6:P6"/>
    <mergeCell ref="S8:U8"/>
    <mergeCell ref="E2:F2"/>
    <mergeCell ref="N4:P4"/>
    <mergeCell ref="N5:P5"/>
    <mergeCell ref="I3:K3"/>
    <mergeCell ref="I4:K4"/>
    <mergeCell ref="I5:K5"/>
    <mergeCell ref="I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54</vt:i4>
      </vt:variant>
    </vt:vector>
  </HeadingPairs>
  <TitlesOfParts>
    <vt:vector size="55" baseType="lpstr">
      <vt:lpstr>Sheet2</vt:lpstr>
      <vt:lpstr>CAPEX_solar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2020-04-29T23:15:30Z</dcterms:modified>
</cp:coreProperties>
</file>