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effwitmer/Dropbox/!OC stuff/!!Fall research with juniors/cities data/"/>
    </mc:Choice>
  </mc:AlternateContent>
  <xr:revisionPtr revIDLastSave="0" documentId="13_ncr:1_{226C3440-50C7-2E49-BD95-DE7C75440544}" xr6:coauthVersionLast="45" xr6:coauthVersionMax="45" xr10:uidLastSave="{00000000-0000-0000-0000-000000000000}"/>
  <bookViews>
    <workbookView xWindow="10540" yWindow="3680" windowWidth="49600" windowHeight="28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0" i="1" l="1"/>
  <c r="I280" i="1"/>
  <c r="J280" i="1" s="1"/>
  <c r="H280" i="1"/>
  <c r="K280" i="1" s="1"/>
  <c r="R279" i="1"/>
  <c r="K279" i="1"/>
  <c r="J279" i="1"/>
  <c r="I279" i="1"/>
  <c r="H279" i="1"/>
  <c r="R278" i="1"/>
  <c r="I278" i="1"/>
  <c r="H278" i="1"/>
  <c r="J278" i="1" s="1"/>
  <c r="R277" i="1"/>
  <c r="I277" i="1"/>
  <c r="H277" i="1"/>
  <c r="K277" i="1" s="1"/>
  <c r="R276" i="1"/>
  <c r="R275" i="1"/>
  <c r="R274" i="1"/>
  <c r="I274" i="1"/>
  <c r="H274" i="1"/>
  <c r="J274" i="1" s="1"/>
  <c r="R273" i="1"/>
  <c r="R272" i="1"/>
  <c r="R271" i="1"/>
  <c r="K271" i="1"/>
  <c r="J271" i="1"/>
  <c r="I271" i="1"/>
  <c r="H271" i="1"/>
  <c r="R270" i="1"/>
  <c r="I270" i="1"/>
  <c r="H270" i="1"/>
  <c r="J270" i="1" s="1"/>
  <c r="R269" i="1"/>
  <c r="R268" i="1"/>
  <c r="R267" i="1"/>
  <c r="R266" i="1"/>
  <c r="I266" i="1"/>
  <c r="H266" i="1"/>
  <c r="J266" i="1" s="1"/>
  <c r="R265" i="1"/>
  <c r="I265" i="1"/>
  <c r="H265" i="1"/>
  <c r="K265" i="1" s="1"/>
  <c r="R264" i="1"/>
  <c r="I264" i="1"/>
  <c r="J264" i="1" s="1"/>
  <c r="H264" i="1"/>
  <c r="K264" i="1" s="1"/>
  <c r="R263" i="1"/>
  <c r="R262" i="1"/>
  <c r="I262" i="1"/>
  <c r="H262" i="1"/>
  <c r="J262" i="1" s="1"/>
  <c r="R261" i="1"/>
  <c r="R260" i="1"/>
  <c r="R259" i="1"/>
  <c r="R258" i="1"/>
  <c r="K258" i="1"/>
  <c r="I258" i="1"/>
  <c r="H258" i="1"/>
  <c r="J258" i="1" s="1"/>
  <c r="R257" i="1"/>
  <c r="I257" i="1"/>
  <c r="H257" i="1"/>
  <c r="K257" i="1" s="1"/>
  <c r="R256" i="1"/>
  <c r="I256" i="1"/>
  <c r="J256" i="1" s="1"/>
  <c r="H256" i="1"/>
  <c r="K256" i="1" s="1"/>
  <c r="R255" i="1"/>
  <c r="R254" i="1"/>
  <c r="K254" i="1"/>
  <c r="I254" i="1"/>
  <c r="H254" i="1"/>
  <c r="J254" i="1" s="1"/>
  <c r="R253" i="1"/>
  <c r="I253" i="1"/>
  <c r="H253" i="1"/>
  <c r="K253" i="1" s="1"/>
  <c r="R252" i="1"/>
  <c r="R251" i="1"/>
  <c r="K251" i="1"/>
  <c r="J251" i="1"/>
  <c r="I251" i="1"/>
  <c r="H251" i="1"/>
  <c r="R250" i="1"/>
  <c r="K250" i="1"/>
  <c r="I250" i="1"/>
  <c r="H250" i="1"/>
  <c r="J250" i="1" s="1"/>
  <c r="R249" i="1"/>
  <c r="I249" i="1"/>
  <c r="H249" i="1"/>
  <c r="K249" i="1" s="1"/>
  <c r="R248" i="1"/>
  <c r="I248" i="1"/>
  <c r="J248" i="1" s="1"/>
  <c r="H248" i="1"/>
  <c r="K248" i="1" s="1"/>
  <c r="R247" i="1"/>
  <c r="K247" i="1"/>
  <c r="J247" i="1"/>
  <c r="I247" i="1"/>
  <c r="H247" i="1"/>
  <c r="R246" i="1"/>
  <c r="K246" i="1"/>
  <c r="I246" i="1"/>
  <c r="H246" i="1"/>
  <c r="J246" i="1" s="1"/>
  <c r="R245" i="1"/>
  <c r="R244" i="1"/>
  <c r="R243" i="1"/>
  <c r="K243" i="1"/>
  <c r="J243" i="1"/>
  <c r="I243" i="1"/>
  <c r="H243" i="1"/>
  <c r="R242" i="1"/>
  <c r="R241" i="1"/>
  <c r="R240" i="1"/>
  <c r="I240" i="1"/>
  <c r="J240" i="1" s="1"/>
  <c r="H240" i="1"/>
  <c r="K240" i="1" s="1"/>
  <c r="R239" i="1"/>
  <c r="K239" i="1"/>
  <c r="J239" i="1"/>
  <c r="I239" i="1"/>
  <c r="H239" i="1"/>
  <c r="R238" i="1"/>
  <c r="R237" i="1"/>
  <c r="I237" i="1"/>
  <c r="H237" i="1"/>
  <c r="K237" i="1" s="1"/>
  <c r="R236" i="1"/>
  <c r="R235" i="1"/>
  <c r="K235" i="1"/>
  <c r="J235" i="1"/>
  <c r="I235" i="1"/>
  <c r="H235" i="1"/>
  <c r="R234" i="1"/>
  <c r="K234" i="1"/>
  <c r="I234" i="1"/>
  <c r="H234" i="1"/>
  <c r="J234" i="1" s="1"/>
  <c r="R233" i="1"/>
  <c r="I233" i="1"/>
  <c r="H233" i="1"/>
  <c r="K233" i="1" s="1"/>
  <c r="R232" i="1"/>
  <c r="R231" i="1"/>
  <c r="K231" i="1"/>
  <c r="J231" i="1"/>
  <c r="I231" i="1"/>
  <c r="H231" i="1"/>
  <c r="R230" i="1"/>
  <c r="R229" i="1"/>
  <c r="R228" i="1"/>
  <c r="R227" i="1"/>
  <c r="K227" i="1"/>
  <c r="J227" i="1"/>
  <c r="I227" i="1"/>
  <c r="H227" i="1"/>
  <c r="R226" i="1"/>
  <c r="K226" i="1"/>
  <c r="I226" i="1"/>
  <c r="H226" i="1"/>
  <c r="J226" i="1" s="1"/>
  <c r="R225" i="1"/>
  <c r="I225" i="1"/>
  <c r="H225" i="1"/>
  <c r="K225" i="1" s="1"/>
  <c r="R224" i="1"/>
  <c r="R223" i="1"/>
  <c r="K223" i="1"/>
  <c r="J223" i="1"/>
  <c r="I223" i="1"/>
  <c r="H223" i="1"/>
  <c r="R222" i="1"/>
  <c r="K222" i="1"/>
  <c r="I222" i="1"/>
  <c r="H222" i="1"/>
  <c r="J222" i="1" s="1"/>
  <c r="R221" i="1"/>
  <c r="R220" i="1"/>
  <c r="I220" i="1"/>
  <c r="J220" i="1" s="1"/>
  <c r="H220" i="1"/>
  <c r="K220" i="1" s="1"/>
  <c r="R219" i="1"/>
  <c r="K219" i="1"/>
  <c r="J219" i="1"/>
  <c r="I219" i="1"/>
  <c r="H219" i="1"/>
  <c r="R218" i="1"/>
  <c r="K218" i="1"/>
  <c r="I218" i="1"/>
  <c r="H218" i="1"/>
  <c r="J218" i="1" s="1"/>
  <c r="R217" i="1"/>
  <c r="I217" i="1"/>
  <c r="H217" i="1"/>
  <c r="K217" i="1" s="1"/>
  <c r="R216" i="1"/>
  <c r="I216" i="1"/>
  <c r="J216" i="1" s="1"/>
  <c r="H216" i="1"/>
  <c r="K216" i="1" s="1"/>
  <c r="R215" i="1"/>
  <c r="K215" i="1"/>
  <c r="J215" i="1"/>
  <c r="I215" i="1"/>
  <c r="H215" i="1"/>
  <c r="R214" i="1"/>
  <c r="K214" i="1"/>
  <c r="I214" i="1"/>
  <c r="H214" i="1"/>
  <c r="J214" i="1" s="1"/>
  <c r="R213" i="1"/>
  <c r="R212" i="1"/>
  <c r="I212" i="1"/>
  <c r="J212" i="1" s="1"/>
  <c r="H212" i="1"/>
  <c r="K212" i="1" s="1"/>
  <c r="R211" i="1"/>
  <c r="R210" i="1"/>
  <c r="K210" i="1"/>
  <c r="I210" i="1"/>
  <c r="H210" i="1"/>
  <c r="J210" i="1" s="1"/>
  <c r="R209" i="1"/>
  <c r="I209" i="1"/>
  <c r="H209" i="1"/>
  <c r="K209" i="1" s="1"/>
  <c r="R208" i="1"/>
  <c r="I208" i="1"/>
  <c r="J208" i="1" s="1"/>
  <c r="H208" i="1"/>
  <c r="K208" i="1" s="1"/>
  <c r="R207" i="1"/>
  <c r="R206" i="1"/>
  <c r="K206" i="1"/>
  <c r="I206" i="1"/>
  <c r="H206" i="1"/>
  <c r="J206" i="1" s="1"/>
  <c r="R205" i="1"/>
  <c r="R204" i="1"/>
  <c r="I204" i="1"/>
  <c r="J204" i="1" s="1"/>
  <c r="H204" i="1"/>
  <c r="K204" i="1" s="1"/>
  <c r="R203" i="1"/>
  <c r="K203" i="1"/>
  <c r="J203" i="1"/>
  <c r="I203" i="1"/>
  <c r="H203" i="1"/>
  <c r="R202" i="1"/>
  <c r="K202" i="1"/>
  <c r="I202" i="1"/>
  <c r="H202" i="1"/>
  <c r="J202" i="1" s="1"/>
  <c r="R201" i="1"/>
  <c r="R200" i="1"/>
  <c r="I200" i="1"/>
  <c r="J200" i="1" s="1"/>
  <c r="H200" i="1"/>
  <c r="K200" i="1" s="1"/>
  <c r="R199" i="1"/>
  <c r="R198" i="1"/>
  <c r="R197" i="1"/>
  <c r="R196" i="1"/>
  <c r="I196" i="1"/>
  <c r="J196" i="1" s="1"/>
  <c r="H196" i="1"/>
  <c r="K196" i="1" s="1"/>
  <c r="R195" i="1"/>
  <c r="K195" i="1"/>
  <c r="J195" i="1"/>
  <c r="I195" i="1"/>
  <c r="H195" i="1"/>
  <c r="R194" i="1"/>
  <c r="K194" i="1"/>
  <c r="I194" i="1"/>
  <c r="H194" i="1"/>
  <c r="J194" i="1" s="1"/>
  <c r="R193" i="1"/>
  <c r="I193" i="1"/>
  <c r="H193" i="1"/>
  <c r="K193" i="1" s="1"/>
  <c r="R192" i="1"/>
  <c r="I192" i="1"/>
  <c r="J192" i="1" s="1"/>
  <c r="H192" i="1"/>
  <c r="K192" i="1" s="1"/>
  <c r="R191" i="1"/>
  <c r="K191" i="1"/>
  <c r="J191" i="1"/>
  <c r="I191" i="1"/>
  <c r="H191" i="1"/>
  <c r="R190" i="1"/>
  <c r="K190" i="1"/>
  <c r="I190" i="1"/>
  <c r="H190" i="1"/>
  <c r="J190" i="1" s="1"/>
  <c r="R189" i="1"/>
  <c r="I189" i="1"/>
  <c r="H189" i="1"/>
  <c r="K189" i="1" s="1"/>
  <c r="R188" i="1"/>
  <c r="I188" i="1"/>
  <c r="J188" i="1" s="1"/>
  <c r="H188" i="1"/>
  <c r="K188" i="1" s="1"/>
  <c r="R187" i="1"/>
  <c r="K187" i="1"/>
  <c r="J187" i="1"/>
  <c r="I187" i="1"/>
  <c r="H187" i="1"/>
  <c r="R186" i="1"/>
  <c r="K186" i="1"/>
  <c r="I186" i="1"/>
  <c r="H186" i="1"/>
  <c r="J186" i="1" s="1"/>
  <c r="R185" i="1"/>
  <c r="I185" i="1"/>
  <c r="H185" i="1"/>
  <c r="K185" i="1" s="1"/>
  <c r="R184" i="1"/>
  <c r="I184" i="1"/>
  <c r="J184" i="1" s="1"/>
  <c r="H184" i="1"/>
  <c r="K184" i="1" s="1"/>
  <c r="R183" i="1"/>
  <c r="K183" i="1"/>
  <c r="J183" i="1"/>
  <c r="I183" i="1"/>
  <c r="H183" i="1"/>
  <c r="R182" i="1"/>
  <c r="K182" i="1"/>
  <c r="I182" i="1"/>
  <c r="H182" i="1"/>
  <c r="J182" i="1" s="1"/>
  <c r="R181" i="1"/>
  <c r="I181" i="1"/>
  <c r="H181" i="1"/>
  <c r="K181" i="1" s="1"/>
  <c r="R180" i="1"/>
  <c r="R179" i="1"/>
  <c r="K179" i="1"/>
  <c r="J179" i="1"/>
  <c r="I179" i="1"/>
  <c r="H179" i="1"/>
  <c r="R178" i="1"/>
  <c r="K178" i="1"/>
  <c r="I178" i="1"/>
  <c r="H178" i="1"/>
  <c r="J178" i="1" s="1"/>
  <c r="R177" i="1"/>
  <c r="I177" i="1"/>
  <c r="H177" i="1"/>
  <c r="K177" i="1" s="1"/>
  <c r="R176" i="1"/>
  <c r="R175" i="1"/>
  <c r="K175" i="1"/>
  <c r="J175" i="1"/>
  <c r="I175" i="1"/>
  <c r="H175" i="1"/>
  <c r="R174" i="1"/>
  <c r="K174" i="1"/>
  <c r="I174" i="1"/>
  <c r="H174" i="1"/>
  <c r="J174" i="1" s="1"/>
  <c r="R173" i="1"/>
  <c r="I173" i="1"/>
  <c r="H173" i="1"/>
  <c r="K173" i="1" s="1"/>
  <c r="R172" i="1"/>
  <c r="I172" i="1"/>
  <c r="J172" i="1" s="1"/>
  <c r="H172" i="1"/>
  <c r="K172" i="1" s="1"/>
  <c r="R171" i="1"/>
  <c r="K171" i="1"/>
  <c r="J171" i="1"/>
  <c r="I171" i="1"/>
  <c r="H171" i="1"/>
  <c r="R170" i="1"/>
  <c r="R169" i="1"/>
  <c r="I169" i="1"/>
  <c r="H169" i="1"/>
  <c r="K169" i="1" s="1"/>
  <c r="R168" i="1"/>
  <c r="R167" i="1"/>
  <c r="R166" i="1"/>
  <c r="K166" i="1"/>
  <c r="I166" i="1"/>
  <c r="H166" i="1"/>
  <c r="J166" i="1" s="1"/>
  <c r="R165" i="1"/>
  <c r="I165" i="1"/>
  <c r="H165" i="1"/>
  <c r="K165" i="1" s="1"/>
  <c r="R164" i="1"/>
  <c r="I164" i="1"/>
  <c r="J164" i="1" s="1"/>
  <c r="H164" i="1"/>
  <c r="K164" i="1" s="1"/>
  <c r="R163" i="1"/>
  <c r="K163" i="1"/>
  <c r="J163" i="1"/>
  <c r="I163" i="1"/>
  <c r="H163" i="1"/>
  <c r="R162" i="1"/>
  <c r="K162" i="1"/>
  <c r="I162" i="1"/>
  <c r="H162" i="1"/>
  <c r="J162" i="1" s="1"/>
  <c r="R161" i="1"/>
  <c r="I161" i="1"/>
  <c r="H161" i="1"/>
  <c r="K161" i="1" s="1"/>
  <c r="R160" i="1"/>
  <c r="I160" i="1"/>
  <c r="J160" i="1" s="1"/>
  <c r="H160" i="1"/>
  <c r="K160" i="1" s="1"/>
  <c r="R159" i="1"/>
  <c r="K159" i="1"/>
  <c r="J159" i="1"/>
  <c r="I159" i="1"/>
  <c r="H159" i="1"/>
  <c r="R158" i="1"/>
  <c r="K158" i="1"/>
  <c r="I158" i="1"/>
  <c r="H158" i="1"/>
  <c r="J158" i="1" s="1"/>
  <c r="R157" i="1"/>
  <c r="I157" i="1"/>
  <c r="H157" i="1"/>
  <c r="K157" i="1" s="1"/>
  <c r="R156" i="1"/>
  <c r="I156" i="1"/>
  <c r="J156" i="1" s="1"/>
  <c r="H156" i="1"/>
  <c r="K156" i="1" s="1"/>
  <c r="R155" i="1"/>
  <c r="K155" i="1"/>
  <c r="J155" i="1"/>
  <c r="I155" i="1"/>
  <c r="H155" i="1"/>
  <c r="R154" i="1"/>
  <c r="K154" i="1"/>
  <c r="I154" i="1"/>
  <c r="H154" i="1"/>
  <c r="J154" i="1" s="1"/>
  <c r="R153" i="1"/>
  <c r="I153" i="1"/>
  <c r="H153" i="1"/>
  <c r="K153" i="1" s="1"/>
  <c r="R152" i="1"/>
  <c r="I152" i="1"/>
  <c r="J152" i="1" s="1"/>
  <c r="H152" i="1"/>
  <c r="K152" i="1" s="1"/>
  <c r="R151" i="1"/>
  <c r="K151" i="1"/>
  <c r="J151" i="1"/>
  <c r="I151" i="1"/>
  <c r="H151" i="1"/>
  <c r="R150" i="1"/>
  <c r="K150" i="1"/>
  <c r="I150" i="1"/>
  <c r="H150" i="1"/>
  <c r="J150" i="1" s="1"/>
  <c r="R149" i="1"/>
  <c r="I149" i="1"/>
  <c r="H149" i="1"/>
  <c r="K149" i="1" s="1"/>
  <c r="R148" i="1"/>
  <c r="I148" i="1"/>
  <c r="J148" i="1" s="1"/>
  <c r="H148" i="1"/>
  <c r="K148" i="1" s="1"/>
  <c r="R147" i="1"/>
  <c r="K147" i="1"/>
  <c r="J147" i="1"/>
  <c r="I147" i="1"/>
  <c r="H147" i="1"/>
  <c r="R146" i="1"/>
  <c r="K146" i="1"/>
  <c r="I146" i="1"/>
  <c r="H146" i="1"/>
  <c r="J146" i="1" s="1"/>
  <c r="R145" i="1"/>
  <c r="I145" i="1"/>
  <c r="H145" i="1"/>
  <c r="K145" i="1" s="1"/>
  <c r="R144" i="1"/>
  <c r="I144" i="1"/>
  <c r="J144" i="1" s="1"/>
  <c r="H144" i="1"/>
  <c r="K144" i="1" s="1"/>
  <c r="R143" i="1"/>
  <c r="K143" i="1"/>
  <c r="J143" i="1"/>
  <c r="I143" i="1"/>
  <c r="H143" i="1"/>
  <c r="R142" i="1"/>
  <c r="K142" i="1"/>
  <c r="I142" i="1"/>
  <c r="H142" i="1"/>
  <c r="J142" i="1" s="1"/>
  <c r="R141" i="1"/>
  <c r="I141" i="1"/>
  <c r="H141" i="1"/>
  <c r="K141" i="1" s="1"/>
  <c r="R140" i="1"/>
  <c r="I140" i="1"/>
  <c r="J140" i="1" s="1"/>
  <c r="H140" i="1"/>
  <c r="K140" i="1" s="1"/>
  <c r="R139" i="1"/>
  <c r="R138" i="1"/>
  <c r="K138" i="1"/>
  <c r="I138" i="1"/>
  <c r="H138" i="1"/>
  <c r="J138" i="1" s="1"/>
  <c r="R137" i="1"/>
  <c r="R136" i="1"/>
  <c r="I136" i="1"/>
  <c r="J136" i="1" s="1"/>
  <c r="H136" i="1"/>
  <c r="K136" i="1" s="1"/>
  <c r="R135" i="1"/>
  <c r="K135" i="1"/>
  <c r="J135" i="1"/>
  <c r="I135" i="1"/>
  <c r="H135" i="1"/>
  <c r="R134" i="1"/>
  <c r="K134" i="1"/>
  <c r="I134" i="1"/>
  <c r="H134" i="1"/>
  <c r="J134" i="1" s="1"/>
  <c r="R133" i="1"/>
  <c r="I133" i="1"/>
  <c r="H133" i="1"/>
  <c r="K133" i="1" s="1"/>
  <c r="R132" i="1"/>
  <c r="I132" i="1"/>
  <c r="J132" i="1" s="1"/>
  <c r="H132" i="1"/>
  <c r="K132" i="1" s="1"/>
  <c r="R131" i="1"/>
  <c r="K131" i="1"/>
  <c r="J131" i="1"/>
  <c r="I131" i="1"/>
  <c r="H131" i="1"/>
  <c r="R130" i="1"/>
  <c r="K130" i="1"/>
  <c r="I130" i="1"/>
  <c r="H130" i="1"/>
  <c r="J130" i="1" s="1"/>
  <c r="R129" i="1"/>
  <c r="I129" i="1"/>
  <c r="H129" i="1"/>
  <c r="K129" i="1" s="1"/>
  <c r="R128" i="1"/>
  <c r="I128" i="1"/>
  <c r="J128" i="1" s="1"/>
  <c r="H128" i="1"/>
  <c r="K128" i="1" s="1"/>
  <c r="R127" i="1"/>
  <c r="K127" i="1"/>
  <c r="J127" i="1"/>
  <c r="I127" i="1"/>
  <c r="H127" i="1"/>
  <c r="R126" i="1"/>
  <c r="K126" i="1"/>
  <c r="I126" i="1"/>
  <c r="H126" i="1"/>
  <c r="J126" i="1" s="1"/>
  <c r="R125" i="1"/>
  <c r="I125" i="1"/>
  <c r="H125" i="1"/>
  <c r="K125" i="1" s="1"/>
  <c r="R124" i="1"/>
  <c r="I124" i="1"/>
  <c r="J124" i="1" s="1"/>
  <c r="H124" i="1"/>
  <c r="K124" i="1" s="1"/>
  <c r="R123" i="1"/>
  <c r="K123" i="1"/>
  <c r="J123" i="1"/>
  <c r="I123" i="1"/>
  <c r="H123" i="1"/>
  <c r="R122" i="1"/>
  <c r="K122" i="1"/>
  <c r="I122" i="1"/>
  <c r="H122" i="1"/>
  <c r="J122" i="1" s="1"/>
  <c r="R121" i="1"/>
  <c r="I121" i="1"/>
  <c r="H121" i="1"/>
  <c r="K121" i="1" s="1"/>
  <c r="R120" i="1"/>
  <c r="I120" i="1"/>
  <c r="J120" i="1" s="1"/>
  <c r="H120" i="1"/>
  <c r="K120" i="1" s="1"/>
  <c r="R119" i="1"/>
  <c r="K119" i="1"/>
  <c r="J119" i="1"/>
  <c r="I119" i="1"/>
  <c r="H119" i="1"/>
  <c r="R118" i="1"/>
  <c r="K118" i="1"/>
  <c r="I118" i="1"/>
  <c r="H118" i="1"/>
  <c r="J118" i="1" s="1"/>
  <c r="R117" i="1"/>
  <c r="I117" i="1"/>
  <c r="H117" i="1"/>
  <c r="K117" i="1" s="1"/>
  <c r="R116" i="1"/>
  <c r="I116" i="1"/>
  <c r="J116" i="1" s="1"/>
  <c r="H116" i="1"/>
  <c r="K116" i="1" s="1"/>
  <c r="R115" i="1"/>
  <c r="K115" i="1"/>
  <c r="J115" i="1"/>
  <c r="I115" i="1"/>
  <c r="H115" i="1"/>
  <c r="R114" i="1"/>
  <c r="K114" i="1"/>
  <c r="I114" i="1"/>
  <c r="H114" i="1"/>
  <c r="J114" i="1" s="1"/>
  <c r="R113" i="1"/>
  <c r="I113" i="1"/>
  <c r="H113" i="1"/>
  <c r="K113" i="1" s="1"/>
  <c r="R112" i="1"/>
  <c r="I112" i="1"/>
  <c r="J112" i="1" s="1"/>
  <c r="H112" i="1"/>
  <c r="K112" i="1" s="1"/>
  <c r="R111" i="1"/>
  <c r="K111" i="1"/>
  <c r="J111" i="1"/>
  <c r="I111" i="1"/>
  <c r="H111" i="1"/>
  <c r="R110" i="1"/>
  <c r="K110" i="1"/>
  <c r="I110" i="1"/>
  <c r="H110" i="1"/>
  <c r="J110" i="1" s="1"/>
  <c r="R109" i="1"/>
  <c r="I109" i="1"/>
  <c r="H109" i="1"/>
  <c r="K109" i="1" s="1"/>
  <c r="R108" i="1"/>
  <c r="I108" i="1"/>
  <c r="J108" i="1" s="1"/>
  <c r="H108" i="1"/>
  <c r="K108" i="1" s="1"/>
  <c r="R107" i="1"/>
  <c r="J107" i="1"/>
  <c r="I107" i="1"/>
  <c r="H107" i="1"/>
  <c r="K107" i="1" s="1"/>
  <c r="R106" i="1"/>
  <c r="R105" i="1"/>
  <c r="I105" i="1"/>
  <c r="H105" i="1"/>
  <c r="K105" i="1" s="1"/>
  <c r="R104" i="1"/>
  <c r="I104" i="1"/>
  <c r="J104" i="1" s="1"/>
  <c r="H104" i="1"/>
  <c r="K104" i="1" s="1"/>
  <c r="R103" i="1"/>
  <c r="J103" i="1"/>
  <c r="I103" i="1"/>
  <c r="H103" i="1"/>
  <c r="K103" i="1" s="1"/>
  <c r="R102" i="1"/>
  <c r="K102" i="1"/>
  <c r="I102" i="1"/>
  <c r="H102" i="1"/>
  <c r="J102" i="1" s="1"/>
  <c r="R101" i="1"/>
  <c r="I101" i="1"/>
  <c r="H101" i="1"/>
  <c r="K101" i="1" s="1"/>
  <c r="R100" i="1"/>
  <c r="I100" i="1"/>
  <c r="H100" i="1"/>
  <c r="K100" i="1" s="1"/>
  <c r="R99" i="1"/>
  <c r="J99" i="1"/>
  <c r="I99" i="1"/>
  <c r="H99" i="1"/>
  <c r="K99" i="1" s="1"/>
  <c r="R98" i="1"/>
  <c r="I98" i="1"/>
  <c r="H98" i="1"/>
  <c r="J98" i="1" s="1"/>
  <c r="R97" i="1"/>
  <c r="I97" i="1"/>
  <c r="H97" i="1"/>
  <c r="K97" i="1" s="1"/>
  <c r="R96" i="1"/>
  <c r="J96" i="1"/>
  <c r="I96" i="1"/>
  <c r="H96" i="1"/>
  <c r="K96" i="1" s="1"/>
  <c r="R95" i="1"/>
  <c r="K95" i="1"/>
  <c r="J95" i="1"/>
  <c r="I95" i="1"/>
  <c r="H95" i="1"/>
  <c r="R94" i="1"/>
  <c r="R93" i="1"/>
  <c r="I93" i="1"/>
  <c r="H93" i="1"/>
  <c r="K93" i="1" s="1"/>
  <c r="R92" i="1"/>
  <c r="J92" i="1"/>
  <c r="I92" i="1"/>
  <c r="H92" i="1"/>
  <c r="K92" i="1" s="1"/>
  <c r="R91" i="1"/>
  <c r="K91" i="1"/>
  <c r="J91" i="1"/>
  <c r="I91" i="1"/>
  <c r="H91" i="1"/>
  <c r="R90" i="1"/>
  <c r="I90" i="1"/>
  <c r="H90" i="1"/>
  <c r="R89" i="1"/>
  <c r="I89" i="1"/>
  <c r="H89" i="1"/>
  <c r="R88" i="1"/>
  <c r="J88" i="1"/>
  <c r="I88" i="1"/>
  <c r="H88" i="1"/>
  <c r="K88" i="1" s="1"/>
  <c r="R87" i="1"/>
  <c r="K87" i="1"/>
  <c r="J87" i="1"/>
  <c r="I87" i="1"/>
  <c r="H87" i="1"/>
  <c r="R86" i="1"/>
  <c r="I86" i="1"/>
  <c r="H86" i="1"/>
  <c r="R85" i="1"/>
  <c r="R84" i="1"/>
  <c r="J84" i="1"/>
  <c r="I84" i="1"/>
  <c r="H84" i="1"/>
  <c r="K84" i="1" s="1"/>
  <c r="R83" i="1"/>
  <c r="K83" i="1"/>
  <c r="J83" i="1"/>
  <c r="I83" i="1"/>
  <c r="H83" i="1"/>
  <c r="R82" i="1"/>
  <c r="I82" i="1"/>
  <c r="H82" i="1"/>
  <c r="R81" i="1"/>
  <c r="I81" i="1"/>
  <c r="H81" i="1"/>
  <c r="R80" i="1"/>
  <c r="J80" i="1"/>
  <c r="I80" i="1"/>
  <c r="H80" i="1"/>
  <c r="K80" i="1" s="1"/>
  <c r="R79" i="1"/>
  <c r="K79" i="1"/>
  <c r="I79" i="1"/>
  <c r="H79" i="1"/>
  <c r="J79" i="1" s="1"/>
  <c r="R78" i="1"/>
  <c r="I78" i="1"/>
  <c r="H78" i="1"/>
  <c r="R77" i="1"/>
  <c r="I77" i="1"/>
  <c r="H77" i="1"/>
  <c r="R76" i="1"/>
  <c r="J76" i="1"/>
  <c r="I76" i="1"/>
  <c r="H76" i="1"/>
  <c r="K76" i="1" s="1"/>
  <c r="R75" i="1"/>
  <c r="R74" i="1"/>
  <c r="I74" i="1"/>
  <c r="H74" i="1"/>
  <c r="R73" i="1"/>
  <c r="I73" i="1"/>
  <c r="H73" i="1"/>
  <c r="K73" i="1" s="1"/>
  <c r="R72" i="1"/>
  <c r="R71" i="1"/>
  <c r="R70" i="1"/>
  <c r="R69" i="1"/>
  <c r="I69" i="1"/>
  <c r="H69" i="1"/>
  <c r="K69" i="1" s="1"/>
  <c r="R68" i="1"/>
  <c r="I68" i="1"/>
  <c r="H68" i="1"/>
  <c r="K68" i="1" s="1"/>
  <c r="R67" i="1"/>
  <c r="R66" i="1"/>
  <c r="K66" i="1"/>
  <c r="J66" i="1"/>
  <c r="I66" i="1"/>
  <c r="H66" i="1"/>
  <c r="R65" i="1"/>
  <c r="K65" i="1"/>
  <c r="I65" i="1"/>
  <c r="H65" i="1"/>
  <c r="J65" i="1" s="1"/>
  <c r="R64" i="1"/>
  <c r="I64" i="1"/>
  <c r="H64" i="1"/>
  <c r="K64" i="1" s="1"/>
  <c r="R63" i="1"/>
  <c r="R62" i="1"/>
  <c r="R61" i="1"/>
  <c r="R60" i="1"/>
  <c r="I60" i="1"/>
  <c r="H60" i="1"/>
  <c r="K60" i="1" s="1"/>
  <c r="R59" i="1"/>
  <c r="R58" i="1"/>
  <c r="K58" i="1"/>
  <c r="J58" i="1"/>
  <c r="I58" i="1"/>
  <c r="H58" i="1"/>
  <c r="R57" i="1"/>
  <c r="R56" i="1"/>
  <c r="I56" i="1"/>
  <c r="H56" i="1"/>
  <c r="K56" i="1" s="1"/>
  <c r="R55" i="1"/>
  <c r="I55" i="1"/>
  <c r="K55" i="1" s="1"/>
  <c r="H55" i="1"/>
  <c r="R54" i="1"/>
  <c r="R53" i="1"/>
  <c r="K53" i="1"/>
  <c r="I53" i="1"/>
  <c r="H53" i="1"/>
  <c r="J53" i="1" s="1"/>
  <c r="R52" i="1"/>
  <c r="I52" i="1"/>
  <c r="H52" i="1"/>
  <c r="K52" i="1" s="1"/>
  <c r="R51" i="1"/>
  <c r="I51" i="1"/>
  <c r="K51" i="1" s="1"/>
  <c r="H51" i="1"/>
  <c r="R50" i="1"/>
  <c r="K50" i="1"/>
  <c r="J50" i="1"/>
  <c r="I50" i="1"/>
  <c r="H50" i="1"/>
  <c r="R49" i="1"/>
  <c r="K49" i="1"/>
  <c r="I49" i="1"/>
  <c r="H49" i="1"/>
  <c r="J49" i="1" s="1"/>
  <c r="R48" i="1"/>
  <c r="I48" i="1"/>
  <c r="H48" i="1"/>
  <c r="K48" i="1" s="1"/>
  <c r="R47" i="1"/>
  <c r="I47" i="1"/>
  <c r="K47" i="1" s="1"/>
  <c r="H47" i="1"/>
  <c r="R46" i="1"/>
  <c r="K46" i="1"/>
  <c r="J46" i="1"/>
  <c r="I46" i="1"/>
  <c r="H46" i="1"/>
  <c r="R45" i="1"/>
  <c r="K45" i="1"/>
  <c r="I45" i="1"/>
  <c r="H45" i="1"/>
  <c r="J45" i="1" s="1"/>
  <c r="R44" i="1"/>
  <c r="I44" i="1"/>
  <c r="H44" i="1"/>
  <c r="K44" i="1" s="1"/>
  <c r="R43" i="1"/>
  <c r="I43" i="1"/>
  <c r="K43" i="1" s="1"/>
  <c r="H43" i="1"/>
  <c r="R42" i="1"/>
  <c r="R41" i="1"/>
  <c r="R40" i="1"/>
  <c r="R39" i="1"/>
  <c r="R38" i="1"/>
  <c r="R37" i="1"/>
  <c r="K37" i="1"/>
  <c r="I37" i="1"/>
  <c r="H37" i="1"/>
  <c r="J37" i="1" s="1"/>
  <c r="R36" i="1"/>
  <c r="R35" i="1"/>
  <c r="I35" i="1"/>
  <c r="K35" i="1" s="1"/>
  <c r="H35" i="1"/>
  <c r="R34" i="1"/>
  <c r="K34" i="1"/>
  <c r="J34" i="1"/>
  <c r="I34" i="1"/>
  <c r="H34" i="1"/>
  <c r="R33" i="1"/>
  <c r="R32" i="1"/>
  <c r="R31" i="1"/>
  <c r="R30" i="1"/>
  <c r="R29" i="1"/>
  <c r="K29" i="1"/>
  <c r="I29" i="1"/>
  <c r="H29" i="1"/>
  <c r="J29" i="1" s="1"/>
  <c r="R28" i="1"/>
  <c r="R27" i="1"/>
  <c r="I27" i="1"/>
  <c r="K27" i="1" s="1"/>
  <c r="H27" i="1"/>
  <c r="R26" i="1"/>
  <c r="R25" i="1"/>
  <c r="R24" i="1"/>
  <c r="I24" i="1"/>
  <c r="H24" i="1"/>
  <c r="K24" i="1" s="1"/>
  <c r="R23" i="1"/>
  <c r="R22" i="1"/>
  <c r="K22" i="1"/>
  <c r="J22" i="1"/>
  <c r="I22" i="1"/>
  <c r="H22" i="1"/>
  <c r="R21" i="1"/>
  <c r="K21" i="1"/>
  <c r="I21" i="1"/>
  <c r="H21" i="1"/>
  <c r="J21" i="1" s="1"/>
  <c r="R20" i="1"/>
  <c r="R19" i="1"/>
  <c r="R18" i="1"/>
  <c r="K18" i="1"/>
  <c r="J18" i="1"/>
  <c r="I18" i="1"/>
  <c r="H18" i="1"/>
  <c r="R17" i="1"/>
  <c r="K17" i="1"/>
  <c r="I17" i="1"/>
  <c r="H17" i="1"/>
  <c r="J17" i="1" s="1"/>
  <c r="R16" i="1"/>
  <c r="R15" i="1"/>
  <c r="I15" i="1"/>
  <c r="K15" i="1" s="1"/>
  <c r="H15" i="1"/>
  <c r="R14" i="1"/>
  <c r="K14" i="1"/>
  <c r="J14" i="1"/>
  <c r="I14" i="1"/>
  <c r="H14" i="1"/>
  <c r="R13" i="1"/>
  <c r="R12" i="1"/>
  <c r="I12" i="1"/>
  <c r="H12" i="1"/>
  <c r="K12" i="1" s="1"/>
  <c r="R11" i="1"/>
  <c r="R10" i="1"/>
  <c r="R9" i="1"/>
  <c r="R8" i="1"/>
  <c r="R7" i="1"/>
  <c r="R6" i="1"/>
  <c r="K6" i="1"/>
  <c r="J6" i="1"/>
  <c r="I6" i="1"/>
  <c r="H6" i="1"/>
  <c r="R5" i="1"/>
  <c r="R4" i="1"/>
  <c r="R3" i="1"/>
  <c r="I3" i="1"/>
  <c r="K3" i="1" s="1"/>
  <c r="H3" i="1"/>
  <c r="R2" i="1"/>
  <c r="J78" i="1" l="1"/>
  <c r="K78" i="1"/>
  <c r="J27" i="1"/>
  <c r="J35" i="1"/>
  <c r="J43" i="1"/>
  <c r="J47" i="1"/>
  <c r="J51" i="1"/>
  <c r="J55" i="1"/>
  <c r="J74" i="1"/>
  <c r="K74" i="1"/>
  <c r="K77" i="1"/>
  <c r="J3" i="1"/>
  <c r="J12" i="1"/>
  <c r="J24" i="1"/>
  <c r="J44" i="1"/>
  <c r="J48" i="1"/>
  <c r="J56" i="1"/>
  <c r="J60" i="1"/>
  <c r="J64" i="1"/>
  <c r="J68" i="1"/>
  <c r="J82" i="1"/>
  <c r="K82" i="1"/>
  <c r="J90" i="1"/>
  <c r="K90" i="1"/>
  <c r="J15" i="1"/>
  <c r="J52" i="1"/>
  <c r="K81" i="1"/>
  <c r="J86" i="1"/>
  <c r="K86" i="1"/>
  <c r="K89" i="1"/>
  <c r="K98" i="1"/>
  <c r="K262" i="1"/>
  <c r="K266" i="1"/>
  <c r="K270" i="1"/>
  <c r="K274" i="1"/>
  <c r="K278" i="1"/>
  <c r="J100" i="1"/>
  <c r="J69" i="1"/>
  <c r="J73" i="1"/>
  <c r="J77" i="1"/>
  <c r="J81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209" i="1"/>
  <c r="J217" i="1"/>
  <c r="J225" i="1"/>
  <c r="J233" i="1"/>
  <c r="J237" i="1"/>
  <c r="J249" i="1"/>
  <c r="J253" i="1"/>
  <c r="J257" i="1"/>
  <c r="J265" i="1"/>
  <c r="J2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</rPr>
          <t>city ratio = 8.62; county ratio = 7.37 White/Black</t>
        </r>
      </text>
    </comment>
    <comment ref="A3" authorId="0" shapeId="0" xr:uid="{00000000-0006-0000-0000-000002000000}">
      <text>
        <r>
          <rPr>
            <sz val="10"/>
            <color rgb="FF000000"/>
            <rFont val="Arial"/>
          </rPr>
          <t>city ratio = 9.3; county ratio = 10.3 White/Black</t>
        </r>
      </text>
    </comment>
    <comment ref="A4" authorId="0" shapeId="0" xr:uid="{00000000-0006-0000-0000-000003000000}">
      <text>
        <r>
          <rPr>
            <sz val="10"/>
            <color rgb="FF000000"/>
            <rFont val="Arial"/>
          </rPr>
          <t>city ratio =17.5; county ratio = 35.5 White/Black, so I'll make an adjustment</t>
        </r>
      </text>
    </comment>
    <comment ref="P4" authorId="0" shapeId="0" xr:uid="{00000000-0006-0000-0000-000004000000}">
      <text>
        <r>
          <rPr>
            <sz val="10"/>
            <color rgb="FF000000"/>
            <rFont val="Arial"/>
          </rPr>
          <t>2016(?) data from https://www.burlingtonvt.gov/sites/default/files/Police/files/DiversityandRecruitmentReport2016.pdf</t>
        </r>
      </text>
    </comment>
    <comment ref="A5" authorId="0" shapeId="0" xr:uid="{00000000-0006-0000-0000-000005000000}">
      <text>
        <r>
          <rPr>
            <sz val="10"/>
            <color rgb="FF000000"/>
            <rFont val="Arial"/>
          </rPr>
          <t>city ratio = 1.41; county ratio = 1.73 White/Black</t>
        </r>
      </text>
    </comment>
    <comment ref="A6" authorId="0" shapeId="0" xr:uid="{00000000-0006-0000-0000-000006000000}">
      <text>
        <r>
          <rPr>
            <sz val="10"/>
            <color rgb="FF000000"/>
            <rFont val="Arial"/>
          </rPr>
          <t>city ratio = 1.18; county ratio = 2.54 White/Black, so I'll make an adjustment</t>
        </r>
      </text>
    </comment>
    <comment ref="A7" authorId="0" shapeId="0" xr:uid="{00000000-0006-0000-0000-000007000000}">
      <text>
        <r>
          <rPr>
            <sz val="10"/>
            <color rgb="FF000000"/>
            <rFont val="Arial"/>
          </rPr>
          <t>city ratio = 2.09; county ratio = 2.77 White/Black, I'll adjust</t>
        </r>
      </text>
    </comment>
    <comment ref="A8" authorId="0" shapeId="0" xr:uid="{00000000-0006-0000-0000-000008000000}">
      <text>
        <r>
          <rPr>
            <sz val="10"/>
            <color rgb="FF000000"/>
            <rFont val="Arial"/>
          </rPr>
          <t>city ratio = 1.23; county ratio = 1.46 White/Black</t>
        </r>
      </text>
    </comment>
    <comment ref="A9" authorId="0" shapeId="0" xr:uid="{00000000-0006-0000-0000-000009000000}">
      <text>
        <r>
          <rPr>
            <sz val="10"/>
            <color rgb="FF000000"/>
            <rFont val="Arial"/>
          </rPr>
          <t>city ratio = 1.06; county ratio = 1.31 White/Black</t>
        </r>
      </text>
    </comment>
    <comment ref="A10" authorId="0" shapeId="0" xr:uid="{00000000-0006-0000-0000-00000A000000}">
      <text>
        <r>
          <rPr>
            <sz val="10"/>
            <color rgb="FF000000"/>
            <rFont val="Arial"/>
          </rPr>
          <t>city ratio = 1.15; county ratio = 1.58 White/Black, I'll adjust</t>
        </r>
      </text>
    </comment>
    <comment ref="A11" authorId="0" shapeId="0" xr:uid="{00000000-0006-0000-0000-00000B000000}">
      <text>
        <r>
          <rPr>
            <sz val="10"/>
            <color rgb="FF000000"/>
            <rFont val="Arial"/>
          </rPr>
          <t>city ratio = 0.90; county ratio = 4.73 White/Black; the city is 122K and the county is 891K, so I'll make an adjustment</t>
        </r>
      </text>
    </comment>
    <comment ref="A12" authorId="0" shapeId="0" xr:uid="{00000000-0006-0000-0000-00000C000000}">
      <text>
        <r>
          <rPr>
            <sz val="10"/>
            <color rgb="FF000000"/>
            <rFont val="Arial"/>
          </rPr>
          <t>Harris County is 4.7M and Houston is 2.3M. 
city ratio = 1.09; county ratio = 1.27 White/Black, I'll adjust -- and it made a huge difference. Hmm...</t>
        </r>
      </text>
    </comment>
    <comment ref="A13" authorId="0" shapeId="0" xr:uid="{00000000-0006-0000-0000-00000D000000}">
      <text>
        <r>
          <rPr>
            <sz val="10"/>
            <color rgb="FF000000"/>
            <rFont val="Arial"/>
          </rPr>
          <t>city ratio = 1.21; county ratio = 1.51 White/Black</t>
        </r>
      </text>
    </comment>
    <comment ref="A14" authorId="0" shapeId="0" xr:uid="{00000000-0006-0000-0000-00000E000000}">
      <text>
        <r>
          <rPr>
            <sz val="10"/>
            <color rgb="FF000000"/>
            <rFont val="Arial"/>
          </rPr>
          <t>city ratio = 5.9; county ratio = 7.9 White/Black, I'll adjust b/c county &gt;&gt; city pop</t>
        </r>
      </text>
    </comment>
    <comment ref="A15" authorId="0" shapeId="0" xr:uid="{00000000-0006-0000-0000-00000F000000}">
      <text>
        <r>
          <rPr>
            <sz val="10"/>
            <color rgb="FF000000"/>
            <rFont val="Arial"/>
          </rPr>
          <t>city ratio = 3.37; county ratio = 4.09 White/Black</t>
        </r>
      </text>
    </comment>
    <comment ref="A16" authorId="0" shapeId="0" xr:uid="{00000000-0006-0000-0000-000010000000}">
      <text>
        <r>
          <rPr>
            <sz val="10"/>
            <color rgb="FF000000"/>
            <rFont val="Arial"/>
          </rPr>
          <t>city ratio = 11.5; county ratio = 15.4 White/Black, I'll adjust</t>
        </r>
      </text>
    </comment>
    <comment ref="P16" authorId="0" shapeId="0" xr:uid="{00000000-0006-0000-0000-000011000000}">
      <text>
        <r>
          <rPr>
            <sz val="10"/>
            <color rgb="FF000000"/>
            <rFont val="Arial"/>
          </rPr>
          <t>2014 data from https://madison.com/ct/news/local/writers/todd-milewski/how-representative-of-the-citys-racial-makeup-is-madisons-police-force/article_3f6e8c06-39f5-11e4-8e82-df98e8c9a2d8.html</t>
        </r>
      </text>
    </comment>
    <comment ref="A17" authorId="0" shapeId="0" xr:uid="{00000000-0006-0000-0000-000012000000}">
      <text>
        <r>
          <rPr>
            <sz val="10"/>
            <color rgb="FF000000"/>
            <rFont val="Arial"/>
          </rPr>
          <t>city ratio = 2.3; county ratio = 2.4 White/Black</t>
        </r>
      </text>
    </comment>
    <comment ref="A18" authorId="0" shapeId="0" xr:uid="{00000000-0006-0000-0000-000013000000}">
      <text>
        <r>
          <rPr>
            <sz val="10"/>
            <color rgb="FF000000"/>
            <rFont val="Arial"/>
          </rPr>
          <t>city ratio = 0.57; county ratio = 0.52 White/Black</t>
        </r>
      </text>
    </comment>
    <comment ref="A19" authorId="0" shapeId="0" xr:uid="{00000000-0006-0000-0000-000014000000}">
      <text>
        <r>
          <rPr>
            <sz val="10"/>
            <color rgb="FF000000"/>
            <rFont val="Arial"/>
          </rPr>
          <t>city ratio = 1.53; county ratio = 3.74 White/Black so I used the city numbers and made extensive calculations b/c the ratio has changed over the years.</t>
        </r>
      </text>
    </comment>
    <comment ref="A20" authorId="0" shapeId="0" xr:uid="{00000000-0006-0000-0000-000015000000}">
      <text>
        <r>
          <rPr>
            <sz val="10"/>
            <color rgb="FF000000"/>
            <rFont val="Arial"/>
          </rPr>
          <t>city ratio = 4.15; county ratio = 4.19 White/Black</t>
        </r>
      </text>
    </comment>
    <comment ref="A21" authorId="0" shapeId="0" xr:uid="{00000000-0006-0000-0000-000016000000}">
      <text>
        <r>
          <rPr>
            <sz val="10"/>
            <color rgb="FF000000"/>
            <rFont val="Arial"/>
          </rPr>
          <t>city ratio = 0.97; county ratio = 1.03 White/Black -- but city = county, with identical populations (of 1,584,064 as of 7/1/19) so how can the ratios be different?!</t>
        </r>
      </text>
    </comment>
    <comment ref="A22" authorId="0" shapeId="0" xr:uid="{00000000-0006-0000-0000-000017000000}">
      <text>
        <r>
          <rPr>
            <sz val="10"/>
            <color rgb="FF000000"/>
            <rFont val="Arial"/>
          </rPr>
          <t>city ratio = 2.88; county ratio = 5.96 White/Black and the county if 4x the pop of the city, so I'll make an adjustment</t>
        </r>
      </text>
    </comment>
    <comment ref="A23" authorId="0" shapeId="0" xr:uid="{00000000-0006-0000-0000-000018000000}">
      <text>
        <r>
          <rPr>
            <sz val="10"/>
            <color rgb="FF000000"/>
            <rFont val="Arial"/>
          </rPr>
          <t>city ratio = 2.02; county ratio = 3.23 White/Black, so I'll adjust</t>
        </r>
      </text>
    </comment>
    <comment ref="A24" authorId="0" shapeId="0" xr:uid="{00000000-0006-0000-0000-000019000000}">
      <text>
        <r>
          <rPr>
            <sz val="10"/>
            <color rgb="FF000000"/>
            <rFont val="Arial"/>
          </rPr>
          <t>city ratio = 11.7; county ratio = 9.8 White/Black</t>
        </r>
      </text>
    </comment>
    <comment ref="A25" authorId="0" shapeId="0" xr:uid="{00000000-0006-0000-0000-00001A000000}">
      <text>
        <r>
          <rPr>
            <sz val="10"/>
            <color rgb="FF000000"/>
            <rFont val="Arial"/>
          </rPr>
          <t>city ratio = 10.0; county ratio = 13.7 White/Black</t>
        </r>
      </text>
    </comment>
    <comment ref="A26" authorId="0" shapeId="0" xr:uid="{00000000-0006-0000-0000-00001B000000}">
      <text>
        <r>
          <rPr>
            <sz val="10"/>
            <color rgb="FF000000"/>
            <rFont val="Arial"/>
          </rPr>
          <t>city ratio = 9.0; county ratio = 9.4 White/Black; city = county pop, so why are these different?</t>
        </r>
      </text>
    </comment>
    <comment ref="A27" authorId="0" shapeId="0" xr:uid="{00000000-0006-0000-0000-00001C000000}">
      <text>
        <r>
          <rPr>
            <sz val="10"/>
            <color rgb="FF000000"/>
            <rFont val="Arial"/>
          </rPr>
          <t>city ratio = 13.3; county ratio = 18.7 White/Black, so I'll adjust</t>
        </r>
      </text>
    </comment>
    <comment ref="A28" authorId="0" shapeId="0" xr:uid="{00000000-0006-0000-0000-00001D000000}">
      <text>
        <r>
          <rPr>
            <sz val="10"/>
            <color rgb="FF000000"/>
            <rFont val="Arial"/>
          </rPr>
          <t>city ratio = 3.8; county ratio = 8.0 White/Black, so I'll adjust</t>
        </r>
      </text>
    </comment>
    <comment ref="A29" authorId="0" shapeId="0" xr:uid="{00000000-0006-0000-0000-00001E000000}">
      <text>
        <r>
          <rPr>
            <sz val="10"/>
            <color rgb="FF000000"/>
            <rFont val="Arial"/>
          </rPr>
          <t>city ratio = 2.7; county ratio = 4.1 White/Black, so I'll adjust</t>
        </r>
      </text>
    </comment>
    <comment ref="A30" authorId="0" shapeId="0" xr:uid="{00000000-0006-0000-0000-00001F000000}">
      <text>
        <r>
          <rPr>
            <sz val="10"/>
            <color rgb="FF000000"/>
            <rFont val="Arial"/>
          </rPr>
          <t>city ratio = 4.2; county ratio = 6.7 White/Black, I'll adjust</t>
        </r>
      </text>
    </comment>
    <comment ref="A31" authorId="0" shapeId="0" xr:uid="{00000000-0006-0000-0000-000020000000}">
      <text>
        <r>
          <rPr>
            <sz val="10"/>
            <color rgb="FF000000"/>
            <rFont val="Arial"/>
          </rPr>
          <t>city ratio = 6.25; county ratio = 8.69 White/Black</t>
        </r>
      </text>
    </comment>
    <comment ref="A32" authorId="0" shapeId="0" xr:uid="{00000000-0006-0000-0000-000021000000}">
      <text>
        <r>
          <rPr>
            <sz val="10"/>
            <color rgb="FF000000"/>
            <rFont val="Arial"/>
          </rPr>
          <t>city ratio = 1.6; county ratio = 2.4 White/Black, I'll adjust</t>
        </r>
      </text>
    </comment>
    <comment ref="P35" authorId="0" shapeId="0" xr:uid="{00000000-0006-0000-0000-000022000000}">
      <text>
        <r>
          <rPr>
            <sz val="10"/>
            <color rgb="FF000000"/>
            <rFont val="Arial"/>
          </rPr>
          <t>2016(?) data from https://www.burlingtonvt.gov/sites/default/files/Police/files/DiversityandRecruitmentReport2016.pdf</t>
        </r>
      </text>
    </comment>
    <comment ref="P47" authorId="0" shapeId="0" xr:uid="{00000000-0006-0000-0000-000023000000}">
      <text>
        <r>
          <rPr>
            <sz val="10"/>
            <color rgb="FF000000"/>
            <rFont val="Arial"/>
          </rPr>
          <t>2014 data from https://madison.com/ct/news/local/writers/todd-milewski/how-representative-of-the-citys-racial-makeup-is-madisons-police-force/article_3f6e8c06-39f5-11e4-8e82-df98e8c9a2d8.html</t>
        </r>
      </text>
    </comment>
    <comment ref="P66" authorId="0" shapeId="0" xr:uid="{00000000-0006-0000-0000-000024000000}">
      <text>
        <r>
          <rPr>
            <sz val="10"/>
            <color rgb="FF000000"/>
            <rFont val="Arial"/>
          </rPr>
          <t>2016(?) data from https://www.burlingtonvt.gov/sites/default/files/Police/files/DiversityandRecruitmentReport2016.pdf</t>
        </r>
      </text>
    </comment>
    <comment ref="P78" authorId="0" shapeId="0" xr:uid="{00000000-0006-0000-0000-000025000000}">
      <text>
        <r>
          <rPr>
            <sz val="10"/>
            <color rgb="FF000000"/>
            <rFont val="Arial"/>
          </rPr>
          <t>2014 data from https://madison.com/ct/news/local/writers/todd-milewski/how-representative-of-the-citys-racial-makeup-is-madisons-police-force/article_3f6e8c06-39f5-11e4-8e82-df98e8c9a2d8.html</t>
        </r>
      </text>
    </comment>
    <comment ref="P97" authorId="0" shapeId="0" xr:uid="{00000000-0006-0000-0000-000026000000}">
      <text>
        <r>
          <rPr>
            <sz val="10"/>
            <color rgb="FF000000"/>
            <rFont val="Arial"/>
          </rPr>
          <t>2016(?) data from https://www.burlingtonvt.gov/sites/default/files/Police/files/DiversityandRecruitmentReport2016.pdf</t>
        </r>
      </text>
    </comment>
    <comment ref="P109" authorId="0" shapeId="0" xr:uid="{00000000-0006-0000-0000-000027000000}">
      <text>
        <r>
          <rPr>
            <sz val="10"/>
            <color rgb="FF000000"/>
            <rFont val="Arial"/>
          </rPr>
          <t>2014 data from https://madison.com/ct/news/local/writers/todd-milewski/how-representative-of-the-citys-racial-makeup-is-madisons-police-force/article_3f6e8c06-39f5-11e4-8e82-df98e8c9a2d8.html</t>
        </r>
      </text>
    </comment>
    <comment ref="P128" authorId="0" shapeId="0" xr:uid="{00000000-0006-0000-0000-000028000000}">
      <text>
        <r>
          <rPr>
            <sz val="10"/>
            <color rgb="FF000000"/>
            <rFont val="Arial"/>
          </rPr>
          <t>2016(?) data from https://www.burlingtonvt.gov/sites/default/files/Police/files/DiversityandRecruitmentReport2016.pdf</t>
        </r>
      </text>
    </comment>
    <comment ref="P140" authorId="0" shapeId="0" xr:uid="{00000000-0006-0000-0000-000029000000}">
      <text>
        <r>
          <rPr>
            <sz val="10"/>
            <color rgb="FF000000"/>
            <rFont val="Arial"/>
          </rPr>
          <t>2014 data from https://madison.com/ct/news/local/writers/todd-milewski/how-representative-of-the-citys-racial-makeup-is-madisons-police-force/article_3f6e8c06-39f5-11e4-8e82-df98e8c9a2d8.html</t>
        </r>
      </text>
    </comment>
    <comment ref="P159" authorId="0" shapeId="0" xr:uid="{00000000-0006-0000-0000-00002A000000}">
      <text>
        <r>
          <rPr>
            <sz val="10"/>
            <color rgb="FF000000"/>
            <rFont val="Arial"/>
          </rPr>
          <t>2016(?) data from https://www.burlingtonvt.gov/sites/default/files/Police/files/DiversityandRecruitmentReport2016.pdf</t>
        </r>
      </text>
    </comment>
    <comment ref="P171" authorId="0" shapeId="0" xr:uid="{00000000-0006-0000-0000-00002B000000}">
      <text>
        <r>
          <rPr>
            <sz val="10"/>
            <color rgb="FF000000"/>
            <rFont val="Arial"/>
          </rPr>
          <t>2014 data from https://madison.com/ct/news/local/writers/todd-milewski/how-representative-of-the-citys-racial-makeup-is-madisons-police-force/article_3f6e8c06-39f5-11e4-8e82-df98e8c9a2d8.html</t>
        </r>
      </text>
    </comment>
    <comment ref="P190" authorId="0" shapeId="0" xr:uid="{00000000-0006-0000-0000-00002C000000}">
      <text>
        <r>
          <rPr>
            <sz val="10"/>
            <color rgb="FF000000"/>
            <rFont val="Arial"/>
          </rPr>
          <t>2016(?) data from https://www.burlingtonvt.gov/sites/default/files/Police/files/DiversityandRecruitmentReport2016.pdf</t>
        </r>
      </text>
    </comment>
    <comment ref="P202" authorId="0" shapeId="0" xr:uid="{00000000-0006-0000-0000-00002D000000}">
      <text>
        <r>
          <rPr>
            <sz val="10"/>
            <color rgb="FF000000"/>
            <rFont val="Arial"/>
          </rPr>
          <t>2014 data from https://madison.com/ct/news/local/writers/todd-milewski/how-representative-of-the-citys-racial-makeup-is-madisons-police-force/article_3f6e8c06-39f5-11e4-8e82-df98e8c9a2d8.html</t>
        </r>
      </text>
    </comment>
    <comment ref="P221" authorId="0" shapeId="0" xr:uid="{00000000-0006-0000-0000-00002E000000}">
      <text>
        <r>
          <rPr>
            <sz val="10"/>
            <color rgb="FF000000"/>
            <rFont val="Arial"/>
          </rPr>
          <t>2016(?) data from https://www.burlingtonvt.gov/sites/default/files/Police/files/DiversityandRecruitmentReport2016.pdf</t>
        </r>
      </text>
    </comment>
    <comment ref="P233" authorId="0" shapeId="0" xr:uid="{00000000-0006-0000-0000-00002F000000}">
      <text>
        <r>
          <rPr>
            <sz val="10"/>
            <color rgb="FF000000"/>
            <rFont val="Arial"/>
          </rPr>
          <t>2014 data from https://madison.com/ct/news/local/writers/todd-milewski/how-representative-of-the-citys-racial-makeup-is-madisons-police-force/article_3f6e8c06-39f5-11e4-8e82-df98e8c9a2d8.html</t>
        </r>
      </text>
    </comment>
    <comment ref="P252" authorId="0" shapeId="0" xr:uid="{00000000-0006-0000-0000-000030000000}">
      <text>
        <r>
          <rPr>
            <sz val="10"/>
            <color rgb="FF000000"/>
            <rFont val="Arial"/>
          </rPr>
          <t>2016(?) data from https://www.burlingtonvt.gov/sites/default/files/Police/files/DiversityandRecruitmentReport2016.pdf</t>
        </r>
      </text>
    </comment>
    <comment ref="P264" authorId="0" shapeId="0" xr:uid="{00000000-0006-0000-0000-000031000000}">
      <text>
        <r>
          <rPr>
            <sz val="10"/>
            <color rgb="FF000000"/>
            <rFont val="Arial"/>
          </rPr>
          <t>2014 data from https://madison.com/ct/news/local/writers/todd-milewski/how-representative-of-the-citys-racial-makeup-is-madisons-police-force/article_3f6e8c06-39f5-11e4-8e82-df98e8c9a2d8.html</t>
        </r>
      </text>
    </comment>
  </commentList>
</comments>
</file>

<file path=xl/sharedStrings.xml><?xml version="1.0" encoding="utf-8"?>
<sst xmlns="http://schemas.openxmlformats.org/spreadsheetml/2006/main" count="1056" uniqueCount="54">
  <si>
    <t>City</t>
  </si>
  <si>
    <t>year</t>
  </si>
  <si>
    <t>partialYearMonths</t>
  </si>
  <si>
    <t>BlackPop</t>
  </si>
  <si>
    <t>WhitePop</t>
  </si>
  <si>
    <t>StanfordStopsBl</t>
  </si>
  <si>
    <t>StanfordStopsWh</t>
  </si>
  <si>
    <t>BlackProp</t>
  </si>
  <si>
    <t>WhiteProp</t>
  </si>
  <si>
    <t>DiffBlackMinusWhite</t>
  </si>
  <si>
    <t>RatioBlackWhite</t>
  </si>
  <si>
    <t>animus_score</t>
  </si>
  <si>
    <t>implicit_score_mean</t>
  </si>
  <si>
    <t>implicit_nobs</t>
  </si>
  <si>
    <t>Region</t>
  </si>
  <si>
    <t>WhitePoliceShare</t>
  </si>
  <si>
    <t>BlackPolShare</t>
  </si>
  <si>
    <t>PoliceRatioWhBl</t>
  </si>
  <si>
    <t>Austin</t>
  </si>
  <si>
    <t>NA</t>
  </si>
  <si>
    <t>South</t>
  </si>
  <si>
    <t>Bakersfield</t>
  </si>
  <si>
    <t>West</t>
  </si>
  <si>
    <t>Burlington</t>
  </si>
  <si>
    <t>Northeast</t>
  </si>
  <si>
    <t>Charlotte</t>
  </si>
  <si>
    <t>Cincinnati</t>
  </si>
  <si>
    <t>Midwest</t>
  </si>
  <si>
    <t>Columbus</t>
  </si>
  <si>
    <t>Durham</t>
  </si>
  <si>
    <t>Fayetteville</t>
  </si>
  <si>
    <t>Greensboro</t>
  </si>
  <si>
    <t>Hartford</t>
  </si>
  <si>
    <t>Houston</t>
  </si>
  <si>
    <t>Little Rock</t>
  </si>
  <si>
    <t>Los Angeles</t>
  </si>
  <si>
    <t>Louisville</t>
  </si>
  <si>
    <t>Madison</t>
  </si>
  <si>
    <t>Nashville</t>
  </si>
  <si>
    <t>New Orleans</t>
  </si>
  <si>
    <t>Oakland</t>
  </si>
  <si>
    <t>Oklahoma City</t>
  </si>
  <si>
    <t>Philadelphia</t>
  </si>
  <si>
    <t>Pittsburgh</t>
  </si>
  <si>
    <t>Raleigh</t>
  </si>
  <si>
    <t>San Antonio</t>
  </si>
  <si>
    <t>San Diego</t>
  </si>
  <si>
    <t>San Francisco</t>
  </si>
  <si>
    <t>San Jose</t>
  </si>
  <si>
    <t>Stockton</t>
  </si>
  <si>
    <t>Tampa</t>
  </si>
  <si>
    <t>Tulsa</t>
  </si>
  <si>
    <t>Wichita</t>
  </si>
  <si>
    <t>Winston-Salem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</si>
</sst>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Monaco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0" borderId="0" xfId="0" applyFont="1" applyAlignment="1"/>
    <xf numFmtId="0" fontId="5" fillId="2" borderId="0" xfId="0" applyFont="1" applyFill="1" applyAlignment="1"/>
    <xf numFmtId="164" fontId="1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/>
    <xf numFmtId="0" fontId="4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20"/>
  <sheetViews>
    <sheetView tabSelected="1"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N136" sqref="N136"/>
    </sheetView>
  </sheetViews>
  <sheetFormatPr baseColWidth="10" defaultColWidth="14.5" defaultRowHeight="15.75" customHeight="1" x14ac:dyDescent="0.15"/>
  <cols>
    <col min="2" max="2" width="7.5" customWidth="1"/>
    <col min="3" max="4" width="11.1640625" customWidth="1"/>
    <col min="5" max="5" width="10.5" customWidth="1"/>
    <col min="6" max="6" width="15" customWidth="1"/>
    <col min="7" max="7" width="15.83203125" customWidth="1"/>
    <col min="8" max="8" width="11.6640625" customWidth="1"/>
    <col min="9" max="9" width="11.1640625" customWidth="1"/>
    <col min="12" max="12" width="13.5" customWidth="1"/>
    <col min="13" max="13" width="18.33203125" customWidth="1"/>
    <col min="15" max="15" width="11.5" customWidth="1"/>
  </cols>
  <sheetData>
    <row r="1" spans="1:1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customHeight="1" x14ac:dyDescent="0.15">
      <c r="A2" s="7" t="s">
        <v>18</v>
      </c>
      <c r="B2" s="1">
        <v>2018</v>
      </c>
      <c r="D2" s="8">
        <v>92981</v>
      </c>
      <c r="E2" s="8">
        <v>864981</v>
      </c>
      <c r="F2" s="1" t="s">
        <v>19</v>
      </c>
      <c r="G2" s="1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9">
        <v>52.54</v>
      </c>
      <c r="M2" s="10">
        <v>0.25407459999999998</v>
      </c>
      <c r="N2" s="11">
        <v>3202</v>
      </c>
      <c r="O2" s="1" t="s">
        <v>20</v>
      </c>
      <c r="P2" s="1">
        <v>69.2</v>
      </c>
      <c r="Q2" s="1">
        <v>8.6999999999999993</v>
      </c>
      <c r="R2" s="12">
        <f t="shared" ref="R2:R280" si="0">P2/Q2</f>
        <v>7.9540229885057485</v>
      </c>
    </row>
    <row r="3" spans="1:18" x14ac:dyDescent="0.2">
      <c r="A3" s="13" t="s">
        <v>21</v>
      </c>
      <c r="B3" s="1">
        <v>2018</v>
      </c>
      <c r="C3" s="1">
        <v>3</v>
      </c>
      <c r="D3" s="14">
        <v>38340</v>
      </c>
      <c r="E3" s="14">
        <v>341732</v>
      </c>
      <c r="F3" s="1">
        <v>489</v>
      </c>
      <c r="G3" s="1">
        <v>1171</v>
      </c>
      <c r="H3" s="15">
        <f>F3/(D3*(C3)/12)</f>
        <v>5.101721439749609E-2</v>
      </c>
      <c r="I3" s="15">
        <f>G3/(E3*(C3)/12)</f>
        <v>1.3706647314269661E-2</v>
      </c>
      <c r="J3" s="15">
        <f>H3-I3</f>
        <v>3.7310567083226429E-2</v>
      </c>
      <c r="K3" s="16">
        <f>H3/I3</f>
        <v>3.7220782900267153</v>
      </c>
      <c r="L3" s="9">
        <v>57.52</v>
      </c>
      <c r="M3" s="10">
        <v>0.20950389999999999</v>
      </c>
      <c r="N3" s="11">
        <v>459</v>
      </c>
      <c r="O3" s="1" t="s">
        <v>22</v>
      </c>
      <c r="P3" s="1">
        <v>75</v>
      </c>
      <c r="Q3" s="1">
        <v>3.4</v>
      </c>
      <c r="R3" s="12">
        <f t="shared" si="0"/>
        <v>22.058823529411764</v>
      </c>
    </row>
    <row r="4" spans="1:18" ht="15.75" customHeight="1" x14ac:dyDescent="0.15">
      <c r="A4" s="13" t="s">
        <v>23</v>
      </c>
      <c r="B4" s="1">
        <v>2018</v>
      </c>
      <c r="D4" s="1">
        <v>2341</v>
      </c>
      <c r="E4" s="1">
        <v>40343</v>
      </c>
      <c r="F4" s="1" t="s">
        <v>19</v>
      </c>
      <c r="G4" s="1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9">
        <v>51.07</v>
      </c>
      <c r="M4" s="10">
        <v>0.306952</v>
      </c>
      <c r="N4" s="11">
        <v>1072</v>
      </c>
      <c r="O4" s="1" t="s">
        <v>24</v>
      </c>
      <c r="P4" s="1">
        <v>92</v>
      </c>
      <c r="Q4" s="1">
        <v>2</v>
      </c>
      <c r="R4" s="12">
        <f t="shared" si="0"/>
        <v>46</v>
      </c>
    </row>
    <row r="5" spans="1:18" ht="15.75" customHeight="1" x14ac:dyDescent="0.15">
      <c r="A5" s="13" t="s">
        <v>25</v>
      </c>
      <c r="B5" s="1">
        <v>2018</v>
      </c>
      <c r="D5" s="17">
        <v>368522</v>
      </c>
      <c r="E5" s="17">
        <v>500043</v>
      </c>
      <c r="F5" s="1" t="s">
        <v>19</v>
      </c>
      <c r="G5" s="1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9">
        <v>73</v>
      </c>
      <c r="M5" s="10">
        <v>0.2759605</v>
      </c>
      <c r="N5" s="11">
        <v>3654</v>
      </c>
      <c r="O5" s="1" t="s">
        <v>20</v>
      </c>
      <c r="P5" s="1">
        <v>77.2</v>
      </c>
      <c r="Q5" s="1">
        <v>16.5</v>
      </c>
      <c r="R5" s="12">
        <f t="shared" si="0"/>
        <v>4.6787878787878787</v>
      </c>
    </row>
    <row r="6" spans="1:18" ht="15.75" customHeight="1" x14ac:dyDescent="0.15">
      <c r="A6" s="13" t="s">
        <v>26</v>
      </c>
      <c r="B6" s="1">
        <v>2018</v>
      </c>
      <c r="C6" s="1">
        <v>5</v>
      </c>
      <c r="D6" s="1">
        <v>139765</v>
      </c>
      <c r="E6" s="1">
        <v>163398</v>
      </c>
      <c r="F6" s="1">
        <v>4986</v>
      </c>
      <c r="G6" s="1">
        <v>2778</v>
      </c>
      <c r="H6" s="15">
        <f>F6/(D6*(C6)/12)</f>
        <v>8.5618001645619432E-2</v>
      </c>
      <c r="I6" s="15">
        <f>G6/(E6*(C6)/12)</f>
        <v>4.0803437006572907E-2</v>
      </c>
      <c r="J6" s="15">
        <f>H6-I6</f>
        <v>4.4814564639046525E-2</v>
      </c>
      <c r="K6" s="16">
        <f>H6/I6</f>
        <v>2.0983036706399876</v>
      </c>
      <c r="L6" s="9">
        <v>71.84</v>
      </c>
      <c r="M6" s="10">
        <v>0.29684260000000001</v>
      </c>
      <c r="N6" s="11">
        <v>4640</v>
      </c>
      <c r="O6" s="1" t="s">
        <v>27</v>
      </c>
      <c r="P6" s="1">
        <v>66.099999999999994</v>
      </c>
      <c r="Q6" s="1">
        <v>30.6</v>
      </c>
      <c r="R6" s="12">
        <f t="shared" si="0"/>
        <v>2.1601307189542482</v>
      </c>
    </row>
    <row r="7" spans="1:18" ht="15.75" customHeight="1" x14ac:dyDescent="0.15">
      <c r="A7" s="13" t="s">
        <v>28</v>
      </c>
      <c r="B7" s="1">
        <v>2018</v>
      </c>
      <c r="D7" s="1">
        <v>285911</v>
      </c>
      <c r="E7" s="1">
        <v>600251</v>
      </c>
      <c r="F7" s="1" t="s">
        <v>19</v>
      </c>
      <c r="G7" s="1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9">
        <v>75.69</v>
      </c>
      <c r="M7" s="10">
        <v>0.23781659999999999</v>
      </c>
      <c r="N7" s="11">
        <v>211</v>
      </c>
      <c r="O7" s="1" t="s">
        <v>27</v>
      </c>
      <c r="P7" s="1">
        <v>86.4</v>
      </c>
      <c r="Q7" s="1">
        <v>11.3</v>
      </c>
      <c r="R7" s="12">
        <f t="shared" si="0"/>
        <v>7.6460176991150446</v>
      </c>
    </row>
    <row r="8" spans="1:18" ht="15.75" customHeight="1" x14ac:dyDescent="0.15">
      <c r="A8" s="13" t="s">
        <v>29</v>
      </c>
      <c r="B8" s="1">
        <v>2018</v>
      </c>
      <c r="D8" s="17">
        <v>123802</v>
      </c>
      <c r="E8" s="17">
        <v>149561</v>
      </c>
      <c r="F8" s="1" t="s">
        <v>19</v>
      </c>
      <c r="G8" s="1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9">
        <v>60.63</v>
      </c>
      <c r="M8" s="10">
        <v>0.24430299999999999</v>
      </c>
      <c r="N8" s="11">
        <v>2073</v>
      </c>
      <c r="O8" s="1" t="s">
        <v>20</v>
      </c>
      <c r="P8" s="1">
        <v>64.400000000000006</v>
      </c>
      <c r="Q8" s="1">
        <v>29.6</v>
      </c>
      <c r="R8" s="12">
        <f t="shared" si="0"/>
        <v>2.1756756756756759</v>
      </c>
    </row>
    <row r="9" spans="1:18" ht="15.75" customHeight="1" x14ac:dyDescent="0.15">
      <c r="A9" s="13" t="s">
        <v>30</v>
      </c>
      <c r="B9" s="1">
        <v>2018</v>
      </c>
      <c r="D9" s="8">
        <v>101721</v>
      </c>
      <c r="E9" s="8">
        <v>108728</v>
      </c>
      <c r="F9" s="1" t="s">
        <v>19</v>
      </c>
      <c r="G9" s="1" t="s">
        <v>19</v>
      </c>
      <c r="H9" s="2" t="s">
        <v>19</v>
      </c>
      <c r="I9" s="2" t="s">
        <v>19</v>
      </c>
      <c r="J9" s="2" t="s">
        <v>19</v>
      </c>
      <c r="K9" s="2" t="s">
        <v>19</v>
      </c>
      <c r="L9" s="9">
        <v>60.63</v>
      </c>
      <c r="M9" s="10">
        <v>0.20489499999999999</v>
      </c>
      <c r="N9" s="11">
        <v>340</v>
      </c>
      <c r="O9" s="1" t="s">
        <v>20</v>
      </c>
      <c r="P9" s="1">
        <v>71.900000000000006</v>
      </c>
      <c r="Q9" s="1">
        <v>18.600000000000001</v>
      </c>
      <c r="R9" s="12">
        <f t="shared" si="0"/>
        <v>3.8655913978494625</v>
      </c>
    </row>
    <row r="10" spans="1:18" ht="15.75" customHeight="1" x14ac:dyDescent="0.15">
      <c r="A10" s="18" t="s">
        <v>31</v>
      </c>
      <c r="B10" s="1">
        <v>2018</v>
      </c>
      <c r="D10" s="8">
        <v>136370</v>
      </c>
      <c r="E10" s="8">
        <v>157335</v>
      </c>
      <c r="F10" s="1" t="s">
        <v>19</v>
      </c>
      <c r="G10" s="1" t="s">
        <v>19</v>
      </c>
      <c r="H10" s="2" t="s">
        <v>19</v>
      </c>
      <c r="I10" s="2" t="s">
        <v>19</v>
      </c>
      <c r="J10" s="2" t="s">
        <v>19</v>
      </c>
      <c r="K10" s="2" t="s">
        <v>19</v>
      </c>
      <c r="L10" s="9">
        <v>67.91</v>
      </c>
      <c r="M10" s="10">
        <v>0.2338064</v>
      </c>
      <c r="N10" s="11">
        <v>1223</v>
      </c>
      <c r="O10" s="1" t="s">
        <v>20</v>
      </c>
      <c r="P10" s="1">
        <v>75.8</v>
      </c>
      <c r="Q10" s="1">
        <v>19.600000000000001</v>
      </c>
      <c r="R10" s="12">
        <f t="shared" si="0"/>
        <v>3.8673469387755097</v>
      </c>
    </row>
    <row r="11" spans="1:18" ht="15.75" customHeight="1" x14ac:dyDescent="0.15">
      <c r="A11" s="13" t="s">
        <v>32</v>
      </c>
      <c r="B11" s="1">
        <v>2018</v>
      </c>
      <c r="D11" s="1">
        <v>65038</v>
      </c>
      <c r="E11" s="1">
        <v>57364</v>
      </c>
      <c r="F11" s="1" t="s">
        <v>19</v>
      </c>
      <c r="G11" s="1" t="s">
        <v>19</v>
      </c>
      <c r="H11" s="2" t="s">
        <v>19</v>
      </c>
      <c r="I11" s="2" t="s">
        <v>19</v>
      </c>
      <c r="J11" s="2" t="s">
        <v>19</v>
      </c>
      <c r="K11" s="2" t="s">
        <v>19</v>
      </c>
      <c r="L11" s="9">
        <v>63.93</v>
      </c>
      <c r="M11" s="10">
        <v>0.3056913</v>
      </c>
      <c r="N11" s="11">
        <v>2083</v>
      </c>
      <c r="O11" s="1" t="s">
        <v>24</v>
      </c>
      <c r="P11" s="1">
        <v>64.7</v>
      </c>
      <c r="Q11" s="1">
        <v>12.4</v>
      </c>
      <c r="R11" s="12">
        <f t="shared" si="0"/>
        <v>5.217741935483871</v>
      </c>
    </row>
    <row r="12" spans="1:18" ht="15.75" customHeight="1" x14ac:dyDescent="0.15">
      <c r="A12" s="13" t="s">
        <v>33</v>
      </c>
      <c r="B12" s="1">
        <v>2018</v>
      </c>
      <c r="C12" s="1">
        <v>4</v>
      </c>
      <c r="D12" s="8">
        <v>649580</v>
      </c>
      <c r="E12" s="8">
        <v>1646243</v>
      </c>
      <c r="F12" s="1">
        <v>25126</v>
      </c>
      <c r="G12" s="1">
        <v>45264</v>
      </c>
      <c r="H12" s="15">
        <f>F12/(D12*(C12)/12)</f>
        <v>0.11604113427137536</v>
      </c>
      <c r="I12" s="15">
        <f>G12/(E12*(C12)/12)</f>
        <v>8.2485999940470525E-2</v>
      </c>
      <c r="J12" s="15">
        <f>H12-I12</f>
        <v>3.3555134330904832E-2</v>
      </c>
      <c r="K12" s="16">
        <f>H12/I12</f>
        <v>1.4067979336508172</v>
      </c>
      <c r="L12" s="9">
        <v>51.26</v>
      </c>
      <c r="M12" s="10">
        <v>0.23493810000000001</v>
      </c>
      <c r="N12" s="11">
        <v>5795</v>
      </c>
      <c r="O12" s="1" t="s">
        <v>20</v>
      </c>
      <c r="P12" s="1">
        <v>45.1</v>
      </c>
      <c r="Q12" s="1">
        <v>22.8</v>
      </c>
      <c r="R12" s="12">
        <f t="shared" si="0"/>
        <v>1.9780701754385965</v>
      </c>
    </row>
    <row r="13" spans="1:18" x14ac:dyDescent="0.2">
      <c r="A13" s="13" t="s">
        <v>34</v>
      </c>
      <c r="B13" s="1">
        <v>2018</v>
      </c>
      <c r="D13" s="14">
        <v>89216</v>
      </c>
      <c r="E13" s="14">
        <v>107675</v>
      </c>
      <c r="F13" s="1" t="s">
        <v>19</v>
      </c>
      <c r="G13" s="1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9">
        <v>61.89</v>
      </c>
      <c r="M13" s="10">
        <v>0.28661419999999999</v>
      </c>
      <c r="N13" s="11">
        <v>739</v>
      </c>
      <c r="O13" s="1" t="s">
        <v>20</v>
      </c>
      <c r="P13" s="1">
        <v>68.5</v>
      </c>
      <c r="Q13" s="1">
        <v>27.9</v>
      </c>
      <c r="R13" s="12">
        <f t="shared" si="0"/>
        <v>2.4551971326164876</v>
      </c>
    </row>
    <row r="14" spans="1:18" ht="15.75" customHeight="1" x14ac:dyDescent="0.15">
      <c r="A14" s="13" t="s">
        <v>35</v>
      </c>
      <c r="B14" s="1">
        <v>2018</v>
      </c>
      <c r="C14" s="1">
        <v>6</v>
      </c>
      <c r="D14" s="1">
        <v>581996</v>
      </c>
      <c r="E14" s="1">
        <v>3376808</v>
      </c>
      <c r="F14" s="1">
        <v>64080</v>
      </c>
      <c r="G14" s="1">
        <v>42348</v>
      </c>
      <c r="H14" s="15">
        <f t="shared" ref="H14:H15" si="1">F14/(D14*(C14)/12)</f>
        <v>0.22020769902198639</v>
      </c>
      <c r="I14" s="15">
        <f t="shared" ref="I14:I15" si="2">G14/(E14*(C14)/12)</f>
        <v>2.5081674765044384E-2</v>
      </c>
      <c r="J14" s="15">
        <f t="shared" ref="J14:J15" si="3">H14-I14</f>
        <v>0.195126024256942</v>
      </c>
      <c r="K14" s="16">
        <f t="shared" ref="K14:K15" si="4">H14/I14</f>
        <v>8.7796250084896084</v>
      </c>
      <c r="L14" s="9">
        <v>64.39</v>
      </c>
      <c r="M14" s="10">
        <v>0.24802879999999999</v>
      </c>
      <c r="N14" s="11">
        <v>15636</v>
      </c>
      <c r="O14" s="1" t="s">
        <v>22</v>
      </c>
      <c r="P14" s="1">
        <v>35.4</v>
      </c>
      <c r="Q14" s="1">
        <v>11.6</v>
      </c>
      <c r="R14" s="12">
        <f t="shared" si="0"/>
        <v>3.0517241379310343</v>
      </c>
    </row>
    <row r="15" spans="1:18" x14ac:dyDescent="0.2">
      <c r="A15" s="13" t="s">
        <v>36</v>
      </c>
      <c r="B15" s="1">
        <v>2018</v>
      </c>
      <c r="C15" s="1">
        <v>1</v>
      </c>
      <c r="D15" s="14">
        <v>150169</v>
      </c>
      <c r="E15" s="14">
        <v>465213</v>
      </c>
      <c r="F15" s="1">
        <v>647</v>
      </c>
      <c r="G15" s="1">
        <v>1161</v>
      </c>
      <c r="H15" s="15">
        <f t="shared" si="1"/>
        <v>5.1701749362385044E-2</v>
      </c>
      <c r="I15" s="15">
        <f t="shared" si="2"/>
        <v>2.9947572402318937E-2</v>
      </c>
      <c r="J15" s="15">
        <f t="shared" si="3"/>
        <v>2.1754176960066107E-2</v>
      </c>
      <c r="K15" s="16">
        <f t="shared" si="4"/>
        <v>1.7264086940944039</v>
      </c>
      <c r="L15" s="9">
        <v>71.64</v>
      </c>
      <c r="M15" s="10">
        <v>0.29744809999999999</v>
      </c>
      <c r="N15" s="11">
        <v>2251</v>
      </c>
      <c r="O15" s="1" t="s">
        <v>20</v>
      </c>
      <c r="P15" s="1">
        <v>84.8</v>
      </c>
      <c r="Q15" s="1">
        <v>11.7</v>
      </c>
      <c r="R15" s="12">
        <f t="shared" si="0"/>
        <v>7.2478632478632479</v>
      </c>
    </row>
    <row r="16" spans="1:18" ht="15.75" customHeight="1" x14ac:dyDescent="0.15">
      <c r="A16" s="13" t="s">
        <v>37</v>
      </c>
      <c r="B16" s="1">
        <v>2018</v>
      </c>
      <c r="D16" s="1">
        <v>20630</v>
      </c>
      <c r="E16" s="1">
        <v>236109</v>
      </c>
      <c r="F16" s="1" t="s">
        <v>19</v>
      </c>
      <c r="G16" s="1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9">
        <v>55.66</v>
      </c>
      <c r="M16" s="10">
        <v>0.29276770000000002</v>
      </c>
      <c r="N16" s="11">
        <v>2429</v>
      </c>
      <c r="O16" s="1" t="s">
        <v>27</v>
      </c>
      <c r="P16" s="1">
        <v>80.099999999999994</v>
      </c>
      <c r="Q16" s="1">
        <v>10.3</v>
      </c>
      <c r="R16" s="12">
        <f t="shared" si="0"/>
        <v>7.7766990291262124</v>
      </c>
    </row>
    <row r="17" spans="1:18" x14ac:dyDescent="0.2">
      <c r="A17" s="13" t="s">
        <v>38</v>
      </c>
      <c r="B17" s="1">
        <v>2018</v>
      </c>
      <c r="D17" s="14">
        <v>202904</v>
      </c>
      <c r="E17" s="17">
        <v>460183</v>
      </c>
      <c r="F17" s="1">
        <v>75312</v>
      </c>
      <c r="G17" s="1">
        <v>108986</v>
      </c>
      <c r="H17" s="15">
        <f t="shared" ref="H17:I17" si="5">F17/D17</f>
        <v>0.37117060284666642</v>
      </c>
      <c r="I17" s="15">
        <f t="shared" si="5"/>
        <v>0.23683186906078668</v>
      </c>
      <c r="J17" s="15">
        <f t="shared" ref="J17:J18" si="6">H17-I17</f>
        <v>0.13433873378587974</v>
      </c>
      <c r="K17" s="16">
        <f t="shared" ref="K17:K18" si="7">H17/I17</f>
        <v>1.5672325026130649</v>
      </c>
      <c r="L17" s="9">
        <v>63.43</v>
      </c>
      <c r="M17" s="10">
        <v>0.25216939999999999</v>
      </c>
      <c r="N17" s="11">
        <v>2020</v>
      </c>
      <c r="O17" s="1" t="s">
        <v>20</v>
      </c>
      <c r="P17" s="1">
        <v>84.9</v>
      </c>
      <c r="Q17" s="1">
        <v>12.3</v>
      </c>
      <c r="R17" s="12">
        <f t="shared" si="0"/>
        <v>6.9024390243902438</v>
      </c>
    </row>
    <row r="18" spans="1:18" x14ac:dyDescent="0.2">
      <c r="A18" s="13" t="s">
        <v>39</v>
      </c>
      <c r="B18" s="1">
        <v>2018</v>
      </c>
      <c r="C18" s="1">
        <v>7</v>
      </c>
      <c r="D18" s="14">
        <v>245673</v>
      </c>
      <c r="E18" s="14">
        <v>139325</v>
      </c>
      <c r="F18" s="1">
        <v>16087</v>
      </c>
      <c r="G18" s="1">
        <v>4389</v>
      </c>
      <c r="H18" s="15">
        <f>F18/(D18*(C18)/12)</f>
        <v>0.11225374496063582</v>
      </c>
      <c r="I18" s="15">
        <f>G18/(E18*(C18)/12)</f>
        <v>5.4003229858245107E-2</v>
      </c>
      <c r="J18" s="15">
        <f t="shared" si="6"/>
        <v>5.8250515102390717E-2</v>
      </c>
      <c r="K18" s="16">
        <f t="shared" si="7"/>
        <v>2.0786487262946021</v>
      </c>
      <c r="L18" s="9">
        <v>61.94</v>
      </c>
      <c r="M18" s="10">
        <v>0.19323609999999999</v>
      </c>
      <c r="N18" s="11">
        <v>1399</v>
      </c>
      <c r="O18" s="1" t="s">
        <v>20</v>
      </c>
      <c r="P18" s="1">
        <v>38.5</v>
      </c>
      <c r="Q18" s="1">
        <v>58.2</v>
      </c>
      <c r="R18" s="12">
        <f t="shared" si="0"/>
        <v>0.66151202749140892</v>
      </c>
    </row>
    <row r="19" spans="1:18" ht="15.75" customHeight="1" x14ac:dyDescent="0.15">
      <c r="A19" s="13" t="s">
        <v>40</v>
      </c>
      <c r="B19" s="1">
        <v>2018</v>
      </c>
      <c r="D19" s="19">
        <v>172346</v>
      </c>
      <c r="E19" s="19">
        <v>260685</v>
      </c>
      <c r="F19" s="1" t="s">
        <v>19</v>
      </c>
      <c r="G19" s="1" t="s">
        <v>19</v>
      </c>
      <c r="H19" s="2" t="s">
        <v>19</v>
      </c>
      <c r="I19" s="2" t="s">
        <v>19</v>
      </c>
      <c r="J19" s="2" t="s">
        <v>19</v>
      </c>
      <c r="K19" s="2" t="s">
        <v>19</v>
      </c>
      <c r="L19" s="9">
        <v>47.64</v>
      </c>
      <c r="M19" s="10">
        <v>0.2446323</v>
      </c>
      <c r="N19" s="11">
        <v>10570</v>
      </c>
      <c r="O19" s="1" t="s">
        <v>22</v>
      </c>
      <c r="P19" s="1">
        <v>42.9</v>
      </c>
      <c r="Q19" s="1">
        <v>22.2</v>
      </c>
      <c r="R19" s="12">
        <f t="shared" si="0"/>
        <v>1.9324324324324325</v>
      </c>
    </row>
    <row r="20" spans="1:18" x14ac:dyDescent="0.2">
      <c r="A20" s="13" t="s">
        <v>41</v>
      </c>
      <c r="B20" s="1">
        <v>2018</v>
      </c>
      <c r="D20" s="14">
        <v>116175</v>
      </c>
      <c r="E20" s="17">
        <v>530542</v>
      </c>
      <c r="F20" s="1" t="s">
        <v>19</v>
      </c>
      <c r="G20" s="1" t="s">
        <v>19</v>
      </c>
      <c r="H20" s="2" t="s">
        <v>19</v>
      </c>
      <c r="I20" s="2" t="s">
        <v>19</v>
      </c>
      <c r="J20" s="2" t="s">
        <v>19</v>
      </c>
      <c r="K20" s="2" t="s">
        <v>19</v>
      </c>
      <c r="L20" s="9">
        <v>58.92</v>
      </c>
      <c r="M20" s="10">
        <v>0.26030920000000002</v>
      </c>
      <c r="N20" s="11">
        <v>1341</v>
      </c>
      <c r="O20" s="1" t="s">
        <v>20</v>
      </c>
      <c r="P20" s="1">
        <v>85.5</v>
      </c>
      <c r="Q20" s="1">
        <v>6.7</v>
      </c>
      <c r="R20" s="12">
        <f t="shared" si="0"/>
        <v>12.761194029850746</v>
      </c>
    </row>
    <row r="21" spans="1:18" ht="15.75" customHeight="1" x14ac:dyDescent="0.15">
      <c r="A21" s="20" t="s">
        <v>42</v>
      </c>
      <c r="B21" s="1">
        <v>2018</v>
      </c>
      <c r="C21" s="1">
        <v>4</v>
      </c>
      <c r="D21" s="1">
        <v>724749</v>
      </c>
      <c r="E21" s="1">
        <v>709033</v>
      </c>
      <c r="F21" s="1">
        <v>59879</v>
      </c>
      <c r="G21" s="1">
        <v>14597</v>
      </c>
      <c r="H21" s="15">
        <f t="shared" ref="H21:H22" si="8">F21/(D21*(C21)/12)</f>
        <v>0.24786098359570002</v>
      </c>
      <c r="I21" s="15">
        <f t="shared" ref="I21:I22" si="9">G21/(E21*(C21)/12)</f>
        <v>6.1761582324094927E-2</v>
      </c>
      <c r="J21" s="15">
        <f t="shared" ref="J21:J22" si="10">H21-I21</f>
        <v>0.1860994012716051</v>
      </c>
      <c r="K21" s="16">
        <f t="shared" ref="K21:K22" si="11">H21/I21</f>
        <v>4.0131903080954983</v>
      </c>
      <c r="L21" s="9">
        <v>77.930000000000007</v>
      </c>
      <c r="M21" s="10">
        <v>0.28451359999999998</v>
      </c>
      <c r="N21" s="11">
        <v>11076</v>
      </c>
      <c r="O21" s="1" t="s">
        <v>24</v>
      </c>
      <c r="P21" s="1">
        <v>56.8</v>
      </c>
      <c r="Q21" s="1">
        <v>33.4</v>
      </c>
      <c r="R21" s="12">
        <f t="shared" si="0"/>
        <v>1.7005988023952097</v>
      </c>
    </row>
    <row r="22" spans="1:18" ht="15.75" customHeight="1" x14ac:dyDescent="0.15">
      <c r="A22" s="13" t="s">
        <v>43</v>
      </c>
      <c r="B22" s="1">
        <v>2018</v>
      </c>
      <c r="C22" s="1">
        <v>4</v>
      </c>
      <c r="D22" s="1">
        <v>78342</v>
      </c>
      <c r="E22" s="1">
        <v>222546</v>
      </c>
      <c r="F22" s="17">
        <v>3110</v>
      </c>
      <c r="G22" s="17">
        <v>3922</v>
      </c>
      <c r="H22" s="15">
        <f t="shared" si="8"/>
        <v>0.11909320670904495</v>
      </c>
      <c r="I22" s="15">
        <f t="shared" si="9"/>
        <v>5.2869968455959669E-2</v>
      </c>
      <c r="J22" s="15">
        <f t="shared" si="10"/>
        <v>6.6223238253085293E-2</v>
      </c>
      <c r="K22" s="16">
        <f t="shared" si="11"/>
        <v>2.252568143827224</v>
      </c>
      <c r="L22" s="9">
        <v>76.08</v>
      </c>
      <c r="M22" s="10">
        <v>0.31724479999999999</v>
      </c>
      <c r="N22" s="11">
        <v>3172</v>
      </c>
      <c r="O22" s="1" t="s">
        <v>24</v>
      </c>
      <c r="P22" s="1">
        <v>84.3</v>
      </c>
      <c r="Q22" s="1">
        <v>14.3</v>
      </c>
      <c r="R22" s="12">
        <f t="shared" si="0"/>
        <v>5.895104895104895</v>
      </c>
    </row>
    <row r="23" spans="1:18" ht="15.75" customHeight="1" x14ac:dyDescent="0.15">
      <c r="A23" s="13" t="s">
        <v>44</v>
      </c>
      <c r="B23" s="1">
        <v>2018</v>
      </c>
      <c r="D23" s="8">
        <v>159227</v>
      </c>
      <c r="E23" s="8">
        <v>307045</v>
      </c>
      <c r="F23" s="1" t="s">
        <v>19</v>
      </c>
      <c r="G23" s="1" t="s">
        <v>19</v>
      </c>
      <c r="H23" s="2" t="s">
        <v>19</v>
      </c>
      <c r="I23" s="2" t="s">
        <v>19</v>
      </c>
      <c r="J23" s="2" t="s">
        <v>19</v>
      </c>
      <c r="K23" s="2" t="s">
        <v>19</v>
      </c>
      <c r="L23" s="9">
        <v>60.63</v>
      </c>
      <c r="M23" s="10">
        <v>0.28524280000000002</v>
      </c>
      <c r="N23" s="11">
        <v>2209</v>
      </c>
      <c r="O23" s="1" t="s">
        <v>20</v>
      </c>
      <c r="P23" s="1">
        <v>83.8</v>
      </c>
      <c r="Q23" s="1">
        <v>12.2</v>
      </c>
      <c r="R23" s="12">
        <f t="shared" si="0"/>
        <v>6.8688524590163933</v>
      </c>
    </row>
    <row r="24" spans="1:18" x14ac:dyDescent="0.2">
      <c r="A24" s="13" t="s">
        <v>45</v>
      </c>
      <c r="B24" s="1">
        <v>2018</v>
      </c>
      <c r="C24" s="1">
        <v>4</v>
      </c>
      <c r="D24" s="14">
        <v>121550</v>
      </c>
      <c r="E24" s="14">
        <v>1401275</v>
      </c>
      <c r="F24" s="17">
        <v>3456</v>
      </c>
      <c r="G24" s="17">
        <v>12966</v>
      </c>
      <c r="H24" s="15">
        <f>F24/(D24*(C24)/12)</f>
        <v>8.5298231180584133E-2</v>
      </c>
      <c r="I24" s="15">
        <f>G24/(E24*(C24)/12)</f>
        <v>2.7759005191700416E-2</v>
      </c>
      <c r="J24" s="15">
        <f>H24-I24</f>
        <v>5.7539225988883717E-2</v>
      </c>
      <c r="K24" s="16">
        <f>H24/I24</f>
        <v>3.0728129697561064</v>
      </c>
      <c r="L24" s="9">
        <v>46.23</v>
      </c>
      <c r="M24" s="10">
        <v>0.26054129999999998</v>
      </c>
      <c r="N24" s="11">
        <v>1399</v>
      </c>
      <c r="O24" s="1" t="s">
        <v>20</v>
      </c>
      <c r="P24" s="1">
        <v>42.3</v>
      </c>
      <c r="Q24" s="1">
        <v>5.4</v>
      </c>
      <c r="R24" s="12">
        <f t="shared" si="0"/>
        <v>7.8333333333333321</v>
      </c>
    </row>
    <row r="25" spans="1:18" ht="15.75" customHeight="1" x14ac:dyDescent="0.15">
      <c r="A25" s="13" t="s">
        <v>46</v>
      </c>
      <c r="B25" s="1">
        <v>2018</v>
      </c>
      <c r="C25" s="1">
        <v>3</v>
      </c>
      <c r="D25" s="1">
        <v>130344</v>
      </c>
      <c r="E25" s="1">
        <v>1280568</v>
      </c>
      <c r="F25" s="1" t="s">
        <v>19</v>
      </c>
      <c r="G25" s="1" t="s">
        <v>19</v>
      </c>
      <c r="H25" s="2" t="s">
        <v>19</v>
      </c>
      <c r="I25" s="2" t="s">
        <v>19</v>
      </c>
      <c r="J25" s="2" t="s">
        <v>19</v>
      </c>
      <c r="K25" s="2" t="s">
        <v>19</v>
      </c>
      <c r="L25" s="9">
        <v>52.04</v>
      </c>
      <c r="M25" s="10">
        <v>0.27267049999999998</v>
      </c>
      <c r="N25" s="11">
        <v>4863</v>
      </c>
      <c r="O25" s="1" t="s">
        <v>22</v>
      </c>
      <c r="P25" s="1">
        <v>65.7</v>
      </c>
      <c r="Q25" s="1">
        <v>6.5</v>
      </c>
      <c r="R25" s="12">
        <f t="shared" si="0"/>
        <v>10.107692307692307</v>
      </c>
    </row>
    <row r="26" spans="1:18" ht="15.75" customHeight="1" x14ac:dyDescent="0.15">
      <c r="A26" s="20" t="s">
        <v>47</v>
      </c>
      <c r="B26" s="1">
        <v>2018</v>
      </c>
      <c r="D26" s="1">
        <v>60254</v>
      </c>
      <c r="E26" s="1">
        <v>501415</v>
      </c>
      <c r="F26" s="1" t="s">
        <v>19</v>
      </c>
      <c r="G26" s="1" t="s">
        <v>19</v>
      </c>
      <c r="H26" s="2" t="s">
        <v>19</v>
      </c>
      <c r="I26" s="2" t="s">
        <v>19</v>
      </c>
      <c r="J26" s="2" t="s">
        <v>19</v>
      </c>
      <c r="K26" s="2" t="s">
        <v>19</v>
      </c>
      <c r="L26" s="9">
        <v>47.64</v>
      </c>
      <c r="M26" s="10">
        <v>0.2446323</v>
      </c>
      <c r="N26" s="11">
        <v>10570</v>
      </c>
      <c r="O26" s="1" t="s">
        <v>22</v>
      </c>
      <c r="P26" s="1">
        <v>52.4</v>
      </c>
      <c r="Q26" s="1">
        <v>9</v>
      </c>
      <c r="R26" s="12">
        <f t="shared" si="0"/>
        <v>5.822222222222222</v>
      </c>
    </row>
    <row r="27" spans="1:18" ht="15.75" customHeight="1" x14ac:dyDescent="0.15">
      <c r="A27" s="13" t="s">
        <v>48</v>
      </c>
      <c r="B27" s="1">
        <v>2018</v>
      </c>
      <c r="D27" s="1">
        <v>70677</v>
      </c>
      <c r="E27" s="1">
        <v>942690</v>
      </c>
      <c r="F27" s="17">
        <v>462</v>
      </c>
      <c r="G27" s="17">
        <v>1141</v>
      </c>
      <c r="H27" s="15">
        <f t="shared" ref="H27:I27" si="12">F27/D27</f>
        <v>6.5367799991510678E-3</v>
      </c>
      <c r="I27" s="15">
        <f t="shared" si="12"/>
        <v>1.2103660800475236E-3</v>
      </c>
      <c r="J27" s="15">
        <f>H27-I27</f>
        <v>5.3264139191035445E-3</v>
      </c>
      <c r="K27" s="16">
        <f>H27/I27</f>
        <v>5.4006635735317445</v>
      </c>
      <c r="L27" s="9">
        <v>47.64</v>
      </c>
      <c r="M27" s="10">
        <v>0.26407239999999998</v>
      </c>
      <c r="N27" s="11">
        <v>3727</v>
      </c>
      <c r="O27" s="1" t="s">
        <v>22</v>
      </c>
      <c r="P27" s="1">
        <v>56.3</v>
      </c>
      <c r="Q27" s="1">
        <v>4.7</v>
      </c>
      <c r="R27" s="12">
        <f t="shared" si="0"/>
        <v>11.978723404255318</v>
      </c>
    </row>
    <row r="28" spans="1:18" ht="15.75" customHeight="1" x14ac:dyDescent="0.15">
      <c r="A28" s="13" t="s">
        <v>49</v>
      </c>
      <c r="B28" s="1">
        <v>2018</v>
      </c>
      <c r="D28" s="1">
        <v>66169</v>
      </c>
      <c r="E28" s="1">
        <v>244196</v>
      </c>
      <c r="F28" s="1" t="s">
        <v>19</v>
      </c>
      <c r="G28" s="1" t="s">
        <v>19</v>
      </c>
      <c r="H28" s="2" t="s">
        <v>19</v>
      </c>
      <c r="I28" s="2" t="s">
        <v>19</v>
      </c>
      <c r="J28" s="2" t="s">
        <v>19</v>
      </c>
      <c r="K28" s="2" t="s">
        <v>19</v>
      </c>
      <c r="L28" s="9">
        <v>61.89</v>
      </c>
      <c r="M28" s="10">
        <v>0.25173259999999997</v>
      </c>
      <c r="N28" s="11">
        <v>509</v>
      </c>
      <c r="O28" s="1" t="s">
        <v>22</v>
      </c>
      <c r="P28" s="1">
        <v>65.3</v>
      </c>
      <c r="Q28" s="1">
        <v>2.2999999999999998</v>
      </c>
      <c r="R28" s="12">
        <f t="shared" si="0"/>
        <v>28.39130434782609</v>
      </c>
    </row>
    <row r="29" spans="1:18" ht="15.75" customHeight="1" x14ac:dyDescent="0.15">
      <c r="A29" s="13" t="s">
        <v>50</v>
      </c>
      <c r="B29" s="1">
        <v>2018</v>
      </c>
      <c r="C29" s="1">
        <v>3</v>
      </c>
      <c r="D29" s="1">
        <v>107609</v>
      </c>
      <c r="E29" s="1">
        <v>284981</v>
      </c>
      <c r="F29" s="17">
        <v>4487</v>
      </c>
      <c r="G29" s="17">
        <v>10027</v>
      </c>
      <c r="H29" s="15">
        <f>F29/(D29*(C29)/12)</f>
        <v>0.16678902322296463</v>
      </c>
      <c r="I29" s="15">
        <f>G29/(E29*(C29)/12)</f>
        <v>0.14073920717521518</v>
      </c>
      <c r="J29" s="15">
        <f>H29-I29</f>
        <v>2.6049816047749447E-2</v>
      </c>
      <c r="K29" s="16">
        <f>H29/I29</f>
        <v>1.1850928150768845</v>
      </c>
      <c r="L29" s="9">
        <v>68.72</v>
      </c>
      <c r="M29" s="10">
        <v>0.31580740000000002</v>
      </c>
      <c r="N29" s="11">
        <v>2669</v>
      </c>
      <c r="O29" s="1" t="s">
        <v>20</v>
      </c>
      <c r="P29" s="1">
        <v>69.3</v>
      </c>
      <c r="Q29" s="1">
        <v>14.5</v>
      </c>
      <c r="R29" s="12">
        <f t="shared" si="0"/>
        <v>4.7793103448275858</v>
      </c>
    </row>
    <row r="30" spans="1:18" ht="15.75" customHeight="1" x14ac:dyDescent="0.15">
      <c r="A30" s="18" t="s">
        <v>51</v>
      </c>
      <c r="B30" s="1">
        <v>2018</v>
      </c>
      <c r="D30" s="1">
        <v>77497</v>
      </c>
      <c r="E30" s="1">
        <v>322661</v>
      </c>
      <c r="F30" s="1" t="s">
        <v>19</v>
      </c>
      <c r="G30" s="1" t="s">
        <v>19</v>
      </c>
      <c r="H30" s="2" t="s">
        <v>19</v>
      </c>
      <c r="I30" s="2" t="s">
        <v>19</v>
      </c>
      <c r="J30" s="2" t="s">
        <v>19</v>
      </c>
      <c r="K30" s="2" t="s">
        <v>19</v>
      </c>
      <c r="L30" s="9">
        <v>40.590000000000003</v>
      </c>
      <c r="M30" s="10">
        <v>0.29359950000000001</v>
      </c>
      <c r="N30" s="11">
        <v>955</v>
      </c>
      <c r="O30" s="1" t="s">
        <v>20</v>
      </c>
      <c r="P30" s="1">
        <v>76.2</v>
      </c>
      <c r="Q30" s="1">
        <v>9.9</v>
      </c>
      <c r="R30" s="12">
        <f t="shared" si="0"/>
        <v>7.6969696969696972</v>
      </c>
    </row>
    <row r="31" spans="1:18" ht="15.75" customHeight="1" x14ac:dyDescent="0.15">
      <c r="A31" s="13" t="s">
        <v>52</v>
      </c>
      <c r="B31" s="1">
        <v>2018</v>
      </c>
      <c r="D31" s="1">
        <v>50758</v>
      </c>
      <c r="E31" s="1">
        <v>338339</v>
      </c>
      <c r="F31" s="1" t="s">
        <v>19</v>
      </c>
      <c r="G31" s="1" t="s">
        <v>19</v>
      </c>
      <c r="H31" s="2" t="s">
        <v>19</v>
      </c>
      <c r="I31" s="2" t="s">
        <v>19</v>
      </c>
      <c r="J31" s="2" t="s">
        <v>19</v>
      </c>
      <c r="K31" s="2" t="s">
        <v>19</v>
      </c>
      <c r="L31" s="9">
        <v>38.299999999999997</v>
      </c>
      <c r="M31" s="10">
        <v>0.31028549999999999</v>
      </c>
      <c r="N31" s="11">
        <v>502</v>
      </c>
      <c r="O31" s="1" t="s">
        <v>27</v>
      </c>
      <c r="P31" s="1">
        <v>81.400000000000006</v>
      </c>
      <c r="Q31" s="1">
        <v>7.9</v>
      </c>
      <c r="R31" s="12">
        <f t="shared" si="0"/>
        <v>10.30379746835443</v>
      </c>
    </row>
    <row r="32" spans="1:18" ht="15.75" customHeight="1" x14ac:dyDescent="0.15">
      <c r="A32" s="13" t="s">
        <v>53</v>
      </c>
      <c r="B32" s="1">
        <v>2018</v>
      </c>
      <c r="D32" s="8">
        <v>94537</v>
      </c>
      <c r="E32" s="8">
        <v>151372</v>
      </c>
      <c r="F32" s="1" t="s">
        <v>19</v>
      </c>
      <c r="G32" s="1" t="s">
        <v>19</v>
      </c>
      <c r="H32" s="2" t="s">
        <v>19</v>
      </c>
      <c r="I32" s="2" t="s">
        <v>19</v>
      </c>
      <c r="J32" s="2" t="s">
        <v>19</v>
      </c>
      <c r="K32" s="2" t="s">
        <v>19</v>
      </c>
      <c r="L32" s="9">
        <v>67.91</v>
      </c>
      <c r="M32" s="10">
        <v>0.29062660000000001</v>
      </c>
      <c r="N32" s="11">
        <v>817</v>
      </c>
      <c r="O32" s="1" t="s">
        <v>20</v>
      </c>
      <c r="P32" s="1">
        <v>80.7</v>
      </c>
      <c r="Q32" s="1">
        <v>14.1</v>
      </c>
      <c r="R32" s="12">
        <f t="shared" si="0"/>
        <v>5.7234042553191493</v>
      </c>
    </row>
    <row r="33" spans="1:18" ht="15.75" customHeight="1" x14ac:dyDescent="0.15">
      <c r="A33" s="21" t="s">
        <v>18</v>
      </c>
      <c r="B33" s="1">
        <v>2017</v>
      </c>
      <c r="D33" s="22">
        <v>91997</v>
      </c>
      <c r="E33" s="22">
        <v>845018</v>
      </c>
      <c r="F33" s="1" t="s">
        <v>19</v>
      </c>
      <c r="G33" s="1" t="s">
        <v>19</v>
      </c>
      <c r="H33" s="2" t="s">
        <v>19</v>
      </c>
      <c r="I33" s="2" t="s">
        <v>19</v>
      </c>
      <c r="J33" s="2" t="s">
        <v>19</v>
      </c>
      <c r="K33" s="2" t="s">
        <v>19</v>
      </c>
      <c r="L33" s="9">
        <v>52.54</v>
      </c>
      <c r="M33" s="10">
        <v>0.28524939999999999</v>
      </c>
      <c r="N33" s="11">
        <v>3232</v>
      </c>
      <c r="O33" s="1" t="s">
        <v>20</v>
      </c>
      <c r="P33" s="1">
        <v>69.2</v>
      </c>
      <c r="Q33" s="1">
        <v>8.6999999999999993</v>
      </c>
      <c r="R33" s="12">
        <f t="shared" si="0"/>
        <v>7.9540229885057485</v>
      </c>
    </row>
    <row r="34" spans="1:18" x14ac:dyDescent="0.2">
      <c r="A34" s="4" t="s">
        <v>21</v>
      </c>
      <c r="B34" s="1">
        <v>2017</v>
      </c>
      <c r="D34" s="14">
        <v>39054</v>
      </c>
      <c r="E34" s="14">
        <v>336944</v>
      </c>
      <c r="F34" s="1">
        <v>1903</v>
      </c>
      <c r="G34" s="1">
        <v>6932</v>
      </c>
      <c r="H34" s="15">
        <f t="shared" ref="H34:I34" si="13">F34/D34</f>
        <v>4.872740308291084E-2</v>
      </c>
      <c r="I34" s="15">
        <f t="shared" si="13"/>
        <v>2.0573151621634457E-2</v>
      </c>
      <c r="J34" s="15">
        <f t="shared" ref="J34:J35" si="14">H34-I34</f>
        <v>2.8154251461276383E-2</v>
      </c>
      <c r="K34" s="16">
        <f t="shared" ref="K34:K35" si="15">H34/I34</f>
        <v>2.368494821749612</v>
      </c>
      <c r="L34" s="9">
        <v>57.52</v>
      </c>
      <c r="M34" s="10">
        <v>0.31162089999999998</v>
      </c>
      <c r="N34" s="11">
        <v>627</v>
      </c>
      <c r="O34" s="1" t="s">
        <v>22</v>
      </c>
      <c r="P34" s="1">
        <v>75</v>
      </c>
      <c r="Q34" s="1">
        <v>3.4</v>
      </c>
      <c r="R34" s="12">
        <f t="shared" si="0"/>
        <v>22.058823529411764</v>
      </c>
    </row>
    <row r="35" spans="1:18" ht="15.75" customHeight="1" x14ac:dyDescent="0.15">
      <c r="A35" s="4" t="s">
        <v>23</v>
      </c>
      <c r="B35" s="1">
        <v>2017</v>
      </c>
      <c r="D35" s="1">
        <v>2350</v>
      </c>
      <c r="E35" s="1">
        <v>40380</v>
      </c>
      <c r="F35" s="1">
        <v>315</v>
      </c>
      <c r="G35" s="1">
        <v>2682</v>
      </c>
      <c r="H35" s="15">
        <f t="shared" ref="H35:I35" si="16">F35/D35</f>
        <v>0.13404255319148936</v>
      </c>
      <c r="I35" s="15">
        <f t="shared" si="16"/>
        <v>6.6419019316493313E-2</v>
      </c>
      <c r="J35" s="15">
        <f t="shared" si="14"/>
        <v>6.7623533874996047E-2</v>
      </c>
      <c r="K35" s="16">
        <f t="shared" si="15"/>
        <v>2.0181350849635868</v>
      </c>
      <c r="L35" s="9">
        <v>51.07</v>
      </c>
      <c r="M35" s="10">
        <v>0.30172500000000002</v>
      </c>
      <c r="N35" s="11">
        <v>1122</v>
      </c>
      <c r="O35" s="1" t="s">
        <v>24</v>
      </c>
      <c r="P35" s="1">
        <v>92</v>
      </c>
      <c r="Q35" s="1">
        <v>2</v>
      </c>
      <c r="R35" s="12">
        <f t="shared" si="0"/>
        <v>46</v>
      </c>
    </row>
    <row r="36" spans="1:18" ht="15.75" customHeight="1" x14ac:dyDescent="0.15">
      <c r="A36" s="4" t="s">
        <v>25</v>
      </c>
      <c r="B36" s="1">
        <v>2017</v>
      </c>
      <c r="D36" s="17">
        <v>369247</v>
      </c>
      <c r="E36" s="17">
        <v>482175</v>
      </c>
      <c r="F36" s="1" t="s">
        <v>19</v>
      </c>
      <c r="G36" s="1" t="s">
        <v>19</v>
      </c>
      <c r="H36" s="2" t="s">
        <v>19</v>
      </c>
      <c r="I36" s="2" t="s">
        <v>19</v>
      </c>
      <c r="J36" s="2" t="s">
        <v>19</v>
      </c>
      <c r="K36" s="2" t="s">
        <v>19</v>
      </c>
      <c r="L36" s="9">
        <v>73</v>
      </c>
      <c r="M36" s="10">
        <v>0.28248820000000002</v>
      </c>
      <c r="N36" s="11">
        <v>3837</v>
      </c>
      <c r="O36" s="1" t="s">
        <v>20</v>
      </c>
      <c r="P36" s="1">
        <v>77.2</v>
      </c>
      <c r="Q36" s="1">
        <v>16.5</v>
      </c>
      <c r="R36" s="12">
        <f t="shared" si="0"/>
        <v>4.6787878787878787</v>
      </c>
    </row>
    <row r="37" spans="1:18" ht="15.75" customHeight="1" x14ac:dyDescent="0.15">
      <c r="A37" s="4" t="s">
        <v>26</v>
      </c>
      <c r="B37" s="1">
        <v>2017</v>
      </c>
      <c r="D37" s="17">
        <v>139976</v>
      </c>
      <c r="E37" s="1">
        <v>162409</v>
      </c>
      <c r="F37" s="1">
        <v>12775</v>
      </c>
      <c r="G37" s="1">
        <v>6982</v>
      </c>
      <c r="H37" s="15">
        <f t="shared" ref="H37:I37" si="17">F37/D37</f>
        <v>9.1265645539235302E-2</v>
      </c>
      <c r="I37" s="15">
        <f t="shared" si="17"/>
        <v>4.2990228374043309E-2</v>
      </c>
      <c r="J37" s="15">
        <f>H37-I37</f>
        <v>4.8275417165191993E-2</v>
      </c>
      <c r="K37" s="16">
        <f>H37/I37</f>
        <v>2.1229393048383938</v>
      </c>
      <c r="L37" s="9">
        <v>71.84</v>
      </c>
      <c r="M37" s="10">
        <v>0.3166041</v>
      </c>
      <c r="N37" s="11">
        <v>4862</v>
      </c>
      <c r="O37" s="1" t="s">
        <v>27</v>
      </c>
      <c r="P37" s="1">
        <v>66.099999999999994</v>
      </c>
      <c r="Q37" s="1">
        <v>30.6</v>
      </c>
      <c r="R37" s="12">
        <f t="shared" si="0"/>
        <v>2.1601307189542482</v>
      </c>
    </row>
    <row r="38" spans="1:18" ht="15.75" customHeight="1" x14ac:dyDescent="0.15">
      <c r="A38" s="4" t="s">
        <v>28</v>
      </c>
      <c r="B38" s="1">
        <v>2017</v>
      </c>
      <c r="D38" s="1">
        <v>280844</v>
      </c>
      <c r="E38" s="1">
        <v>592927</v>
      </c>
      <c r="F38" s="1" t="s">
        <v>19</v>
      </c>
      <c r="G38" s="1" t="s">
        <v>19</v>
      </c>
      <c r="H38" s="2" t="s">
        <v>19</v>
      </c>
      <c r="I38" s="2" t="s">
        <v>19</v>
      </c>
      <c r="J38" s="2" t="s">
        <v>19</v>
      </c>
      <c r="K38" s="2" t="s">
        <v>19</v>
      </c>
      <c r="L38" s="9">
        <v>75.69</v>
      </c>
      <c r="M38" s="10">
        <v>0.31380639999999999</v>
      </c>
      <c r="N38" s="11">
        <v>5184</v>
      </c>
      <c r="O38" s="1" t="s">
        <v>27</v>
      </c>
      <c r="P38" s="1">
        <v>86.4</v>
      </c>
      <c r="Q38" s="1">
        <v>11.3</v>
      </c>
      <c r="R38" s="12">
        <f t="shared" si="0"/>
        <v>7.6460176991150446</v>
      </c>
    </row>
    <row r="39" spans="1:18" ht="15.75" customHeight="1" x14ac:dyDescent="0.15">
      <c r="A39" s="4" t="s">
        <v>29</v>
      </c>
      <c r="B39" s="1">
        <v>2017</v>
      </c>
      <c r="D39" s="17">
        <v>122529</v>
      </c>
      <c r="E39" s="17">
        <v>145205</v>
      </c>
      <c r="F39" s="1" t="s">
        <v>19</v>
      </c>
      <c r="G39" s="1" t="s">
        <v>19</v>
      </c>
      <c r="H39" s="2" t="s">
        <v>19</v>
      </c>
      <c r="I39" s="2" t="s">
        <v>19</v>
      </c>
      <c r="J39" s="2" t="s">
        <v>19</v>
      </c>
      <c r="K39" s="2" t="s">
        <v>19</v>
      </c>
      <c r="L39" s="9">
        <v>60.63</v>
      </c>
      <c r="M39" s="10">
        <v>0.24948490000000001</v>
      </c>
      <c r="N39" s="11">
        <v>2511</v>
      </c>
      <c r="O39" s="1" t="s">
        <v>20</v>
      </c>
      <c r="P39" s="1">
        <v>64.400000000000006</v>
      </c>
      <c r="Q39" s="1">
        <v>29.6</v>
      </c>
      <c r="R39" s="12">
        <f t="shared" si="0"/>
        <v>2.1756756756756759</v>
      </c>
    </row>
    <row r="40" spans="1:18" ht="15.75" customHeight="1" x14ac:dyDescent="0.15">
      <c r="A40" s="4" t="s">
        <v>30</v>
      </c>
      <c r="B40" s="1">
        <v>2017</v>
      </c>
      <c r="D40" s="22">
        <v>101005</v>
      </c>
      <c r="E40" s="22">
        <v>108236</v>
      </c>
      <c r="F40" s="1" t="s">
        <v>19</v>
      </c>
      <c r="G40" s="1" t="s">
        <v>19</v>
      </c>
      <c r="H40" s="2" t="s">
        <v>19</v>
      </c>
      <c r="I40" s="2" t="s">
        <v>19</v>
      </c>
      <c r="J40" s="2" t="s">
        <v>19</v>
      </c>
      <c r="K40" s="2" t="s">
        <v>19</v>
      </c>
      <c r="L40" s="9">
        <v>60.63</v>
      </c>
      <c r="M40" s="10">
        <v>0.2601289</v>
      </c>
      <c r="N40" s="11">
        <v>440</v>
      </c>
      <c r="O40" s="1" t="s">
        <v>20</v>
      </c>
      <c r="P40" s="1">
        <v>71.900000000000006</v>
      </c>
      <c r="Q40" s="1">
        <v>18.600000000000001</v>
      </c>
      <c r="R40" s="12">
        <f t="shared" si="0"/>
        <v>3.8655913978494625</v>
      </c>
    </row>
    <row r="41" spans="1:18" ht="15.75" customHeight="1" x14ac:dyDescent="0.15">
      <c r="A41" s="21" t="s">
        <v>31</v>
      </c>
      <c r="B41" s="1">
        <v>2017</v>
      </c>
      <c r="D41" s="22">
        <v>134679</v>
      </c>
      <c r="E41" s="22">
        <v>156021</v>
      </c>
      <c r="F41" s="1" t="s">
        <v>19</v>
      </c>
      <c r="G41" s="1" t="s">
        <v>19</v>
      </c>
      <c r="H41" s="2" t="s">
        <v>19</v>
      </c>
      <c r="I41" s="2" t="s">
        <v>19</v>
      </c>
      <c r="J41" s="2" t="s">
        <v>19</v>
      </c>
      <c r="K41" s="2" t="s">
        <v>19</v>
      </c>
      <c r="L41" s="9">
        <v>67.91</v>
      </c>
      <c r="M41" s="10">
        <v>0.239677</v>
      </c>
      <c r="N41" s="11">
        <v>998</v>
      </c>
      <c r="O41" s="1" t="s">
        <v>20</v>
      </c>
      <c r="P41" s="1">
        <v>75.8</v>
      </c>
      <c r="Q41" s="1">
        <v>19.600000000000001</v>
      </c>
      <c r="R41" s="12">
        <f t="shared" si="0"/>
        <v>3.8673469387755097</v>
      </c>
    </row>
    <row r="42" spans="1:18" ht="15.75" customHeight="1" x14ac:dyDescent="0.15">
      <c r="A42" s="4" t="s">
        <v>32</v>
      </c>
      <c r="B42" s="1">
        <v>2017</v>
      </c>
      <c r="D42" s="1">
        <v>65711</v>
      </c>
      <c r="E42" s="1">
        <v>56988</v>
      </c>
      <c r="F42" s="1" t="s">
        <v>19</v>
      </c>
      <c r="G42" s="1" t="s">
        <v>19</v>
      </c>
      <c r="H42" s="2" t="s">
        <v>19</v>
      </c>
      <c r="I42" s="2" t="s">
        <v>19</v>
      </c>
      <c r="J42" s="2" t="s">
        <v>19</v>
      </c>
      <c r="K42" s="2" t="s">
        <v>19</v>
      </c>
      <c r="L42" s="9">
        <v>63.93</v>
      </c>
      <c r="M42" s="10">
        <v>0.30030449999999997</v>
      </c>
      <c r="N42" s="11">
        <v>2333</v>
      </c>
      <c r="O42" s="1" t="s">
        <v>24</v>
      </c>
      <c r="P42" s="1">
        <v>64.7</v>
      </c>
      <c r="Q42" s="1">
        <v>12.4</v>
      </c>
      <c r="R42" s="12">
        <f t="shared" si="0"/>
        <v>5.217741935483871</v>
      </c>
    </row>
    <row r="43" spans="1:18" ht="15.75" customHeight="1" x14ac:dyDescent="0.15">
      <c r="A43" s="4" t="s">
        <v>33</v>
      </c>
      <c r="B43" s="1">
        <v>2017</v>
      </c>
      <c r="D43" s="22">
        <v>647300</v>
      </c>
      <c r="E43" s="22">
        <v>1624078</v>
      </c>
      <c r="F43" s="1">
        <v>75442</v>
      </c>
      <c r="G43" s="1">
        <v>137271</v>
      </c>
      <c r="H43" s="15">
        <f t="shared" ref="H43:I43" si="18">F43/D43</f>
        <v>0.11654874092383748</v>
      </c>
      <c r="I43" s="15">
        <f t="shared" si="18"/>
        <v>8.4522418258236365E-2</v>
      </c>
      <c r="J43" s="15">
        <f t="shared" ref="J43:J53" si="19">H43-I43</f>
        <v>3.2026322665601112E-2</v>
      </c>
      <c r="K43" s="16">
        <f t="shared" ref="K43:K53" si="20">H43/I43</f>
        <v>1.3789092092437887</v>
      </c>
      <c r="L43" s="9">
        <v>51.26</v>
      </c>
      <c r="M43" s="10">
        <v>0.25796000000000002</v>
      </c>
      <c r="N43" s="11">
        <v>4651</v>
      </c>
      <c r="O43" s="1" t="s">
        <v>20</v>
      </c>
      <c r="P43" s="1">
        <v>45.1</v>
      </c>
      <c r="Q43" s="1">
        <v>22.8</v>
      </c>
      <c r="R43" s="12">
        <f t="shared" si="0"/>
        <v>1.9780701754385965</v>
      </c>
    </row>
    <row r="44" spans="1:18" x14ac:dyDescent="0.2">
      <c r="A44" s="4" t="s">
        <v>34</v>
      </c>
      <c r="B44" s="1">
        <v>2017</v>
      </c>
      <c r="C44" s="1">
        <v>11</v>
      </c>
      <c r="D44" s="14">
        <v>89288</v>
      </c>
      <c r="E44" s="14">
        <v>107182</v>
      </c>
      <c r="F44" s="1">
        <v>7044</v>
      </c>
      <c r="G44" s="1">
        <v>6028</v>
      </c>
      <c r="H44" s="15">
        <f>F44/(D44*(C44)/12)</f>
        <v>8.6062669522932941E-2</v>
      </c>
      <c r="I44" s="15">
        <f>G44/(E44*(C44)/12)</f>
        <v>6.1353585490100948E-2</v>
      </c>
      <c r="J44" s="15">
        <f t="shared" si="19"/>
        <v>2.4709084032831993E-2</v>
      </c>
      <c r="K44" s="16">
        <f t="shared" si="20"/>
        <v>1.4027325189791664</v>
      </c>
      <c r="L44" s="9">
        <v>61.89</v>
      </c>
      <c r="M44" s="10">
        <v>0.28397050000000001</v>
      </c>
      <c r="N44" s="11">
        <v>547</v>
      </c>
      <c r="O44" s="1" t="s">
        <v>20</v>
      </c>
      <c r="P44" s="1">
        <v>68.5</v>
      </c>
      <c r="Q44" s="1">
        <v>27.9</v>
      </c>
      <c r="R44" s="12">
        <f t="shared" si="0"/>
        <v>2.4551971326164876</v>
      </c>
    </row>
    <row r="45" spans="1:18" ht="15.75" customHeight="1" x14ac:dyDescent="0.15">
      <c r="A45" s="4" t="s">
        <v>35</v>
      </c>
      <c r="B45" s="1">
        <v>2017</v>
      </c>
      <c r="D45" s="1">
        <v>586130</v>
      </c>
      <c r="E45" s="1">
        <v>3351900</v>
      </c>
      <c r="F45" s="1">
        <v>114806</v>
      </c>
      <c r="G45" s="1">
        <v>89335</v>
      </c>
      <c r="H45" s="15">
        <f t="shared" ref="H45:I45" si="21">F45/D45</f>
        <v>0.19587122310750174</v>
      </c>
      <c r="I45" s="15">
        <f t="shared" si="21"/>
        <v>2.6652048092126852E-2</v>
      </c>
      <c r="J45" s="15">
        <f t="shared" si="19"/>
        <v>0.1692191750153749</v>
      </c>
      <c r="K45" s="16">
        <f t="shared" si="20"/>
        <v>7.349199672402027</v>
      </c>
      <c r="L45" s="9">
        <v>64.39</v>
      </c>
      <c r="M45" s="10">
        <v>0.26553870000000002</v>
      </c>
      <c r="N45" s="11">
        <v>14424</v>
      </c>
      <c r="O45" s="1" t="s">
        <v>22</v>
      </c>
      <c r="P45" s="1">
        <v>35.4</v>
      </c>
      <c r="Q45" s="1">
        <v>11.6</v>
      </c>
      <c r="R45" s="12">
        <f t="shared" si="0"/>
        <v>3.0517241379310343</v>
      </c>
    </row>
    <row r="46" spans="1:18" x14ac:dyDescent="0.2">
      <c r="A46" s="4" t="s">
        <v>36</v>
      </c>
      <c r="B46" s="1">
        <v>2017</v>
      </c>
      <c r="D46" s="14">
        <v>148457</v>
      </c>
      <c r="E46" s="14">
        <v>464670</v>
      </c>
      <c r="F46" s="1">
        <v>9401</v>
      </c>
      <c r="G46" s="1">
        <v>17812</v>
      </c>
      <c r="H46" s="15">
        <f t="shared" ref="H46:I46" si="22">F46/D46</f>
        <v>6.3324733761291149E-2</v>
      </c>
      <c r="I46" s="15">
        <f t="shared" si="22"/>
        <v>3.8332580110616139E-2</v>
      </c>
      <c r="J46" s="15">
        <f t="shared" si="19"/>
        <v>2.499215365067501E-2</v>
      </c>
      <c r="K46" s="16">
        <f t="shared" si="20"/>
        <v>1.6519820366527709</v>
      </c>
      <c r="L46" s="9">
        <v>71.64</v>
      </c>
      <c r="M46" s="10">
        <v>0.31069910000000001</v>
      </c>
      <c r="N46" s="11">
        <v>2628</v>
      </c>
      <c r="O46" s="1" t="s">
        <v>20</v>
      </c>
      <c r="P46" s="1">
        <v>84.8</v>
      </c>
      <c r="Q46" s="1">
        <v>11.7</v>
      </c>
      <c r="R46" s="12">
        <f t="shared" si="0"/>
        <v>7.2478632478632479</v>
      </c>
    </row>
    <row r="47" spans="1:18" ht="15.75" customHeight="1" x14ac:dyDescent="0.15">
      <c r="A47" s="4" t="s">
        <v>37</v>
      </c>
      <c r="B47" s="1">
        <v>2017</v>
      </c>
      <c r="C47" s="1">
        <v>9</v>
      </c>
      <c r="D47" s="1">
        <v>20531</v>
      </c>
      <c r="E47" s="1">
        <v>233266</v>
      </c>
      <c r="F47" s="1">
        <v>4505</v>
      </c>
      <c r="G47" s="1">
        <v>13153</v>
      </c>
      <c r="H47" s="15">
        <f>F47/(D47*(C47)/12)</f>
        <v>0.29256571363628986</v>
      </c>
      <c r="I47" s="15">
        <f>G47/(E47*(C47)/12)</f>
        <v>7.5181695289212036E-2</v>
      </c>
      <c r="J47" s="15">
        <f t="shared" si="19"/>
        <v>0.21738401834707782</v>
      </c>
      <c r="K47" s="16">
        <f t="shared" si="20"/>
        <v>3.8914487430861469</v>
      </c>
      <c r="L47" s="9">
        <v>55.66</v>
      </c>
      <c r="M47" s="10">
        <v>0.322127</v>
      </c>
      <c r="N47" s="11">
        <v>3236</v>
      </c>
      <c r="O47" s="1" t="s">
        <v>27</v>
      </c>
      <c r="P47" s="1">
        <v>80.099999999999994</v>
      </c>
      <c r="Q47" s="1">
        <v>10.3</v>
      </c>
      <c r="R47" s="12">
        <f t="shared" si="0"/>
        <v>7.7766990291262124</v>
      </c>
    </row>
    <row r="48" spans="1:18" x14ac:dyDescent="0.2">
      <c r="A48" s="4" t="s">
        <v>38</v>
      </c>
      <c r="B48" s="1">
        <v>2017</v>
      </c>
      <c r="D48" s="14">
        <v>200368</v>
      </c>
      <c r="E48" s="17">
        <v>454986</v>
      </c>
      <c r="F48" s="1">
        <v>88748</v>
      </c>
      <c r="G48" s="1">
        <v>134661</v>
      </c>
      <c r="H48" s="15">
        <f t="shared" ref="H48:I48" si="23">F48/D48</f>
        <v>0.44292501796694084</v>
      </c>
      <c r="I48" s="15">
        <f t="shared" si="23"/>
        <v>0.29596734844588624</v>
      </c>
      <c r="J48" s="15">
        <f t="shared" si="19"/>
        <v>0.1469576695210546</v>
      </c>
      <c r="K48" s="16">
        <f t="shared" si="20"/>
        <v>1.4965333854991909</v>
      </c>
      <c r="L48" s="9">
        <v>63.43</v>
      </c>
      <c r="M48" s="10">
        <v>0.28393570000000001</v>
      </c>
      <c r="N48" s="11">
        <v>2042</v>
      </c>
      <c r="O48" s="1" t="s">
        <v>20</v>
      </c>
      <c r="P48" s="1">
        <v>84.9</v>
      </c>
      <c r="Q48" s="1">
        <v>12.3</v>
      </c>
      <c r="R48" s="12">
        <f t="shared" si="0"/>
        <v>6.9024390243902438</v>
      </c>
    </row>
    <row r="49" spans="1:18" x14ac:dyDescent="0.2">
      <c r="A49" s="4" t="s">
        <v>39</v>
      </c>
      <c r="B49" s="1">
        <v>2017</v>
      </c>
      <c r="D49" s="14">
        <v>242760</v>
      </c>
      <c r="E49" s="17">
        <v>137092</v>
      </c>
      <c r="F49" s="1">
        <v>26136</v>
      </c>
      <c r="G49" s="1">
        <v>8145</v>
      </c>
      <c r="H49" s="15">
        <f t="shared" ref="H49:I49" si="24">F49/D49</f>
        <v>0.10766188828472566</v>
      </c>
      <c r="I49" s="15">
        <f t="shared" si="24"/>
        <v>5.9412657193709334E-2</v>
      </c>
      <c r="J49" s="15">
        <f t="shared" si="19"/>
        <v>4.8249231091016323E-2</v>
      </c>
      <c r="K49" s="16">
        <f t="shared" si="20"/>
        <v>1.8121035713602958</v>
      </c>
      <c r="L49" s="9">
        <v>61.94</v>
      </c>
      <c r="M49" s="10">
        <v>0.2202083</v>
      </c>
      <c r="N49" s="11">
        <v>1358</v>
      </c>
      <c r="O49" s="1" t="s">
        <v>20</v>
      </c>
      <c r="P49" s="1">
        <v>38.5</v>
      </c>
      <c r="Q49" s="1">
        <v>58.2</v>
      </c>
      <c r="R49" s="12">
        <f t="shared" si="0"/>
        <v>0.66151202749140892</v>
      </c>
    </row>
    <row r="50" spans="1:18" ht="15.75" customHeight="1" x14ac:dyDescent="0.15">
      <c r="A50" s="4" t="s">
        <v>40</v>
      </c>
      <c r="B50" s="1">
        <v>2017</v>
      </c>
      <c r="D50" s="19">
        <v>172915</v>
      </c>
      <c r="E50" s="19">
        <v>254828</v>
      </c>
      <c r="F50" s="1">
        <v>16115</v>
      </c>
      <c r="G50" s="1">
        <v>2380</v>
      </c>
      <c r="H50" s="15">
        <f t="shared" ref="H50:I50" si="25">F50/D50</f>
        <v>9.3196078998351792E-2</v>
      </c>
      <c r="I50" s="15">
        <f t="shared" si="25"/>
        <v>9.3396330073618281E-3</v>
      </c>
      <c r="J50" s="15">
        <f t="shared" si="19"/>
        <v>8.3856445990989958E-2</v>
      </c>
      <c r="K50" s="16">
        <f t="shared" si="20"/>
        <v>9.9785589995764674</v>
      </c>
      <c r="L50" s="9">
        <v>47.64</v>
      </c>
      <c r="M50" s="10">
        <v>0.30004609999999998</v>
      </c>
      <c r="N50" s="11">
        <v>4864</v>
      </c>
      <c r="O50" s="1" t="s">
        <v>22</v>
      </c>
      <c r="P50" s="1">
        <v>42.9</v>
      </c>
      <c r="Q50" s="1">
        <v>22.2</v>
      </c>
      <c r="R50" s="12">
        <f t="shared" si="0"/>
        <v>1.9324324324324325</v>
      </c>
    </row>
    <row r="51" spans="1:18" x14ac:dyDescent="0.2">
      <c r="A51" s="4" t="s">
        <v>41</v>
      </c>
      <c r="B51" s="1">
        <v>2017</v>
      </c>
      <c r="C51" s="1">
        <v>10</v>
      </c>
      <c r="D51" s="14">
        <v>115830</v>
      </c>
      <c r="E51" s="17">
        <v>522548</v>
      </c>
      <c r="F51" s="1">
        <v>14130</v>
      </c>
      <c r="G51" s="1">
        <v>56473</v>
      </c>
      <c r="H51" s="15">
        <f>F51/(D51*(C51)/12)</f>
        <v>0.14638694638694638</v>
      </c>
      <c r="I51" s="15">
        <f>G51/(E51*(C51)/12)</f>
        <v>0.12968684216569579</v>
      </c>
      <c r="J51" s="15">
        <f t="shared" si="19"/>
        <v>1.6700104221250595E-2</v>
      </c>
      <c r="K51" s="16">
        <f t="shared" si="20"/>
        <v>1.1287725411643035</v>
      </c>
      <c r="L51" s="9">
        <v>58.92</v>
      </c>
      <c r="M51" s="10">
        <v>0.2745881</v>
      </c>
      <c r="N51" s="11">
        <v>1186</v>
      </c>
      <c r="O51" s="1" t="s">
        <v>20</v>
      </c>
      <c r="P51" s="1">
        <v>85.5</v>
      </c>
      <c r="Q51" s="1">
        <v>6.7</v>
      </c>
      <c r="R51" s="12">
        <f t="shared" si="0"/>
        <v>12.761194029850746</v>
      </c>
    </row>
    <row r="52" spans="1:18" ht="15.75" customHeight="1" x14ac:dyDescent="0.15">
      <c r="A52" s="4" t="s">
        <v>42</v>
      </c>
      <c r="B52" s="1">
        <v>2017</v>
      </c>
      <c r="D52" s="1">
        <v>726492</v>
      </c>
      <c r="E52" s="1">
        <v>707054</v>
      </c>
      <c r="F52" s="1">
        <v>201816</v>
      </c>
      <c r="G52" s="1">
        <v>50469</v>
      </c>
      <c r="H52" s="15">
        <f t="shared" ref="H52:I52" si="26">F52/D52</f>
        <v>0.27779521316132871</v>
      </c>
      <c r="I52" s="15">
        <f t="shared" si="26"/>
        <v>7.1379272304519875E-2</v>
      </c>
      <c r="J52" s="15">
        <f t="shared" si="19"/>
        <v>0.20641594085680884</v>
      </c>
      <c r="K52" s="16">
        <f t="shared" si="20"/>
        <v>3.8918190700542934</v>
      </c>
      <c r="L52" s="9">
        <v>77.930000000000007</v>
      </c>
      <c r="M52" s="10">
        <v>0.29967110000000002</v>
      </c>
      <c r="N52" s="11">
        <v>10758</v>
      </c>
      <c r="O52" s="1" t="s">
        <v>24</v>
      </c>
      <c r="P52" s="1">
        <v>56.8</v>
      </c>
      <c r="Q52" s="1">
        <v>33.4</v>
      </c>
      <c r="R52" s="12">
        <f t="shared" si="0"/>
        <v>1.7005988023952097</v>
      </c>
    </row>
    <row r="53" spans="1:18" ht="15.75" customHeight="1" x14ac:dyDescent="0.15">
      <c r="A53" s="4" t="s">
        <v>43</v>
      </c>
      <c r="B53" s="1">
        <v>2017</v>
      </c>
      <c r="D53" s="1">
        <v>79366</v>
      </c>
      <c r="E53" s="1">
        <v>222124</v>
      </c>
      <c r="F53" s="17">
        <v>9128</v>
      </c>
      <c r="G53" s="17">
        <v>11269</v>
      </c>
      <c r="H53" s="15">
        <f t="shared" ref="H53:I53" si="27">F53/D53</f>
        <v>0.11501146586699594</v>
      </c>
      <c r="I53" s="15">
        <f t="shared" si="27"/>
        <v>5.0732923952386953E-2</v>
      </c>
      <c r="J53" s="15">
        <f t="shared" si="19"/>
        <v>6.4278541914608994E-2</v>
      </c>
      <c r="K53" s="16">
        <f t="shared" si="20"/>
        <v>2.2669985663537675</v>
      </c>
      <c r="L53" s="9">
        <v>76.08</v>
      </c>
      <c r="M53" s="10">
        <v>0.32528020000000002</v>
      </c>
      <c r="N53" s="11">
        <v>3209</v>
      </c>
      <c r="O53" s="1" t="s">
        <v>24</v>
      </c>
      <c r="P53" s="1">
        <v>84.3</v>
      </c>
      <c r="Q53" s="1">
        <v>14.3</v>
      </c>
      <c r="R53" s="12">
        <f t="shared" si="0"/>
        <v>5.895104895104895</v>
      </c>
    </row>
    <row r="54" spans="1:18" ht="15.75" customHeight="1" x14ac:dyDescent="0.15">
      <c r="A54" s="4" t="s">
        <v>44</v>
      </c>
      <c r="B54" s="1">
        <v>2017</v>
      </c>
      <c r="D54" s="22">
        <v>156339</v>
      </c>
      <c r="E54" s="22">
        <v>302135</v>
      </c>
      <c r="F54" s="1" t="s">
        <v>19</v>
      </c>
      <c r="G54" s="1" t="s">
        <v>19</v>
      </c>
      <c r="H54" s="2" t="s">
        <v>19</v>
      </c>
      <c r="I54" s="2" t="s">
        <v>19</v>
      </c>
      <c r="J54" s="2" t="s">
        <v>19</v>
      </c>
      <c r="K54" s="2" t="s">
        <v>19</v>
      </c>
      <c r="L54" s="9">
        <v>60.63</v>
      </c>
      <c r="M54" s="10">
        <v>0.29391139999999999</v>
      </c>
      <c r="N54" s="11">
        <v>2656</v>
      </c>
      <c r="O54" s="1" t="s">
        <v>20</v>
      </c>
      <c r="P54" s="1">
        <v>83.8</v>
      </c>
      <c r="Q54" s="1">
        <v>12.2</v>
      </c>
      <c r="R54" s="12">
        <f t="shared" si="0"/>
        <v>6.8688524590163933</v>
      </c>
    </row>
    <row r="55" spans="1:18" x14ac:dyDescent="0.2">
      <c r="A55" s="4" t="s">
        <v>45</v>
      </c>
      <c r="B55" s="1">
        <v>2017</v>
      </c>
      <c r="D55" s="14">
        <v>120907</v>
      </c>
      <c r="E55" s="14">
        <v>1377491</v>
      </c>
      <c r="F55" s="17">
        <v>12597</v>
      </c>
      <c r="G55" s="17">
        <v>42907</v>
      </c>
      <c r="H55" s="15">
        <f t="shared" ref="H55:I55" si="28">F55/D55</f>
        <v>0.10418751602471321</v>
      </c>
      <c r="I55" s="15">
        <f t="shared" si="28"/>
        <v>3.1148660862394019E-2</v>
      </c>
      <c r="J55" s="15">
        <f t="shared" ref="J55:J56" si="29">H55-I55</f>
        <v>7.3038855162319199E-2</v>
      </c>
      <c r="K55" s="16">
        <f t="shared" ref="K55:K56" si="30">H55/I55</f>
        <v>3.3448473590882193</v>
      </c>
      <c r="L55" s="9">
        <v>46.23</v>
      </c>
      <c r="M55" s="10">
        <v>0.29667789999999999</v>
      </c>
      <c r="N55" s="11">
        <v>1520</v>
      </c>
      <c r="O55" s="1" t="s">
        <v>20</v>
      </c>
      <c r="P55" s="1">
        <v>42.3</v>
      </c>
      <c r="Q55" s="1">
        <v>5.4</v>
      </c>
      <c r="R55" s="12">
        <f t="shared" si="0"/>
        <v>7.8333333333333321</v>
      </c>
    </row>
    <row r="56" spans="1:18" ht="15.75" customHeight="1" x14ac:dyDescent="0.15">
      <c r="A56" s="4" t="s">
        <v>46</v>
      </c>
      <c r="B56" s="1">
        <v>2017</v>
      </c>
      <c r="D56" s="1">
        <v>130853</v>
      </c>
      <c r="E56" s="1">
        <v>1267120</v>
      </c>
      <c r="F56" s="17">
        <v>3271</v>
      </c>
      <c r="G56" s="17">
        <v>11320</v>
      </c>
      <c r="H56" s="15">
        <f t="shared" ref="H56:I56" si="31">F56/D56</f>
        <v>2.4997516296913332E-2</v>
      </c>
      <c r="I56" s="15">
        <f t="shared" si="31"/>
        <v>8.9336448008081326E-3</v>
      </c>
      <c r="J56" s="15">
        <f t="shared" si="29"/>
        <v>1.6063871496105199E-2</v>
      </c>
      <c r="K56" s="16">
        <f t="shared" si="30"/>
        <v>2.7981318772212735</v>
      </c>
      <c r="L56" s="9">
        <v>52.04</v>
      </c>
      <c r="M56" s="10">
        <v>0.30004609999999998</v>
      </c>
      <c r="N56" s="11">
        <v>4864</v>
      </c>
      <c r="O56" s="1" t="s">
        <v>22</v>
      </c>
      <c r="P56" s="1">
        <v>65.7</v>
      </c>
      <c r="Q56" s="1">
        <v>6.5</v>
      </c>
      <c r="R56" s="12">
        <f t="shared" si="0"/>
        <v>10.107692307692307</v>
      </c>
    </row>
    <row r="57" spans="1:18" ht="15.75" customHeight="1" x14ac:dyDescent="0.15">
      <c r="A57" s="4" t="s">
        <v>47</v>
      </c>
      <c r="B57" s="1">
        <v>2017</v>
      </c>
      <c r="D57" s="1">
        <v>59839</v>
      </c>
      <c r="E57" s="1">
        <v>501481</v>
      </c>
      <c r="F57" s="1" t="s">
        <v>19</v>
      </c>
      <c r="G57" s="1" t="s">
        <v>19</v>
      </c>
      <c r="H57" s="2" t="s">
        <v>19</v>
      </c>
      <c r="I57" s="2" t="s">
        <v>19</v>
      </c>
      <c r="J57" s="2" t="s">
        <v>19</v>
      </c>
      <c r="K57" s="2" t="s">
        <v>19</v>
      </c>
      <c r="L57" s="9">
        <v>47.64</v>
      </c>
      <c r="M57" s="10">
        <v>0.24315220000000001</v>
      </c>
      <c r="N57" s="11">
        <v>11047</v>
      </c>
      <c r="O57" s="1" t="s">
        <v>22</v>
      </c>
      <c r="P57" s="1">
        <v>52.4</v>
      </c>
      <c r="Q57" s="1">
        <v>9</v>
      </c>
      <c r="R57" s="12">
        <f t="shared" si="0"/>
        <v>5.822222222222222</v>
      </c>
    </row>
    <row r="58" spans="1:18" ht="15.75" customHeight="1" x14ac:dyDescent="0.15">
      <c r="A58" s="4" t="s">
        <v>48</v>
      </c>
      <c r="B58" s="1">
        <v>2017</v>
      </c>
      <c r="D58" s="1">
        <v>70067</v>
      </c>
      <c r="E58" s="1">
        <v>934872</v>
      </c>
      <c r="F58" s="17">
        <v>1702</v>
      </c>
      <c r="G58" s="17">
        <v>3900</v>
      </c>
      <c r="H58" s="15">
        <f t="shared" ref="H58:I58" si="32">F58/D58</f>
        <v>2.4291035722950889E-2</v>
      </c>
      <c r="I58" s="15">
        <f t="shared" si="32"/>
        <v>4.1716940928811647E-3</v>
      </c>
      <c r="J58" s="15">
        <f>H58-I58</f>
        <v>2.0119341630069724E-2</v>
      </c>
      <c r="K58" s="16">
        <f>H58/I58</f>
        <v>5.8228228585606523</v>
      </c>
      <c r="L58" s="9">
        <v>47.64</v>
      </c>
      <c r="M58" s="10">
        <v>0.29292240000000003</v>
      </c>
      <c r="N58" s="11">
        <v>3520</v>
      </c>
      <c r="O58" s="1" t="s">
        <v>22</v>
      </c>
      <c r="P58" s="1">
        <v>56.3</v>
      </c>
      <c r="Q58" s="1">
        <v>4.7</v>
      </c>
      <c r="R58" s="12">
        <f t="shared" si="0"/>
        <v>11.978723404255318</v>
      </c>
    </row>
    <row r="59" spans="1:18" ht="15.75" customHeight="1" x14ac:dyDescent="0.15">
      <c r="A59" s="4" t="s">
        <v>49</v>
      </c>
      <c r="B59" s="1">
        <v>2017</v>
      </c>
      <c r="D59" s="1">
        <v>67010</v>
      </c>
      <c r="E59" s="1">
        <v>241022</v>
      </c>
      <c r="F59" s="1" t="s">
        <v>19</v>
      </c>
      <c r="G59" s="1" t="s">
        <v>19</v>
      </c>
      <c r="H59" s="2" t="s">
        <v>19</v>
      </c>
      <c r="I59" s="2" t="s">
        <v>19</v>
      </c>
      <c r="J59" s="2" t="s">
        <v>19</v>
      </c>
      <c r="K59" s="2" t="s">
        <v>19</v>
      </c>
      <c r="L59" s="9">
        <v>61.89</v>
      </c>
      <c r="M59" s="10">
        <v>0.26203589999999999</v>
      </c>
      <c r="N59" s="11">
        <v>434</v>
      </c>
      <c r="O59" s="1" t="s">
        <v>22</v>
      </c>
      <c r="P59" s="1">
        <v>65.3</v>
      </c>
      <c r="Q59" s="1">
        <v>2.2999999999999998</v>
      </c>
      <c r="R59" s="12">
        <f t="shared" si="0"/>
        <v>28.39130434782609</v>
      </c>
    </row>
    <row r="60" spans="1:18" ht="15.75" customHeight="1" x14ac:dyDescent="0.15">
      <c r="A60" s="4" t="s">
        <v>50</v>
      </c>
      <c r="B60" s="1">
        <v>2017</v>
      </c>
      <c r="D60" s="1">
        <v>106621</v>
      </c>
      <c r="E60" s="1">
        <v>278859</v>
      </c>
      <c r="F60" s="17">
        <v>29984</v>
      </c>
      <c r="G60" s="17">
        <v>62745</v>
      </c>
      <c r="H60" s="15">
        <f t="shared" ref="H60:I60" si="33">F60/D60</f>
        <v>0.28122039748267225</v>
      </c>
      <c r="I60" s="15">
        <f t="shared" si="33"/>
        <v>0.22500618592191754</v>
      </c>
      <c r="J60" s="15">
        <f>H60-I60</f>
        <v>5.6214211560754707E-2</v>
      </c>
      <c r="K60" s="16">
        <f>H60/I60</f>
        <v>1.2498340715853136</v>
      </c>
      <c r="L60" s="9">
        <v>68.72</v>
      </c>
      <c r="M60" s="10">
        <v>0.3329974</v>
      </c>
      <c r="N60" s="11">
        <v>2683</v>
      </c>
      <c r="O60" s="1" t="s">
        <v>20</v>
      </c>
      <c r="P60" s="1">
        <v>69.3</v>
      </c>
      <c r="Q60" s="1">
        <v>14.5</v>
      </c>
      <c r="R60" s="12">
        <f t="shared" si="0"/>
        <v>4.7793103448275858</v>
      </c>
    </row>
    <row r="61" spans="1:18" ht="15.75" customHeight="1" x14ac:dyDescent="0.15">
      <c r="A61" s="4" t="s">
        <v>51</v>
      </c>
      <c r="B61" s="1">
        <v>2017</v>
      </c>
      <c r="D61" s="1">
        <v>77588</v>
      </c>
      <c r="E61" s="1">
        <v>321539</v>
      </c>
      <c r="F61" s="1" t="s">
        <v>19</v>
      </c>
      <c r="G61" s="1" t="s">
        <v>19</v>
      </c>
      <c r="H61" s="2" t="s">
        <v>19</v>
      </c>
      <c r="I61" s="2" t="s">
        <v>19</v>
      </c>
      <c r="J61" s="2" t="s">
        <v>19</v>
      </c>
      <c r="K61" s="2" t="s">
        <v>19</v>
      </c>
      <c r="L61" s="9">
        <v>40.590000000000003</v>
      </c>
      <c r="M61" s="10">
        <v>0.28872350000000002</v>
      </c>
      <c r="N61" s="11">
        <v>917</v>
      </c>
      <c r="O61" s="1" t="s">
        <v>20</v>
      </c>
      <c r="P61" s="1">
        <v>76.2</v>
      </c>
      <c r="Q61" s="1">
        <v>9.9</v>
      </c>
      <c r="R61" s="12">
        <f t="shared" si="0"/>
        <v>7.6969696969696972</v>
      </c>
    </row>
    <row r="62" spans="1:18" x14ac:dyDescent="0.2">
      <c r="A62" s="4" t="s">
        <v>52</v>
      </c>
      <c r="B62" s="1">
        <v>2017</v>
      </c>
      <c r="D62" s="14">
        <v>51009</v>
      </c>
      <c r="E62" s="17">
        <v>337246</v>
      </c>
      <c r="F62" s="1" t="s">
        <v>19</v>
      </c>
      <c r="G62" s="1" t="s">
        <v>19</v>
      </c>
      <c r="H62" s="2" t="s">
        <v>19</v>
      </c>
      <c r="I62" s="2" t="s">
        <v>19</v>
      </c>
      <c r="J62" s="2" t="s">
        <v>19</v>
      </c>
      <c r="K62" s="2" t="s">
        <v>19</v>
      </c>
      <c r="L62" s="9">
        <v>38.299999999999997</v>
      </c>
      <c r="M62" s="10">
        <v>0.29863129999999999</v>
      </c>
      <c r="N62" s="11">
        <v>513</v>
      </c>
      <c r="O62" s="1" t="s">
        <v>27</v>
      </c>
      <c r="P62" s="1">
        <v>81.400000000000006</v>
      </c>
      <c r="Q62" s="1">
        <v>7.9</v>
      </c>
      <c r="R62" s="12">
        <f t="shared" si="0"/>
        <v>10.30379746835443</v>
      </c>
    </row>
    <row r="63" spans="1:18" ht="15.75" customHeight="1" x14ac:dyDescent="0.15">
      <c r="A63" s="4" t="s">
        <v>53</v>
      </c>
      <c r="B63" s="1">
        <v>2017</v>
      </c>
      <c r="D63" s="22">
        <v>94349</v>
      </c>
      <c r="E63" s="22">
        <v>149523</v>
      </c>
      <c r="F63" s="1" t="s">
        <v>19</v>
      </c>
      <c r="G63" s="1" t="s">
        <v>19</v>
      </c>
      <c r="H63" s="2" t="s">
        <v>19</v>
      </c>
      <c r="I63" s="2" t="s">
        <v>19</v>
      </c>
      <c r="J63" s="2" t="s">
        <v>19</v>
      </c>
      <c r="K63" s="2" t="s">
        <v>19</v>
      </c>
      <c r="L63" s="9">
        <v>67.91</v>
      </c>
      <c r="M63" s="10">
        <v>0.28052440000000001</v>
      </c>
      <c r="N63" s="11">
        <v>821</v>
      </c>
      <c r="O63" s="1" t="s">
        <v>20</v>
      </c>
      <c r="P63" s="1">
        <v>80.7</v>
      </c>
      <c r="Q63" s="1">
        <v>14.1</v>
      </c>
      <c r="R63" s="12">
        <f t="shared" si="0"/>
        <v>5.7234042553191493</v>
      </c>
    </row>
    <row r="64" spans="1:18" ht="15.75" customHeight="1" x14ac:dyDescent="0.15">
      <c r="A64" s="21" t="s">
        <v>18</v>
      </c>
      <c r="B64" s="1">
        <v>2016</v>
      </c>
      <c r="C64" s="1">
        <v>6</v>
      </c>
      <c r="D64" s="8">
        <v>90966</v>
      </c>
      <c r="E64" s="8">
        <v>825102</v>
      </c>
      <c r="F64" s="1">
        <v>2391</v>
      </c>
      <c r="G64" s="1">
        <v>8468</v>
      </c>
      <c r="H64" s="15">
        <f>F64/(D64*(C64)/12)</f>
        <v>5.2569091748565396E-2</v>
      </c>
      <c r="I64" s="15">
        <f>G64/(E64*(C64)/12)</f>
        <v>2.0525947095025827E-2</v>
      </c>
      <c r="J64" s="15">
        <f t="shared" ref="J64:J66" si="34">H64-I64</f>
        <v>3.2043144653539565E-2</v>
      </c>
      <c r="K64" s="16">
        <f t="shared" ref="K64:K66" si="35">H64/I64</f>
        <v>2.5611043186068025</v>
      </c>
      <c r="L64" s="9">
        <v>52.54</v>
      </c>
      <c r="M64" s="23">
        <v>0.25240069999999998</v>
      </c>
      <c r="N64" s="24">
        <v>2661</v>
      </c>
      <c r="O64" s="1" t="s">
        <v>20</v>
      </c>
      <c r="P64" s="1">
        <v>69.2</v>
      </c>
      <c r="Q64" s="1">
        <v>8.6999999999999993</v>
      </c>
      <c r="R64" s="12">
        <f t="shared" si="0"/>
        <v>7.9540229885057485</v>
      </c>
    </row>
    <row r="65" spans="1:18" x14ac:dyDescent="0.2">
      <c r="A65" s="4" t="s">
        <v>21</v>
      </c>
      <c r="B65" s="1">
        <v>2016</v>
      </c>
      <c r="D65" s="14">
        <v>39743</v>
      </c>
      <c r="E65" s="14">
        <v>332181</v>
      </c>
      <c r="F65" s="1">
        <v>2522</v>
      </c>
      <c r="G65" s="1">
        <v>10151</v>
      </c>
      <c r="H65" s="15">
        <f t="shared" ref="H65:I65" si="36">F65/D65</f>
        <v>6.3457715824170299E-2</v>
      </c>
      <c r="I65" s="15">
        <f t="shared" si="36"/>
        <v>3.0558641222706899E-2</v>
      </c>
      <c r="J65" s="15">
        <f t="shared" si="34"/>
        <v>3.28990746014634E-2</v>
      </c>
      <c r="K65" s="16">
        <f t="shared" si="35"/>
        <v>2.0765882671843872</v>
      </c>
      <c r="L65" s="9">
        <v>57.52</v>
      </c>
      <c r="M65" s="23">
        <v>0.27729320000000002</v>
      </c>
      <c r="N65" s="24">
        <v>570</v>
      </c>
      <c r="O65" s="1" t="s">
        <v>22</v>
      </c>
      <c r="P65" s="1">
        <v>75</v>
      </c>
      <c r="Q65" s="1">
        <v>3.4</v>
      </c>
      <c r="R65" s="12">
        <f t="shared" si="0"/>
        <v>22.058823529411764</v>
      </c>
    </row>
    <row r="66" spans="1:18" ht="15.75" customHeight="1" x14ac:dyDescent="0.15">
      <c r="A66" s="4" t="s">
        <v>23</v>
      </c>
      <c r="B66" s="1">
        <v>2016</v>
      </c>
      <c r="D66" s="1">
        <v>2268</v>
      </c>
      <c r="E66" s="1">
        <v>40417</v>
      </c>
      <c r="F66" s="1">
        <v>405</v>
      </c>
      <c r="G66" s="1">
        <v>4011</v>
      </c>
      <c r="H66" s="15">
        <f t="shared" ref="H66:I66" si="37">F66/D66</f>
        <v>0.17857142857142858</v>
      </c>
      <c r="I66" s="15">
        <f t="shared" si="37"/>
        <v>9.9240418635722596E-2</v>
      </c>
      <c r="J66" s="15">
        <f t="shared" si="34"/>
        <v>7.9331009935705979E-2</v>
      </c>
      <c r="K66" s="16">
        <f t="shared" si="35"/>
        <v>1.7993820564875165</v>
      </c>
      <c r="L66" s="9">
        <v>51.07</v>
      </c>
      <c r="M66" s="23">
        <v>0.32742369999999998</v>
      </c>
      <c r="N66" s="24">
        <v>268</v>
      </c>
      <c r="O66" s="1" t="s">
        <v>24</v>
      </c>
      <c r="P66" s="1">
        <v>92</v>
      </c>
      <c r="Q66" s="1">
        <v>2</v>
      </c>
      <c r="R66" s="12">
        <f t="shared" si="0"/>
        <v>46</v>
      </c>
    </row>
    <row r="67" spans="1:18" ht="15.75" customHeight="1" x14ac:dyDescent="0.15">
      <c r="A67" s="4" t="s">
        <v>25</v>
      </c>
      <c r="B67" s="1">
        <v>2016</v>
      </c>
      <c r="D67" s="17">
        <v>369651</v>
      </c>
      <c r="E67" s="17">
        <v>464629</v>
      </c>
      <c r="F67" s="1" t="s">
        <v>19</v>
      </c>
      <c r="G67" s="1" t="s">
        <v>19</v>
      </c>
      <c r="H67" s="2" t="s">
        <v>19</v>
      </c>
      <c r="I67" s="2" t="s">
        <v>19</v>
      </c>
      <c r="J67" s="2" t="s">
        <v>19</v>
      </c>
      <c r="K67" s="2" t="s">
        <v>19</v>
      </c>
      <c r="L67" s="9">
        <v>73</v>
      </c>
      <c r="M67" s="23">
        <v>0.28577449999999999</v>
      </c>
      <c r="N67" s="24">
        <v>3193</v>
      </c>
      <c r="O67" s="1" t="s">
        <v>20</v>
      </c>
      <c r="P67" s="1">
        <v>77.2</v>
      </c>
      <c r="Q67" s="1">
        <v>16.5</v>
      </c>
      <c r="R67" s="12">
        <f t="shared" si="0"/>
        <v>4.6787878787878787</v>
      </c>
    </row>
    <row r="68" spans="1:18" ht="15.75" customHeight="1" x14ac:dyDescent="0.15">
      <c r="A68" s="4" t="s">
        <v>26</v>
      </c>
      <c r="B68" s="1">
        <v>2016</v>
      </c>
      <c r="D68" s="1">
        <v>140184</v>
      </c>
      <c r="E68" s="1">
        <v>161424</v>
      </c>
      <c r="F68" s="1">
        <v>13534</v>
      </c>
      <c r="G68" s="1">
        <v>7330</v>
      </c>
      <c r="H68" s="15">
        <f t="shared" ref="H68:I68" si="38">F68/D68</f>
        <v>9.6544541459795699E-2</v>
      </c>
      <c r="I68" s="15">
        <f t="shared" si="38"/>
        <v>4.5408365546634952E-2</v>
      </c>
      <c r="J68" s="15">
        <f t="shared" ref="J68:J69" si="39">H68-I68</f>
        <v>5.1136175913160747E-2</v>
      </c>
      <c r="K68" s="16">
        <f t="shared" ref="K68:K69" si="40">H68/I68</f>
        <v>2.1261399809830914</v>
      </c>
      <c r="L68" s="9">
        <v>71.84</v>
      </c>
      <c r="M68" s="23">
        <v>0.3024791</v>
      </c>
      <c r="N68" s="24">
        <v>3288</v>
      </c>
      <c r="O68" s="1" t="s">
        <v>27</v>
      </c>
      <c r="P68" s="1">
        <v>66.099999999999994</v>
      </c>
      <c r="Q68" s="1">
        <v>30.6</v>
      </c>
      <c r="R68" s="12">
        <f t="shared" si="0"/>
        <v>2.1601307189542482</v>
      </c>
    </row>
    <row r="69" spans="1:18" ht="15.75" customHeight="1" x14ac:dyDescent="0.15">
      <c r="A69" s="4" t="s">
        <v>28</v>
      </c>
      <c r="B69" s="1">
        <v>2016</v>
      </c>
      <c r="D69" s="1">
        <v>275807</v>
      </c>
      <c r="E69" s="1">
        <v>585573</v>
      </c>
      <c r="F69" s="1">
        <v>11843</v>
      </c>
      <c r="G69" s="1">
        <v>10778</v>
      </c>
      <c r="H69" s="15">
        <f t="shared" ref="H69:I69" si="41">F69/D69</f>
        <v>4.2939446787064871E-2</v>
      </c>
      <c r="I69" s="15">
        <f t="shared" si="41"/>
        <v>1.8405903277644291E-2</v>
      </c>
      <c r="J69" s="15">
        <f t="shared" si="39"/>
        <v>2.453354350942058E-2</v>
      </c>
      <c r="K69" s="16">
        <f t="shared" si="40"/>
        <v>2.3329171157396491</v>
      </c>
      <c r="L69" s="9">
        <v>75.69</v>
      </c>
      <c r="M69" s="23">
        <v>0.29503940000000001</v>
      </c>
      <c r="N69" s="24">
        <v>4372</v>
      </c>
      <c r="O69" s="1" t="s">
        <v>27</v>
      </c>
      <c r="P69" s="1">
        <v>86.4</v>
      </c>
      <c r="Q69" s="1">
        <v>11.3</v>
      </c>
      <c r="R69" s="12">
        <f t="shared" si="0"/>
        <v>7.6460176991150446</v>
      </c>
    </row>
    <row r="70" spans="1:18" ht="15.75" customHeight="1" x14ac:dyDescent="0.15">
      <c r="A70" s="4" t="s">
        <v>29</v>
      </c>
      <c r="B70" s="1">
        <v>2016</v>
      </c>
      <c r="D70" s="17">
        <v>121202</v>
      </c>
      <c r="E70" s="17">
        <v>140903</v>
      </c>
      <c r="F70" s="1" t="s">
        <v>19</v>
      </c>
      <c r="G70" s="1" t="s">
        <v>19</v>
      </c>
      <c r="H70" s="2" t="s">
        <v>19</v>
      </c>
      <c r="I70" s="2" t="s">
        <v>19</v>
      </c>
      <c r="J70" s="2" t="s">
        <v>19</v>
      </c>
      <c r="K70" s="2" t="s">
        <v>19</v>
      </c>
      <c r="L70" s="9">
        <v>60.63</v>
      </c>
      <c r="M70" s="23">
        <v>0.25107780000000002</v>
      </c>
      <c r="N70" s="24">
        <v>2548</v>
      </c>
      <c r="O70" s="1" t="s">
        <v>20</v>
      </c>
      <c r="P70" s="1">
        <v>64.400000000000006</v>
      </c>
      <c r="Q70" s="1">
        <v>29.6</v>
      </c>
      <c r="R70" s="12">
        <f t="shared" si="0"/>
        <v>2.1756756756756759</v>
      </c>
    </row>
    <row r="71" spans="1:18" ht="15.75" customHeight="1" x14ac:dyDescent="0.15">
      <c r="A71" s="4" t="s">
        <v>30</v>
      </c>
      <c r="B71" s="1">
        <v>2016</v>
      </c>
      <c r="D71" s="8">
        <v>100290</v>
      </c>
      <c r="E71" s="8">
        <v>107742</v>
      </c>
      <c r="F71" s="1" t="s">
        <v>19</v>
      </c>
      <c r="G71" s="1" t="s">
        <v>19</v>
      </c>
      <c r="H71" s="2" t="s">
        <v>19</v>
      </c>
      <c r="I71" s="2" t="s">
        <v>19</v>
      </c>
      <c r="J71" s="2" t="s">
        <v>19</v>
      </c>
      <c r="K71" s="2" t="s">
        <v>19</v>
      </c>
      <c r="L71" s="9">
        <v>60.63</v>
      </c>
      <c r="M71" s="23">
        <v>0.30618479999999998</v>
      </c>
      <c r="N71" s="24">
        <v>1452</v>
      </c>
      <c r="O71" s="1" t="s">
        <v>20</v>
      </c>
      <c r="P71" s="1">
        <v>71.900000000000006</v>
      </c>
      <c r="Q71" s="1">
        <v>18.600000000000001</v>
      </c>
      <c r="R71" s="12">
        <f t="shared" si="0"/>
        <v>3.8655913978494625</v>
      </c>
    </row>
    <row r="72" spans="1:18" ht="15.75" customHeight="1" x14ac:dyDescent="0.15">
      <c r="A72" s="21" t="s">
        <v>31</v>
      </c>
      <c r="B72" s="1">
        <v>2016</v>
      </c>
      <c r="D72" s="8">
        <v>132995</v>
      </c>
      <c r="E72" s="8">
        <v>154701</v>
      </c>
      <c r="F72" s="1" t="s">
        <v>19</v>
      </c>
      <c r="G72" s="1" t="s">
        <v>19</v>
      </c>
      <c r="H72" s="2" t="s">
        <v>19</v>
      </c>
      <c r="I72" s="2" t="s">
        <v>19</v>
      </c>
      <c r="J72" s="2" t="s">
        <v>19</v>
      </c>
      <c r="K72" s="2" t="s">
        <v>19</v>
      </c>
      <c r="L72" s="9">
        <v>67.91</v>
      </c>
      <c r="M72" s="23">
        <v>0.26385370000000002</v>
      </c>
      <c r="N72" s="24">
        <v>1040</v>
      </c>
      <c r="O72" s="1" t="s">
        <v>20</v>
      </c>
      <c r="P72" s="1">
        <v>75.8</v>
      </c>
      <c r="Q72" s="1">
        <v>19.600000000000001</v>
      </c>
      <c r="R72" s="12">
        <f t="shared" si="0"/>
        <v>3.8673469387755097</v>
      </c>
    </row>
    <row r="73" spans="1:18" ht="15.75" customHeight="1" x14ac:dyDescent="0.15">
      <c r="A73" s="4" t="s">
        <v>32</v>
      </c>
      <c r="B73" s="1">
        <v>2016</v>
      </c>
      <c r="C73" s="1">
        <v>9</v>
      </c>
      <c r="D73" s="1">
        <v>66387</v>
      </c>
      <c r="E73" s="1">
        <v>56608</v>
      </c>
      <c r="F73" s="1">
        <v>1352</v>
      </c>
      <c r="G73" s="1">
        <v>1102</v>
      </c>
      <c r="H73" s="15">
        <f>F73/(D73*(C73)/12)</f>
        <v>2.7153910655198558E-2</v>
      </c>
      <c r="I73" s="15">
        <f>G73/(E73*(C73)/12)</f>
        <v>2.5956284153005466E-2</v>
      </c>
      <c r="J73" s="15">
        <f t="shared" ref="J73:J74" si="42">H73-I73</f>
        <v>1.1976265021930929E-3</v>
      </c>
      <c r="K73" s="16">
        <f t="shared" ref="K73:K74" si="43">H73/I73</f>
        <v>1.0461401368213339</v>
      </c>
      <c r="L73" s="9">
        <v>63.93</v>
      </c>
      <c r="M73" s="23">
        <v>0.36870619999999998</v>
      </c>
      <c r="N73" s="24">
        <v>816</v>
      </c>
      <c r="O73" s="1" t="s">
        <v>24</v>
      </c>
      <c r="P73" s="1">
        <v>64.7</v>
      </c>
      <c r="Q73" s="1">
        <v>12.4</v>
      </c>
      <c r="R73" s="12">
        <f t="shared" si="0"/>
        <v>5.217741935483871</v>
      </c>
    </row>
    <row r="74" spans="1:18" ht="15.75" customHeight="1" x14ac:dyDescent="0.15">
      <c r="A74" s="4" t="s">
        <v>33</v>
      </c>
      <c r="B74" s="1">
        <v>2016</v>
      </c>
      <c r="D74" s="8">
        <v>644921</v>
      </c>
      <c r="E74" s="8">
        <v>1602012</v>
      </c>
      <c r="F74" s="1">
        <v>91209</v>
      </c>
      <c r="G74" s="1">
        <v>168956</v>
      </c>
      <c r="H74" s="15">
        <f t="shared" ref="H74:I74" si="44">F74/D74</f>
        <v>0.14142662434623776</v>
      </c>
      <c r="I74" s="15">
        <f t="shared" si="44"/>
        <v>0.10546487791602061</v>
      </c>
      <c r="J74" s="15">
        <f t="shared" si="42"/>
        <v>3.5961746430217156E-2</v>
      </c>
      <c r="K74" s="16">
        <f t="shared" si="43"/>
        <v>1.3409831513658292</v>
      </c>
      <c r="L74" s="9">
        <v>51.26</v>
      </c>
      <c r="M74" s="23">
        <v>0.26395940000000001</v>
      </c>
      <c r="N74" s="24">
        <v>5298</v>
      </c>
      <c r="O74" s="1" t="s">
        <v>20</v>
      </c>
      <c r="P74" s="1">
        <v>45.1</v>
      </c>
      <c r="Q74" s="1">
        <v>22.8</v>
      </c>
      <c r="R74" s="12">
        <f t="shared" si="0"/>
        <v>1.9780701754385965</v>
      </c>
    </row>
    <row r="75" spans="1:18" x14ac:dyDescent="0.2">
      <c r="A75" s="4" t="s">
        <v>34</v>
      </c>
      <c r="B75" s="1">
        <v>2016</v>
      </c>
      <c r="D75" s="14">
        <v>89359</v>
      </c>
      <c r="E75" s="14">
        <v>106691</v>
      </c>
      <c r="F75" s="1" t="s">
        <v>19</v>
      </c>
      <c r="G75" s="1" t="s">
        <v>19</v>
      </c>
      <c r="H75" s="2" t="s">
        <v>19</v>
      </c>
      <c r="I75" s="2" t="s">
        <v>19</v>
      </c>
      <c r="J75" s="2" t="s">
        <v>19</v>
      </c>
      <c r="K75" s="2" t="s">
        <v>19</v>
      </c>
      <c r="L75" s="9">
        <v>61.89</v>
      </c>
      <c r="M75" s="23">
        <v>0.25878380000000001</v>
      </c>
      <c r="N75" s="24">
        <v>541</v>
      </c>
      <c r="O75" s="1" t="s">
        <v>20</v>
      </c>
      <c r="P75" s="1">
        <v>68.5</v>
      </c>
      <c r="Q75" s="1">
        <v>27.9</v>
      </c>
      <c r="R75" s="12">
        <f t="shared" si="0"/>
        <v>2.4551971326164876</v>
      </c>
    </row>
    <row r="76" spans="1:18" ht="15.75" customHeight="1" x14ac:dyDescent="0.15">
      <c r="A76" s="4" t="s">
        <v>35</v>
      </c>
      <c r="B76" s="1">
        <v>2016</v>
      </c>
      <c r="D76" s="1">
        <v>590189</v>
      </c>
      <c r="E76" s="1">
        <v>3327069</v>
      </c>
      <c r="F76" s="1">
        <v>97115</v>
      </c>
      <c r="G76" s="1">
        <v>79230</v>
      </c>
      <c r="H76" s="15">
        <f t="shared" ref="H76:I76" si="45">F76/D76</f>
        <v>0.1645489834612302</v>
      </c>
      <c r="I76" s="15">
        <f t="shared" si="45"/>
        <v>2.3813753186363133E-2</v>
      </c>
      <c r="J76" s="15">
        <f t="shared" ref="J76:J84" si="46">H76-I76</f>
        <v>0.14073523027486706</v>
      </c>
      <c r="K76" s="16">
        <f t="shared" ref="K76:K84" si="47">H76/I76</f>
        <v>6.9098298858433891</v>
      </c>
      <c r="L76" s="9">
        <v>64.39</v>
      </c>
      <c r="M76" s="23">
        <v>0.252558</v>
      </c>
      <c r="N76" s="24">
        <v>12920</v>
      </c>
      <c r="O76" s="1" t="s">
        <v>22</v>
      </c>
      <c r="P76" s="1">
        <v>35.4</v>
      </c>
      <c r="Q76" s="1">
        <v>11.6</v>
      </c>
      <c r="R76" s="12">
        <f t="shared" si="0"/>
        <v>3.0517241379310343</v>
      </c>
    </row>
    <row r="77" spans="1:18" x14ac:dyDescent="0.2">
      <c r="A77" s="4" t="s">
        <v>36</v>
      </c>
      <c r="B77" s="1">
        <v>2016</v>
      </c>
      <c r="D77" s="14">
        <v>146753</v>
      </c>
      <c r="E77" s="17">
        <v>464118</v>
      </c>
      <c r="F77" s="1">
        <v>9835</v>
      </c>
      <c r="G77" s="1">
        <v>21768</v>
      </c>
      <c r="H77" s="15">
        <f t="shared" ref="H77:I77" si="48">F77/D77</f>
        <v>6.7017369321240458E-2</v>
      </c>
      <c r="I77" s="15">
        <f t="shared" si="48"/>
        <v>4.6901865473866558E-2</v>
      </c>
      <c r="J77" s="15">
        <f t="shared" si="46"/>
        <v>2.01155038473739E-2</v>
      </c>
      <c r="K77" s="16">
        <f t="shared" si="47"/>
        <v>1.4288849418704281</v>
      </c>
      <c r="L77" s="9">
        <v>71.64</v>
      </c>
      <c r="M77" s="23">
        <v>0.29849690000000001</v>
      </c>
      <c r="N77" s="24">
        <v>2143</v>
      </c>
      <c r="O77" s="1" t="s">
        <v>20</v>
      </c>
      <c r="P77" s="1">
        <v>84.8</v>
      </c>
      <c r="Q77" s="1">
        <v>11.7</v>
      </c>
      <c r="R77" s="12">
        <f t="shared" si="0"/>
        <v>7.2478632478632479</v>
      </c>
    </row>
    <row r="78" spans="1:18" ht="15.75" customHeight="1" x14ac:dyDescent="0.15">
      <c r="A78" s="4" t="s">
        <v>37</v>
      </c>
      <c r="B78" s="1">
        <v>2016</v>
      </c>
      <c r="D78" s="1">
        <v>20429</v>
      </c>
      <c r="E78" s="1">
        <v>230427</v>
      </c>
      <c r="F78" s="1">
        <v>6600</v>
      </c>
      <c r="G78" s="1">
        <v>19802</v>
      </c>
      <c r="H78" s="15">
        <f t="shared" ref="H78:I78" si="49">F78/D78</f>
        <v>0.32307014538156542</v>
      </c>
      <c r="I78" s="15">
        <f t="shared" si="49"/>
        <v>8.5936109917674572E-2</v>
      </c>
      <c r="J78" s="15">
        <f t="shared" si="46"/>
        <v>0.23713403546389084</v>
      </c>
      <c r="K78" s="16">
        <f t="shared" si="47"/>
        <v>3.7594225022643157</v>
      </c>
      <c r="L78" s="9">
        <v>55.66</v>
      </c>
      <c r="M78" s="23">
        <v>0.30601790000000001</v>
      </c>
      <c r="N78" s="24">
        <v>3145</v>
      </c>
      <c r="O78" s="1" t="s">
        <v>27</v>
      </c>
      <c r="P78" s="1">
        <v>80.099999999999994</v>
      </c>
      <c r="Q78" s="1">
        <v>10.3</v>
      </c>
      <c r="R78" s="12">
        <f t="shared" si="0"/>
        <v>7.7766990291262124</v>
      </c>
    </row>
    <row r="79" spans="1:18" x14ac:dyDescent="0.2">
      <c r="A79" s="4" t="s">
        <v>38</v>
      </c>
      <c r="B79" s="1">
        <v>2016</v>
      </c>
      <c r="D79" s="14">
        <v>197836</v>
      </c>
      <c r="E79" s="17">
        <v>449784</v>
      </c>
      <c r="F79" s="1">
        <v>109148</v>
      </c>
      <c r="G79" s="1">
        <v>160664</v>
      </c>
      <c r="H79" s="15">
        <f t="shared" ref="H79:I79" si="50">F79/D79</f>
        <v>0.5517094967548879</v>
      </c>
      <c r="I79" s="15">
        <f t="shared" si="50"/>
        <v>0.35720256834391617</v>
      </c>
      <c r="J79" s="15">
        <f t="shared" si="46"/>
        <v>0.19450692841097172</v>
      </c>
      <c r="K79" s="16">
        <f t="shared" si="47"/>
        <v>1.5445283591121877</v>
      </c>
      <c r="L79" s="9">
        <v>63.43</v>
      </c>
      <c r="M79" s="23">
        <v>0.27876919999999999</v>
      </c>
      <c r="N79" s="24">
        <v>2092</v>
      </c>
      <c r="O79" s="1" t="s">
        <v>20</v>
      </c>
      <c r="P79" s="1">
        <v>84.9</v>
      </c>
      <c r="Q79" s="1">
        <v>12.3</v>
      </c>
      <c r="R79" s="12">
        <f t="shared" si="0"/>
        <v>6.9024390243902438</v>
      </c>
    </row>
    <row r="80" spans="1:18" x14ac:dyDescent="0.2">
      <c r="A80" s="4" t="s">
        <v>39</v>
      </c>
      <c r="B80" s="1">
        <v>2016</v>
      </c>
      <c r="D80" s="14">
        <v>239837</v>
      </c>
      <c r="E80" s="17">
        <v>134869</v>
      </c>
      <c r="F80" s="1">
        <v>19745</v>
      </c>
      <c r="G80" s="1">
        <v>8035</v>
      </c>
      <c r="H80" s="15">
        <f t="shared" ref="H80:I80" si="51">F80/D80</f>
        <v>8.2326746915613522E-2</v>
      </c>
      <c r="I80" s="15">
        <f t="shared" si="51"/>
        <v>5.9576329623560638E-2</v>
      </c>
      <c r="J80" s="15">
        <f t="shared" si="46"/>
        <v>2.2750417292052884E-2</v>
      </c>
      <c r="K80" s="16">
        <f t="shared" si="47"/>
        <v>1.3818700721545589</v>
      </c>
      <c r="L80" s="9">
        <v>61.94</v>
      </c>
      <c r="M80" s="23">
        <v>0.24418799999999999</v>
      </c>
      <c r="N80" s="24">
        <v>1148</v>
      </c>
      <c r="O80" s="1" t="s">
        <v>20</v>
      </c>
      <c r="P80" s="1">
        <v>38.5</v>
      </c>
      <c r="Q80" s="1">
        <v>58.2</v>
      </c>
      <c r="R80" s="12">
        <f t="shared" si="0"/>
        <v>0.66151202749140892</v>
      </c>
    </row>
    <row r="81" spans="1:18" ht="15.75" customHeight="1" x14ac:dyDescent="0.15">
      <c r="A81" s="4" t="s">
        <v>40</v>
      </c>
      <c r="B81" s="1">
        <v>2016</v>
      </c>
      <c r="D81" s="19">
        <v>173418</v>
      </c>
      <c r="E81" s="19">
        <v>249037</v>
      </c>
      <c r="F81" s="1">
        <v>15654</v>
      </c>
      <c r="G81" s="1">
        <v>2801</v>
      </c>
      <c r="H81" s="15">
        <f t="shared" ref="H81:I81" si="52">F81/D81</f>
        <v>9.0267446285852676E-2</v>
      </c>
      <c r="I81" s="15">
        <f t="shared" si="52"/>
        <v>1.1247324694724076E-2</v>
      </c>
      <c r="J81" s="15">
        <f t="shared" si="46"/>
        <v>7.9020121591128603E-2</v>
      </c>
      <c r="K81" s="16">
        <f t="shared" si="47"/>
        <v>8.0256815496929299</v>
      </c>
      <c r="L81" s="9">
        <v>47.64</v>
      </c>
      <c r="M81" s="23">
        <v>0.25231429999999999</v>
      </c>
      <c r="N81" s="24">
        <v>10777</v>
      </c>
      <c r="O81" s="1" t="s">
        <v>22</v>
      </c>
      <c r="P81" s="1">
        <v>42.9</v>
      </c>
      <c r="Q81" s="1">
        <v>22.2</v>
      </c>
      <c r="R81" s="12">
        <f t="shared" si="0"/>
        <v>1.9324324324324325</v>
      </c>
    </row>
    <row r="82" spans="1:18" x14ac:dyDescent="0.2">
      <c r="A82" s="4" t="s">
        <v>41</v>
      </c>
      <c r="B82" s="1">
        <v>2016</v>
      </c>
      <c r="D82" s="14">
        <v>115455</v>
      </c>
      <c r="E82" s="17">
        <v>514583</v>
      </c>
      <c r="F82" s="1">
        <v>16152</v>
      </c>
      <c r="G82" s="1">
        <v>69727</v>
      </c>
      <c r="H82" s="15">
        <f t="shared" ref="H82:I82" si="53">F82/D82</f>
        <v>0.13989866181629207</v>
      </c>
      <c r="I82" s="15">
        <f t="shared" si="53"/>
        <v>0.13550195012272073</v>
      </c>
      <c r="J82" s="15">
        <f t="shared" si="46"/>
        <v>4.3967116935713368E-3</v>
      </c>
      <c r="K82" s="16">
        <f t="shared" si="47"/>
        <v>1.0324475897918026</v>
      </c>
      <c r="L82" s="9">
        <v>58.92</v>
      </c>
      <c r="M82" s="23">
        <v>0.26684150000000001</v>
      </c>
      <c r="N82" s="24">
        <v>1171</v>
      </c>
      <c r="O82" s="1" t="s">
        <v>20</v>
      </c>
      <c r="P82" s="1">
        <v>85.5</v>
      </c>
      <c r="Q82" s="1">
        <v>6.7</v>
      </c>
      <c r="R82" s="12">
        <f t="shared" si="0"/>
        <v>12.761194029850746</v>
      </c>
    </row>
    <row r="83" spans="1:18" ht="15.75" customHeight="1" x14ac:dyDescent="0.15">
      <c r="A83" s="4" t="s">
        <v>42</v>
      </c>
      <c r="B83" s="1">
        <v>2016</v>
      </c>
      <c r="D83" s="1">
        <v>727283</v>
      </c>
      <c r="E83" s="1">
        <v>704878</v>
      </c>
      <c r="F83" s="1">
        <v>190973</v>
      </c>
      <c r="G83" s="1">
        <v>53231</v>
      </c>
      <c r="H83" s="15">
        <f t="shared" ref="H83:I83" si="54">F83/D83</f>
        <v>0.26258416599865525</v>
      </c>
      <c r="I83" s="15">
        <f t="shared" si="54"/>
        <v>7.5518032907822344E-2</v>
      </c>
      <c r="J83" s="15">
        <f t="shared" si="46"/>
        <v>0.18706613309083292</v>
      </c>
      <c r="K83" s="16">
        <f t="shared" si="47"/>
        <v>3.4771054791531273</v>
      </c>
      <c r="L83" s="9">
        <v>77.930000000000007</v>
      </c>
      <c r="M83" s="23">
        <v>0.26274219999999998</v>
      </c>
      <c r="N83" s="24">
        <v>8753</v>
      </c>
      <c r="O83" s="1" t="s">
        <v>24</v>
      </c>
      <c r="P83" s="1">
        <v>56.8</v>
      </c>
      <c r="Q83" s="1">
        <v>33.4</v>
      </c>
      <c r="R83" s="12">
        <f t="shared" si="0"/>
        <v>1.7005988023952097</v>
      </c>
    </row>
    <row r="84" spans="1:18" ht="15.75" customHeight="1" x14ac:dyDescent="0.15">
      <c r="A84" s="4" t="s">
        <v>43</v>
      </c>
      <c r="B84" s="1">
        <v>2016</v>
      </c>
      <c r="D84" s="1">
        <v>80394</v>
      </c>
      <c r="E84" s="1">
        <v>221698</v>
      </c>
      <c r="F84" s="17">
        <v>6242</v>
      </c>
      <c r="G84" s="17">
        <v>10164</v>
      </c>
      <c r="H84" s="15">
        <f t="shared" ref="H84:I84" si="55">F84/D84</f>
        <v>7.7642610145035693E-2</v>
      </c>
      <c r="I84" s="15">
        <f t="shared" si="55"/>
        <v>4.5846151070375013E-2</v>
      </c>
      <c r="J84" s="15">
        <f t="shared" si="46"/>
        <v>3.179645907466068E-2</v>
      </c>
      <c r="K84" s="16">
        <f t="shared" si="47"/>
        <v>1.6935469681163049</v>
      </c>
      <c r="L84" s="9">
        <v>76.08</v>
      </c>
      <c r="M84" s="23">
        <v>0.31673259999999998</v>
      </c>
      <c r="N84" s="24">
        <v>2845</v>
      </c>
      <c r="O84" s="1" t="s">
        <v>24</v>
      </c>
      <c r="P84" s="1">
        <v>84.3</v>
      </c>
      <c r="Q84" s="1">
        <v>14.3</v>
      </c>
      <c r="R84" s="12">
        <f t="shared" si="0"/>
        <v>5.895104895104895</v>
      </c>
    </row>
    <row r="85" spans="1:18" ht="15.75" customHeight="1" x14ac:dyDescent="0.15">
      <c r="A85" s="4" t="s">
        <v>44</v>
      </c>
      <c r="B85" s="1">
        <v>2016</v>
      </c>
      <c r="D85" s="8">
        <v>153458</v>
      </c>
      <c r="E85" s="8">
        <v>297218</v>
      </c>
      <c r="F85" s="1" t="s">
        <v>19</v>
      </c>
      <c r="G85" s="1" t="s">
        <v>19</v>
      </c>
      <c r="H85" s="2" t="s">
        <v>19</v>
      </c>
      <c r="I85" s="2" t="s">
        <v>19</v>
      </c>
      <c r="J85" s="2" t="s">
        <v>19</v>
      </c>
      <c r="K85" s="2" t="s">
        <v>19</v>
      </c>
      <c r="L85" s="9">
        <v>60.63</v>
      </c>
      <c r="M85" s="23">
        <v>0.28165679999999998</v>
      </c>
      <c r="N85" s="24">
        <v>1973</v>
      </c>
      <c r="O85" s="1" t="s">
        <v>20</v>
      </c>
      <c r="P85" s="1">
        <v>83.8</v>
      </c>
      <c r="Q85" s="1">
        <v>12.2</v>
      </c>
      <c r="R85" s="12">
        <f t="shared" si="0"/>
        <v>6.8688524590163933</v>
      </c>
    </row>
    <row r="86" spans="1:18" x14ac:dyDescent="0.2">
      <c r="A86" s="4" t="s">
        <v>45</v>
      </c>
      <c r="B86" s="1">
        <v>2016</v>
      </c>
      <c r="D86" s="14">
        <v>120221</v>
      </c>
      <c r="E86" s="14">
        <v>1353750</v>
      </c>
      <c r="F86" s="17">
        <v>11710</v>
      </c>
      <c r="G86" s="17">
        <v>39583</v>
      </c>
      <c r="H86" s="15">
        <f t="shared" ref="H86:I86" si="56">F86/D86</f>
        <v>9.7403947729597984E-2</v>
      </c>
      <c r="I86" s="15">
        <f t="shared" si="56"/>
        <v>2.9239519852262235E-2</v>
      </c>
      <c r="J86" s="15">
        <f t="shared" ref="J86:J93" si="57">H86-I86</f>
        <v>6.8164427877335745E-2</v>
      </c>
      <c r="K86" s="16">
        <f t="shared" ref="K86:K93" si="58">H86/I86</f>
        <v>3.3312430649254292</v>
      </c>
      <c r="L86" s="9">
        <v>46.23</v>
      </c>
      <c r="M86" s="23">
        <v>0.26275209999999999</v>
      </c>
      <c r="N86" s="24">
        <v>1622</v>
      </c>
      <c r="O86" s="1" t="s">
        <v>20</v>
      </c>
      <c r="P86" s="1">
        <v>42.3</v>
      </c>
      <c r="Q86" s="1">
        <v>5.4</v>
      </c>
      <c r="R86" s="12">
        <f t="shared" si="0"/>
        <v>7.8333333333333321</v>
      </c>
    </row>
    <row r="87" spans="1:18" ht="15.75" customHeight="1" x14ac:dyDescent="0.15">
      <c r="A87" s="4" t="s">
        <v>46</v>
      </c>
      <c r="B87" s="1">
        <v>2016</v>
      </c>
      <c r="D87" s="1">
        <v>131330</v>
      </c>
      <c r="E87" s="1">
        <v>1253705</v>
      </c>
      <c r="F87" s="17">
        <v>11808</v>
      </c>
      <c r="G87" s="17">
        <v>42091</v>
      </c>
      <c r="H87" s="15">
        <f t="shared" ref="H87:I87" si="59">F87/D87</f>
        <v>8.9910911444452901E-2</v>
      </c>
      <c r="I87" s="15">
        <f t="shared" si="59"/>
        <v>3.3573288772079553E-2</v>
      </c>
      <c r="J87" s="15">
        <f t="shared" si="57"/>
        <v>5.6337622672373348E-2</v>
      </c>
      <c r="K87" s="16">
        <f t="shared" si="58"/>
        <v>2.6780489708599897</v>
      </c>
      <c r="L87" s="9">
        <v>52.04</v>
      </c>
      <c r="M87" s="23">
        <v>0.27158719999999997</v>
      </c>
      <c r="N87" s="24">
        <v>4162</v>
      </c>
      <c r="O87" s="1" t="s">
        <v>22</v>
      </c>
      <c r="P87" s="1">
        <v>65.7</v>
      </c>
      <c r="Q87" s="1">
        <v>6.5</v>
      </c>
      <c r="R87" s="12">
        <f t="shared" si="0"/>
        <v>10.107692307692307</v>
      </c>
    </row>
    <row r="88" spans="1:18" ht="15.75" customHeight="1" x14ac:dyDescent="0.15">
      <c r="A88" s="4" t="s">
        <v>47</v>
      </c>
      <c r="B88" s="1">
        <v>2016</v>
      </c>
      <c r="C88" s="1">
        <v>6</v>
      </c>
      <c r="D88" s="1">
        <v>59320</v>
      </c>
      <c r="E88" s="1">
        <v>499912</v>
      </c>
      <c r="F88" s="17">
        <v>7153</v>
      </c>
      <c r="G88" s="17">
        <v>14198</v>
      </c>
      <c r="H88" s="15">
        <f>F88/(D88*(C88)/12)</f>
        <v>0.2411665542818611</v>
      </c>
      <c r="I88" s="15">
        <f>G88/(E88*(C88)/12)</f>
        <v>5.6801997151498661E-2</v>
      </c>
      <c r="J88" s="15">
        <f t="shared" si="57"/>
        <v>0.18436455713036243</v>
      </c>
      <c r="K88" s="16">
        <f t="shared" si="58"/>
        <v>4.2457407551822</v>
      </c>
      <c r="L88" s="9">
        <v>47.64</v>
      </c>
      <c r="M88" s="23">
        <v>0.25231429999999999</v>
      </c>
      <c r="N88" s="24">
        <v>10777</v>
      </c>
      <c r="O88" s="1" t="s">
        <v>22</v>
      </c>
      <c r="P88" s="1">
        <v>52.4</v>
      </c>
      <c r="Q88" s="1">
        <v>9</v>
      </c>
      <c r="R88" s="12">
        <f t="shared" si="0"/>
        <v>5.822222222222222</v>
      </c>
    </row>
    <row r="89" spans="1:18" ht="13" x14ac:dyDescent="0.15">
      <c r="A89" s="4" t="s">
        <v>48</v>
      </c>
      <c r="B89" s="1">
        <v>2016</v>
      </c>
      <c r="D89" s="1">
        <v>69457</v>
      </c>
      <c r="E89" s="1">
        <v>927054</v>
      </c>
      <c r="F89" s="17">
        <v>1413</v>
      </c>
      <c r="G89" s="17">
        <v>2927</v>
      </c>
      <c r="H89" s="15">
        <f t="shared" ref="H89:I89" si="60">F89/D89</f>
        <v>2.0343521891242063E-2</v>
      </c>
      <c r="I89" s="15">
        <f t="shared" si="60"/>
        <v>3.1573133819604898E-3</v>
      </c>
      <c r="J89" s="15">
        <f t="shared" si="57"/>
        <v>1.7186208509281573E-2</v>
      </c>
      <c r="K89" s="16">
        <f t="shared" si="58"/>
        <v>6.443301449731301</v>
      </c>
      <c r="L89" s="9">
        <v>47.64</v>
      </c>
      <c r="M89" s="23">
        <v>0.279756</v>
      </c>
      <c r="N89" s="24">
        <v>3392</v>
      </c>
      <c r="O89" s="1" t="s">
        <v>22</v>
      </c>
      <c r="P89" s="1">
        <v>56.3</v>
      </c>
      <c r="Q89" s="1">
        <v>4.7</v>
      </c>
      <c r="R89" s="12">
        <f t="shared" si="0"/>
        <v>11.978723404255318</v>
      </c>
    </row>
    <row r="90" spans="1:18" ht="13" x14ac:dyDescent="0.15">
      <c r="A90" s="4" t="s">
        <v>49</v>
      </c>
      <c r="B90" s="1">
        <v>2016</v>
      </c>
      <c r="D90" s="1">
        <v>67831</v>
      </c>
      <c r="E90" s="1">
        <v>237869</v>
      </c>
      <c r="F90" s="17">
        <v>2701</v>
      </c>
      <c r="G90" s="17">
        <v>1877</v>
      </c>
      <c r="H90" s="15">
        <f t="shared" ref="H90:I90" si="61">F90/D90</f>
        <v>3.9819551532485148E-2</v>
      </c>
      <c r="I90" s="15">
        <f t="shared" si="61"/>
        <v>7.8908979312142403E-3</v>
      </c>
      <c r="J90" s="15">
        <f t="shared" si="57"/>
        <v>3.1928653601270909E-2</v>
      </c>
      <c r="K90" s="16">
        <f t="shared" si="58"/>
        <v>5.0462636672779482</v>
      </c>
      <c r="L90" s="9">
        <v>61.89</v>
      </c>
      <c r="M90" s="23">
        <v>0.24817919999999999</v>
      </c>
      <c r="N90" s="24">
        <v>489</v>
      </c>
      <c r="O90" s="1" t="s">
        <v>22</v>
      </c>
      <c r="P90" s="1">
        <v>65.3</v>
      </c>
      <c r="Q90" s="1">
        <v>2.2999999999999998</v>
      </c>
      <c r="R90" s="12">
        <f t="shared" si="0"/>
        <v>28.39130434782609</v>
      </c>
    </row>
    <row r="91" spans="1:18" ht="13" x14ac:dyDescent="0.15">
      <c r="A91" s="4" t="s">
        <v>50</v>
      </c>
      <c r="B91" s="1">
        <v>2016</v>
      </c>
      <c r="D91" s="1">
        <v>105598</v>
      </c>
      <c r="E91" s="1">
        <v>272772</v>
      </c>
      <c r="F91" s="17">
        <v>34586</v>
      </c>
      <c r="G91" s="17">
        <v>72379</v>
      </c>
      <c r="H91" s="15">
        <f t="shared" ref="H91:I91" si="62">F91/D91</f>
        <v>0.32752514252163867</v>
      </c>
      <c r="I91" s="15">
        <f t="shared" si="62"/>
        <v>0.26534614989808336</v>
      </c>
      <c r="J91" s="15">
        <f t="shared" si="57"/>
        <v>6.2178992623555307E-2</v>
      </c>
      <c r="K91" s="16">
        <f t="shared" si="58"/>
        <v>1.2343316179542745</v>
      </c>
      <c r="L91" s="9">
        <v>68.72</v>
      </c>
      <c r="M91" s="23">
        <v>0.29877389999999998</v>
      </c>
      <c r="N91" s="24">
        <v>2441</v>
      </c>
      <c r="O91" s="1" t="s">
        <v>20</v>
      </c>
      <c r="P91" s="1">
        <v>69.3</v>
      </c>
      <c r="Q91" s="1">
        <v>14.5</v>
      </c>
      <c r="R91" s="12">
        <f t="shared" si="0"/>
        <v>4.7793103448275858</v>
      </c>
    </row>
    <row r="92" spans="1:18" ht="13" x14ac:dyDescent="0.15">
      <c r="A92" s="4" t="s">
        <v>51</v>
      </c>
      <c r="B92" s="1">
        <v>2016</v>
      </c>
      <c r="D92" s="1">
        <v>77677</v>
      </c>
      <c r="E92" s="1">
        <v>320418</v>
      </c>
      <c r="F92" s="1">
        <v>4549</v>
      </c>
      <c r="G92" s="1">
        <v>20261</v>
      </c>
      <c r="H92" s="15">
        <f t="shared" ref="H92:I92" si="63">F92/D92</f>
        <v>5.8563023803699939E-2</v>
      </c>
      <c r="I92" s="15">
        <f t="shared" si="63"/>
        <v>6.3233026858665872E-2</v>
      </c>
      <c r="J92" s="15">
        <f t="shared" si="57"/>
        <v>-4.6700030549659335E-3</v>
      </c>
      <c r="K92" s="16">
        <f t="shared" si="58"/>
        <v>0.92614614091772007</v>
      </c>
      <c r="L92" s="9">
        <v>40.590000000000003</v>
      </c>
      <c r="M92" s="23">
        <v>0.28213650000000001</v>
      </c>
      <c r="N92" s="24">
        <v>871</v>
      </c>
      <c r="O92" s="1" t="s">
        <v>20</v>
      </c>
      <c r="P92" s="1">
        <v>76.2</v>
      </c>
      <c r="Q92" s="1">
        <v>9.9</v>
      </c>
      <c r="R92" s="12">
        <f t="shared" si="0"/>
        <v>7.6969696969696972</v>
      </c>
    </row>
    <row r="93" spans="1:18" ht="14" x14ac:dyDescent="0.2">
      <c r="A93" s="4" t="s">
        <v>52</v>
      </c>
      <c r="B93" s="1">
        <v>2016</v>
      </c>
      <c r="D93" s="14">
        <v>51259</v>
      </c>
      <c r="E93" s="17">
        <v>336155</v>
      </c>
      <c r="F93" s="1">
        <v>7941</v>
      </c>
      <c r="G93" s="1">
        <v>31873</v>
      </c>
      <c r="H93" s="15">
        <f t="shared" ref="H93:I93" si="64">F93/D93</f>
        <v>0.15491913615170019</v>
      </c>
      <c r="I93" s="15">
        <f t="shared" si="64"/>
        <v>9.4816379348812305E-2</v>
      </c>
      <c r="J93" s="15">
        <f t="shared" si="57"/>
        <v>6.0102756802887888E-2</v>
      </c>
      <c r="K93" s="16">
        <f t="shared" si="58"/>
        <v>1.6338858034409933</v>
      </c>
      <c r="L93" s="9">
        <v>38.299999999999997</v>
      </c>
      <c r="M93" s="23">
        <v>0.31891720000000001</v>
      </c>
      <c r="N93" s="24">
        <v>554</v>
      </c>
      <c r="O93" s="1" t="s">
        <v>27</v>
      </c>
      <c r="P93" s="1">
        <v>81.400000000000006</v>
      </c>
      <c r="Q93" s="1">
        <v>7.9</v>
      </c>
      <c r="R93" s="12">
        <f t="shared" si="0"/>
        <v>10.30379746835443</v>
      </c>
    </row>
    <row r="94" spans="1:18" ht="13" x14ac:dyDescent="0.15">
      <c r="A94" s="4" t="s">
        <v>53</v>
      </c>
      <c r="B94" s="1">
        <v>2016</v>
      </c>
      <c r="D94" s="8">
        <v>94151</v>
      </c>
      <c r="E94" s="8">
        <v>147685</v>
      </c>
      <c r="F94" s="1" t="s">
        <v>19</v>
      </c>
      <c r="G94" s="1" t="s">
        <v>19</v>
      </c>
      <c r="H94" s="2" t="s">
        <v>19</v>
      </c>
      <c r="I94" s="2" t="s">
        <v>19</v>
      </c>
      <c r="J94" s="2" t="s">
        <v>19</v>
      </c>
      <c r="K94" s="2" t="s">
        <v>19</v>
      </c>
      <c r="L94" s="9">
        <v>67.91</v>
      </c>
      <c r="M94" s="23">
        <v>0.28402080000000002</v>
      </c>
      <c r="N94" s="24">
        <v>950</v>
      </c>
      <c r="O94" s="1" t="s">
        <v>20</v>
      </c>
      <c r="P94" s="1">
        <v>80.7</v>
      </c>
      <c r="Q94" s="1">
        <v>14.1</v>
      </c>
      <c r="R94" s="12">
        <f t="shared" si="0"/>
        <v>5.7234042553191493</v>
      </c>
    </row>
    <row r="95" spans="1:18" ht="13" x14ac:dyDescent="0.15">
      <c r="A95" s="21" t="s">
        <v>18</v>
      </c>
      <c r="B95" s="1">
        <v>2015</v>
      </c>
      <c r="D95" s="22">
        <v>89889</v>
      </c>
      <c r="E95" s="22">
        <v>805233</v>
      </c>
      <c r="F95" s="1">
        <v>4509</v>
      </c>
      <c r="G95" s="1">
        <v>16582</v>
      </c>
      <c r="H95" s="15">
        <f t="shared" ref="H95:I95" si="65">F95/D95</f>
        <v>5.0161866301772183E-2</v>
      </c>
      <c r="I95" s="15">
        <f t="shared" si="65"/>
        <v>2.0592797364241158E-2</v>
      </c>
      <c r="J95" s="15">
        <f t="shared" ref="J95:J105" si="66">H95-I95</f>
        <v>2.9569068937531025E-2</v>
      </c>
      <c r="K95" s="16">
        <f t="shared" ref="K95:K105" si="67">H95/I95</f>
        <v>2.4358937454936029</v>
      </c>
      <c r="L95" s="9">
        <v>52.54</v>
      </c>
      <c r="M95" s="10">
        <v>0.28207650000000001</v>
      </c>
      <c r="N95" s="11">
        <v>2485</v>
      </c>
      <c r="O95" s="1" t="s">
        <v>20</v>
      </c>
      <c r="P95" s="1">
        <v>69.2</v>
      </c>
      <c r="Q95" s="1">
        <v>8.6999999999999993</v>
      </c>
      <c r="R95" s="12">
        <f t="shared" si="0"/>
        <v>7.9540229885057485</v>
      </c>
    </row>
    <row r="96" spans="1:18" ht="14" x14ac:dyDescent="0.2">
      <c r="A96" s="4" t="s">
        <v>21</v>
      </c>
      <c r="B96" s="1">
        <v>2015</v>
      </c>
      <c r="D96" s="14">
        <v>40408</v>
      </c>
      <c r="E96" s="14">
        <v>327442</v>
      </c>
      <c r="F96" s="1">
        <v>2905</v>
      </c>
      <c r="G96" s="1">
        <v>14161</v>
      </c>
      <c r="H96" s="15">
        <f t="shared" ref="H96:I96" si="68">F96/D96</f>
        <v>7.1891704612947929E-2</v>
      </c>
      <c r="I96" s="15">
        <f t="shared" si="68"/>
        <v>4.3247353729820852E-2</v>
      </c>
      <c r="J96" s="15">
        <f t="shared" si="66"/>
        <v>2.8644350883127077E-2</v>
      </c>
      <c r="K96" s="16">
        <f t="shared" si="67"/>
        <v>1.6623376556650586</v>
      </c>
      <c r="L96" s="9">
        <v>57.52</v>
      </c>
      <c r="M96" s="10">
        <v>0.27330979999999999</v>
      </c>
      <c r="N96" s="11">
        <v>380</v>
      </c>
      <c r="O96" s="1" t="s">
        <v>22</v>
      </c>
      <c r="P96" s="1">
        <v>75</v>
      </c>
      <c r="Q96" s="1">
        <v>3.4</v>
      </c>
      <c r="R96" s="12">
        <f t="shared" si="0"/>
        <v>22.058823529411764</v>
      </c>
    </row>
    <row r="97" spans="1:18" ht="13" x14ac:dyDescent="0.15">
      <c r="A97" s="4" t="s">
        <v>23</v>
      </c>
      <c r="B97" s="1">
        <v>2015</v>
      </c>
      <c r="D97" s="1">
        <v>2187</v>
      </c>
      <c r="E97" s="1">
        <v>40454</v>
      </c>
      <c r="F97" s="1">
        <v>504</v>
      </c>
      <c r="G97" s="1">
        <v>4444</v>
      </c>
      <c r="H97" s="15">
        <f t="shared" ref="H97:I97" si="69">F97/D97</f>
        <v>0.23045267489711935</v>
      </c>
      <c r="I97" s="15">
        <f t="shared" si="69"/>
        <v>0.10985316655954912</v>
      </c>
      <c r="J97" s="15">
        <f t="shared" si="66"/>
        <v>0.12059950833757023</v>
      </c>
      <c r="K97" s="16">
        <f t="shared" si="67"/>
        <v>2.0978245972745424</v>
      </c>
      <c r="L97" s="9">
        <v>51.07</v>
      </c>
      <c r="M97" s="10">
        <v>0.25101879999999999</v>
      </c>
      <c r="N97" s="11">
        <v>101</v>
      </c>
      <c r="O97" s="1" t="s">
        <v>24</v>
      </c>
      <c r="P97" s="1">
        <v>92</v>
      </c>
      <c r="Q97" s="1">
        <v>2</v>
      </c>
      <c r="R97" s="12">
        <f t="shared" si="0"/>
        <v>46</v>
      </c>
    </row>
    <row r="98" spans="1:18" ht="14" x14ac:dyDescent="0.2">
      <c r="A98" s="4" t="s">
        <v>25</v>
      </c>
      <c r="B98" s="1">
        <v>2015</v>
      </c>
      <c r="D98" s="14">
        <v>369732</v>
      </c>
      <c r="E98" s="14">
        <v>447406</v>
      </c>
      <c r="F98" s="1">
        <v>60371</v>
      </c>
      <c r="G98" s="1">
        <v>38343</v>
      </c>
      <c r="H98" s="15">
        <f t="shared" ref="H98:I98" si="70">F98/D98</f>
        <v>0.16328313481116052</v>
      </c>
      <c r="I98" s="15">
        <f t="shared" si="70"/>
        <v>8.5700683495527549E-2</v>
      </c>
      <c r="J98" s="15">
        <f t="shared" si="66"/>
        <v>7.7582451315632975E-2</v>
      </c>
      <c r="K98" s="16">
        <f t="shared" si="67"/>
        <v>1.9052722586475259</v>
      </c>
      <c r="L98" s="9">
        <v>73</v>
      </c>
      <c r="M98" s="10">
        <v>0.2883059</v>
      </c>
      <c r="N98" s="11">
        <v>2188</v>
      </c>
      <c r="O98" s="1" t="s">
        <v>20</v>
      </c>
      <c r="P98" s="1">
        <v>77.2</v>
      </c>
      <c r="Q98" s="1">
        <v>16.5</v>
      </c>
      <c r="R98" s="12">
        <f t="shared" si="0"/>
        <v>4.6787878787878787</v>
      </c>
    </row>
    <row r="99" spans="1:18" ht="13" x14ac:dyDescent="0.15">
      <c r="A99" s="4" t="s">
        <v>26</v>
      </c>
      <c r="B99" s="1">
        <v>2015</v>
      </c>
      <c r="D99" s="1">
        <v>140390</v>
      </c>
      <c r="E99" s="1">
        <v>160441</v>
      </c>
      <c r="F99" s="1">
        <v>15127</v>
      </c>
      <c r="G99" s="1">
        <v>9484</v>
      </c>
      <c r="H99" s="15">
        <f t="shared" ref="H99:I99" si="71">F99/D99</f>
        <v>0.10774983973217465</v>
      </c>
      <c r="I99" s="15">
        <f t="shared" si="71"/>
        <v>5.9112072350583703E-2</v>
      </c>
      <c r="J99" s="15">
        <f t="shared" si="66"/>
        <v>4.8637767381590952E-2</v>
      </c>
      <c r="K99" s="16">
        <f t="shared" si="67"/>
        <v>1.8228059928795692</v>
      </c>
      <c r="L99" s="9">
        <v>71.84</v>
      </c>
      <c r="M99" s="10">
        <v>0.29699219999999998</v>
      </c>
      <c r="N99" s="11">
        <v>2138</v>
      </c>
      <c r="O99" s="1" t="s">
        <v>27</v>
      </c>
      <c r="P99" s="1">
        <v>66.099999999999994</v>
      </c>
      <c r="Q99" s="1">
        <v>30.6</v>
      </c>
      <c r="R99" s="12">
        <f t="shared" si="0"/>
        <v>2.1601307189542482</v>
      </c>
    </row>
    <row r="100" spans="1:18" ht="13" x14ac:dyDescent="0.15">
      <c r="A100" s="4" t="s">
        <v>28</v>
      </c>
      <c r="B100" s="1">
        <v>2015</v>
      </c>
      <c r="D100" s="1">
        <v>270800</v>
      </c>
      <c r="E100" s="1">
        <v>578188</v>
      </c>
      <c r="F100" s="1">
        <v>11250</v>
      </c>
      <c r="G100" s="1">
        <v>10862</v>
      </c>
      <c r="H100" s="15">
        <f t="shared" ref="H100:I100" si="72">F100/D100</f>
        <v>4.1543574593796158E-2</v>
      </c>
      <c r="I100" s="15">
        <f t="shared" si="72"/>
        <v>1.8786277127854609E-2</v>
      </c>
      <c r="J100" s="15">
        <f t="shared" si="66"/>
        <v>2.2757297465941548E-2</v>
      </c>
      <c r="K100" s="16">
        <f t="shared" si="67"/>
        <v>2.2113787798966866</v>
      </c>
      <c r="L100" s="9">
        <v>75.69</v>
      </c>
      <c r="M100" s="10">
        <v>0.29170269999999998</v>
      </c>
      <c r="N100" s="11">
        <v>2808</v>
      </c>
      <c r="O100" s="1" t="s">
        <v>27</v>
      </c>
      <c r="P100" s="1">
        <v>86.4</v>
      </c>
      <c r="Q100" s="1">
        <v>11.3</v>
      </c>
      <c r="R100" s="12">
        <f t="shared" si="0"/>
        <v>7.6460176991150446</v>
      </c>
    </row>
    <row r="101" spans="1:18" ht="13" x14ac:dyDescent="0.15">
      <c r="A101" s="4" t="s">
        <v>29</v>
      </c>
      <c r="B101" s="1">
        <v>2015</v>
      </c>
      <c r="D101" s="17">
        <v>119822</v>
      </c>
      <c r="E101" s="17">
        <v>136654</v>
      </c>
      <c r="F101" s="1">
        <v>13594</v>
      </c>
      <c r="G101" s="1">
        <v>6489</v>
      </c>
      <c r="H101" s="15">
        <f t="shared" ref="H101:I101" si="73">F101/D101</f>
        <v>0.1134516199028559</v>
      </c>
      <c r="I101" s="15">
        <f t="shared" si="73"/>
        <v>4.7484888843356214E-2</v>
      </c>
      <c r="J101" s="15">
        <f t="shared" si="66"/>
        <v>6.5966731059499684E-2</v>
      </c>
      <c r="K101" s="16">
        <f t="shared" si="67"/>
        <v>2.3892152359693126</v>
      </c>
      <c r="L101" s="9">
        <v>60.63</v>
      </c>
      <c r="M101" s="10">
        <v>0.25607619999999998</v>
      </c>
      <c r="N101" s="11">
        <v>1764</v>
      </c>
      <c r="O101" s="1" t="s">
        <v>20</v>
      </c>
      <c r="P101" s="1">
        <v>64.400000000000006</v>
      </c>
      <c r="Q101" s="1">
        <v>29.6</v>
      </c>
      <c r="R101" s="12">
        <f t="shared" si="0"/>
        <v>2.1756756756756759</v>
      </c>
    </row>
    <row r="102" spans="1:18" ht="13" x14ac:dyDescent="0.15">
      <c r="A102" s="4" t="s">
        <v>30</v>
      </c>
      <c r="B102" s="1">
        <v>2015</v>
      </c>
      <c r="D102" s="22">
        <v>99578</v>
      </c>
      <c r="E102" s="22">
        <v>107246</v>
      </c>
      <c r="F102" s="1">
        <v>30879</v>
      </c>
      <c r="G102" s="1">
        <v>21136</v>
      </c>
      <c r="H102" s="15">
        <f t="shared" ref="H102:I102" si="74">F102/D102</f>
        <v>0.31009861616019602</v>
      </c>
      <c r="I102" s="15">
        <f t="shared" si="74"/>
        <v>0.19707961136079669</v>
      </c>
      <c r="J102" s="15">
        <f t="shared" si="66"/>
        <v>0.11301900479939933</v>
      </c>
      <c r="K102" s="16">
        <f t="shared" si="67"/>
        <v>1.5734687825849916</v>
      </c>
      <c r="L102" s="9">
        <v>60.63</v>
      </c>
      <c r="M102" s="10">
        <v>0.17707310000000001</v>
      </c>
      <c r="N102" s="11">
        <v>201</v>
      </c>
      <c r="O102" s="1" t="s">
        <v>20</v>
      </c>
      <c r="P102" s="1">
        <v>71.900000000000006</v>
      </c>
      <c r="Q102" s="1">
        <v>18.600000000000001</v>
      </c>
      <c r="R102" s="12">
        <f t="shared" si="0"/>
        <v>3.8655913978494625</v>
      </c>
    </row>
    <row r="103" spans="1:18" ht="13" x14ac:dyDescent="0.15">
      <c r="A103" s="21" t="s">
        <v>31</v>
      </c>
      <c r="B103" s="1">
        <v>2015</v>
      </c>
      <c r="D103" s="22">
        <v>131316</v>
      </c>
      <c r="E103" s="22">
        <v>153374</v>
      </c>
      <c r="F103" s="1">
        <v>15959</v>
      </c>
      <c r="G103" s="1">
        <v>9838</v>
      </c>
      <c r="H103" s="15">
        <f t="shared" ref="H103:I103" si="75">F103/D103</f>
        <v>0.12153126808614335</v>
      </c>
      <c r="I103" s="15">
        <f t="shared" si="75"/>
        <v>6.4143857498663401E-2</v>
      </c>
      <c r="J103" s="15">
        <f t="shared" si="66"/>
        <v>5.7387410587479953E-2</v>
      </c>
      <c r="K103" s="16">
        <f t="shared" si="67"/>
        <v>1.8946672810982059</v>
      </c>
      <c r="L103" s="9">
        <v>67.91</v>
      </c>
      <c r="M103" s="10">
        <v>0.25641960000000003</v>
      </c>
      <c r="N103" s="11">
        <v>730</v>
      </c>
      <c r="O103" s="1" t="s">
        <v>20</v>
      </c>
      <c r="P103" s="1">
        <v>75.8</v>
      </c>
      <c r="Q103" s="1">
        <v>19.600000000000001</v>
      </c>
      <c r="R103" s="12">
        <f t="shared" si="0"/>
        <v>3.8673469387755097</v>
      </c>
    </row>
    <row r="104" spans="1:18" ht="13" x14ac:dyDescent="0.15">
      <c r="A104" s="4" t="s">
        <v>32</v>
      </c>
      <c r="B104" s="1">
        <v>2015</v>
      </c>
      <c r="D104" s="1">
        <v>67065</v>
      </c>
      <c r="E104" s="1">
        <v>56227</v>
      </c>
      <c r="F104" s="1">
        <v>2100</v>
      </c>
      <c r="G104" s="1">
        <v>1841</v>
      </c>
      <c r="H104" s="15">
        <f t="shared" ref="H104:I104" si="76">F104/D104</f>
        <v>3.1312905390293001E-2</v>
      </c>
      <c r="I104" s="15">
        <f t="shared" si="76"/>
        <v>3.274227684208654E-2</v>
      </c>
      <c r="J104" s="15">
        <f t="shared" si="66"/>
        <v>-1.4293714517935388E-3</v>
      </c>
      <c r="K104" s="16">
        <f t="shared" si="67"/>
        <v>0.95634477532862827</v>
      </c>
      <c r="L104" s="9">
        <v>63.93</v>
      </c>
      <c r="M104" s="10">
        <v>0.34258179999999999</v>
      </c>
      <c r="N104" s="11">
        <v>346</v>
      </c>
      <c r="O104" s="1" t="s">
        <v>24</v>
      </c>
      <c r="P104" s="1">
        <v>64.7</v>
      </c>
      <c r="Q104" s="1">
        <v>12.4</v>
      </c>
      <c r="R104" s="12">
        <f t="shared" si="0"/>
        <v>5.217741935483871</v>
      </c>
    </row>
    <row r="105" spans="1:18" ht="13" x14ac:dyDescent="0.15">
      <c r="A105" s="4" t="s">
        <v>33</v>
      </c>
      <c r="B105" s="1">
        <v>2015</v>
      </c>
      <c r="D105" s="22">
        <v>642441</v>
      </c>
      <c r="E105" s="22">
        <v>1580047</v>
      </c>
      <c r="F105" s="1">
        <v>96652</v>
      </c>
      <c r="G105" s="1">
        <v>169482</v>
      </c>
      <c r="H105" s="15">
        <f t="shared" ref="H105:I105" si="77">F105/D105</f>
        <v>0.15044494358236787</v>
      </c>
      <c r="I105" s="15">
        <f t="shared" si="77"/>
        <v>0.10726389784607673</v>
      </c>
      <c r="J105" s="15">
        <f t="shared" si="66"/>
        <v>4.318104573629114E-2</v>
      </c>
      <c r="K105" s="16">
        <f t="shared" si="67"/>
        <v>1.4025683067965307</v>
      </c>
      <c r="L105" s="9">
        <v>51.26</v>
      </c>
      <c r="M105" s="10">
        <v>0.26942169999999999</v>
      </c>
      <c r="N105" s="11">
        <v>4067</v>
      </c>
      <c r="O105" s="1" t="s">
        <v>20</v>
      </c>
      <c r="P105" s="1">
        <v>45.1</v>
      </c>
      <c r="Q105" s="1">
        <v>22.8</v>
      </c>
      <c r="R105" s="12">
        <f t="shared" si="0"/>
        <v>1.9780701754385965</v>
      </c>
    </row>
    <row r="106" spans="1:18" ht="14" x14ac:dyDescent="0.2">
      <c r="A106" s="4" t="s">
        <v>34</v>
      </c>
      <c r="B106" s="1">
        <v>2015</v>
      </c>
      <c r="D106" s="14">
        <v>89428</v>
      </c>
      <c r="E106" s="14">
        <v>106200</v>
      </c>
      <c r="F106" s="1" t="s">
        <v>19</v>
      </c>
      <c r="G106" s="1" t="s">
        <v>19</v>
      </c>
      <c r="H106" s="2" t="s">
        <v>19</v>
      </c>
      <c r="I106" s="2" t="s">
        <v>19</v>
      </c>
      <c r="J106" s="2" t="s">
        <v>19</v>
      </c>
      <c r="K106" s="2" t="s">
        <v>19</v>
      </c>
      <c r="L106" s="9">
        <v>61.89</v>
      </c>
      <c r="M106" s="10">
        <v>0.2409858</v>
      </c>
      <c r="N106" s="11">
        <v>544</v>
      </c>
      <c r="O106" s="1" t="s">
        <v>20</v>
      </c>
      <c r="P106" s="1">
        <v>68.5</v>
      </c>
      <c r="Q106" s="1">
        <v>27.9</v>
      </c>
      <c r="R106" s="12">
        <f t="shared" si="0"/>
        <v>2.4551971326164876</v>
      </c>
    </row>
    <row r="107" spans="1:18" ht="13" x14ac:dyDescent="0.15">
      <c r="A107" s="4" t="s">
        <v>35</v>
      </c>
      <c r="B107" s="1">
        <v>2015</v>
      </c>
      <c r="D107" s="1">
        <v>594172</v>
      </c>
      <c r="E107" s="1">
        <v>3302313</v>
      </c>
      <c r="F107" s="1">
        <v>86184</v>
      </c>
      <c r="G107" s="1">
        <v>87406</v>
      </c>
      <c r="H107" s="15">
        <f t="shared" ref="H107:I107" si="78">F107/D107</f>
        <v>0.14504890839689519</v>
      </c>
      <c r="I107" s="15">
        <f t="shared" si="78"/>
        <v>2.6468114924297001E-2</v>
      </c>
      <c r="J107" s="15">
        <f t="shared" ref="J107:J136" si="79">H107-I107</f>
        <v>0.11858079347259819</v>
      </c>
      <c r="K107" s="16">
        <f t="shared" ref="K107:K136" si="80">H107/I107</f>
        <v>5.4801374715108357</v>
      </c>
      <c r="L107" s="9">
        <v>64.39</v>
      </c>
      <c r="M107" s="10">
        <v>0.26924100000000001</v>
      </c>
      <c r="N107" s="11">
        <v>11126</v>
      </c>
      <c r="O107" s="1" t="s">
        <v>22</v>
      </c>
      <c r="P107" s="1">
        <v>35.4</v>
      </c>
      <c r="Q107" s="1">
        <v>11.6</v>
      </c>
      <c r="R107" s="12">
        <f t="shared" si="0"/>
        <v>3.0517241379310343</v>
      </c>
    </row>
    <row r="108" spans="1:18" ht="14" x14ac:dyDescent="0.2">
      <c r="A108" s="4" t="s">
        <v>36</v>
      </c>
      <c r="B108" s="1">
        <v>2015</v>
      </c>
      <c r="D108" s="14">
        <v>145058</v>
      </c>
      <c r="E108" s="14">
        <v>463557</v>
      </c>
      <c r="F108" s="1">
        <v>15060</v>
      </c>
      <c r="G108" s="1">
        <v>28598</v>
      </c>
      <c r="H108" s="15">
        <f t="shared" ref="H108:I108" si="81">F108/D108</f>
        <v>0.10382054074921755</v>
      </c>
      <c r="I108" s="15">
        <f t="shared" si="81"/>
        <v>6.1692521092336E-2</v>
      </c>
      <c r="J108" s="15">
        <f t="shared" si="79"/>
        <v>4.2128019656881552E-2</v>
      </c>
      <c r="K108" s="16">
        <f t="shared" si="80"/>
        <v>1.682870774462726</v>
      </c>
      <c r="L108" s="9">
        <v>71.64</v>
      </c>
      <c r="M108" s="10">
        <v>0.28062789999999999</v>
      </c>
      <c r="N108" s="11">
        <v>1385</v>
      </c>
      <c r="O108" s="1" t="s">
        <v>20</v>
      </c>
      <c r="P108" s="1">
        <v>84.8</v>
      </c>
      <c r="Q108" s="1">
        <v>11.7</v>
      </c>
      <c r="R108" s="12">
        <f t="shared" si="0"/>
        <v>7.2478632478632479</v>
      </c>
    </row>
    <row r="109" spans="1:18" ht="13" x14ac:dyDescent="0.15">
      <c r="A109" s="4" t="s">
        <v>37</v>
      </c>
      <c r="B109" s="1">
        <v>2015</v>
      </c>
      <c r="D109" s="1">
        <v>20324</v>
      </c>
      <c r="E109" s="1">
        <v>227591</v>
      </c>
      <c r="F109" s="1">
        <v>7385</v>
      </c>
      <c r="G109" s="1">
        <v>22541</v>
      </c>
      <c r="H109" s="15">
        <f t="shared" ref="H109:I109" si="82">F109/D109</f>
        <v>0.36336351111985832</v>
      </c>
      <c r="I109" s="15">
        <f t="shared" si="82"/>
        <v>9.904170200051847E-2</v>
      </c>
      <c r="J109" s="15">
        <f t="shared" si="79"/>
        <v>0.26432180911933983</v>
      </c>
      <c r="K109" s="16">
        <f t="shared" si="80"/>
        <v>3.6687930819076207</v>
      </c>
      <c r="L109" s="9">
        <v>55.66</v>
      </c>
      <c r="M109" s="10">
        <v>0.29431420000000003</v>
      </c>
      <c r="N109" s="11">
        <v>2226</v>
      </c>
      <c r="O109" s="1" t="s">
        <v>27</v>
      </c>
      <c r="P109" s="1">
        <v>80.099999999999994</v>
      </c>
      <c r="Q109" s="1">
        <v>10.3</v>
      </c>
      <c r="R109" s="12">
        <f t="shared" si="0"/>
        <v>7.7766990291262124</v>
      </c>
    </row>
    <row r="110" spans="1:18" ht="14" x14ac:dyDescent="0.2">
      <c r="A110" s="4" t="s">
        <v>38</v>
      </c>
      <c r="B110" s="1">
        <v>2015</v>
      </c>
      <c r="D110" s="14">
        <v>195309</v>
      </c>
      <c r="E110" s="17">
        <v>444579</v>
      </c>
      <c r="F110" s="1">
        <v>129699</v>
      </c>
      <c r="G110" s="1">
        <v>196677</v>
      </c>
      <c r="H110" s="15">
        <f t="shared" ref="H110:I110" si="83">F110/D110</f>
        <v>0.66407078014838028</v>
      </c>
      <c r="I110" s="15">
        <f t="shared" si="83"/>
        <v>0.44238931663438896</v>
      </c>
      <c r="J110" s="15">
        <f t="shared" si="79"/>
        <v>0.22168146351399132</v>
      </c>
      <c r="K110" s="16">
        <f t="shared" si="80"/>
        <v>1.5011003999836623</v>
      </c>
      <c r="L110" s="9">
        <v>63.43</v>
      </c>
      <c r="M110" s="10">
        <v>0.28579490000000002</v>
      </c>
      <c r="N110" s="11">
        <v>1406</v>
      </c>
      <c r="O110" s="1" t="s">
        <v>20</v>
      </c>
      <c r="P110" s="1">
        <v>84.9</v>
      </c>
      <c r="Q110" s="1">
        <v>12.3</v>
      </c>
      <c r="R110" s="12">
        <f t="shared" si="0"/>
        <v>6.9024390243902438</v>
      </c>
    </row>
    <row r="111" spans="1:18" ht="14" x14ac:dyDescent="0.2">
      <c r="A111" s="4" t="s">
        <v>39</v>
      </c>
      <c r="B111" s="1">
        <v>2015</v>
      </c>
      <c r="D111" s="14">
        <v>236904</v>
      </c>
      <c r="E111" s="17">
        <v>132656</v>
      </c>
      <c r="F111" s="1">
        <v>30781</v>
      </c>
      <c r="G111" s="1">
        <v>10999</v>
      </c>
      <c r="H111" s="15">
        <f t="shared" ref="H111:I111" si="84">F111/D111</f>
        <v>0.12993026711241684</v>
      </c>
      <c r="I111" s="15">
        <f t="shared" si="84"/>
        <v>8.291370160414907E-2</v>
      </c>
      <c r="J111" s="15">
        <f t="shared" si="79"/>
        <v>4.7016565508267771E-2</v>
      </c>
      <c r="K111" s="16">
        <f t="shared" si="80"/>
        <v>1.5670542334816593</v>
      </c>
      <c r="L111" s="9">
        <v>61.94</v>
      </c>
      <c r="M111" s="10">
        <v>0.21626809999999999</v>
      </c>
      <c r="N111" s="11">
        <v>1024</v>
      </c>
      <c r="O111" s="1" t="s">
        <v>20</v>
      </c>
      <c r="P111" s="1">
        <v>38.5</v>
      </c>
      <c r="Q111" s="1">
        <v>58.2</v>
      </c>
      <c r="R111" s="12">
        <f t="shared" si="0"/>
        <v>0.66151202749140892</v>
      </c>
    </row>
    <row r="112" spans="1:18" ht="14" x14ac:dyDescent="0.15">
      <c r="A112" s="4" t="s">
        <v>40</v>
      </c>
      <c r="B112" s="1">
        <v>2015</v>
      </c>
      <c r="D112" s="19">
        <v>173854</v>
      </c>
      <c r="E112" s="19">
        <v>243312</v>
      </c>
      <c r="F112" s="1">
        <v>10971</v>
      </c>
      <c r="G112" s="1">
        <v>2559</v>
      </c>
      <c r="H112" s="15">
        <f t="shared" ref="H112:I112" si="85">F112/D112</f>
        <v>6.3104674036835506E-2</v>
      </c>
      <c r="I112" s="15">
        <f t="shared" si="85"/>
        <v>1.0517360426119551E-2</v>
      </c>
      <c r="J112" s="15">
        <f t="shared" si="79"/>
        <v>5.2587313610715954E-2</v>
      </c>
      <c r="K112" s="16">
        <f t="shared" si="80"/>
        <v>6.0000486319853534</v>
      </c>
      <c r="L112" s="9">
        <v>47.64</v>
      </c>
      <c r="M112" s="10">
        <v>0.25678719999999999</v>
      </c>
      <c r="N112" s="11">
        <v>9493</v>
      </c>
      <c r="O112" s="1" t="s">
        <v>22</v>
      </c>
      <c r="P112" s="1">
        <v>42.9</v>
      </c>
      <c r="Q112" s="1">
        <v>22.2</v>
      </c>
      <c r="R112" s="12">
        <f t="shared" si="0"/>
        <v>1.9324324324324325</v>
      </c>
    </row>
    <row r="113" spans="1:18" ht="14" x14ac:dyDescent="0.2">
      <c r="A113" s="4" t="s">
        <v>41</v>
      </c>
      <c r="B113" s="1">
        <v>2015</v>
      </c>
      <c r="D113" s="14">
        <v>115049</v>
      </c>
      <c r="E113" s="17">
        <v>506649</v>
      </c>
      <c r="F113" s="1">
        <v>14170</v>
      </c>
      <c r="G113" s="1">
        <v>64695</v>
      </c>
      <c r="H113" s="15">
        <f t="shared" ref="H113:I113" si="86">F113/D113</f>
        <v>0.12316491234169788</v>
      </c>
      <c r="I113" s="15">
        <f t="shared" si="86"/>
        <v>0.1276919524167619</v>
      </c>
      <c r="J113" s="15">
        <f t="shared" si="79"/>
        <v>-4.5270400750640205E-3</v>
      </c>
      <c r="K113" s="16">
        <f t="shared" si="80"/>
        <v>0.96454717788096278</v>
      </c>
      <c r="L113" s="9">
        <v>58.92</v>
      </c>
      <c r="M113" s="10">
        <v>0.25166349999999998</v>
      </c>
      <c r="N113" s="11">
        <v>1037</v>
      </c>
      <c r="O113" s="1" t="s">
        <v>20</v>
      </c>
      <c r="P113" s="1">
        <v>85.5</v>
      </c>
      <c r="Q113" s="1">
        <v>6.7</v>
      </c>
      <c r="R113" s="12">
        <f t="shared" si="0"/>
        <v>12.761194029850746</v>
      </c>
    </row>
    <row r="114" spans="1:18" ht="13" x14ac:dyDescent="0.15">
      <c r="A114" s="4" t="s">
        <v>42</v>
      </c>
      <c r="B114" s="1">
        <v>2015</v>
      </c>
      <c r="D114" s="1">
        <v>726619</v>
      </c>
      <c r="E114" s="1">
        <v>703446</v>
      </c>
      <c r="F114" s="1">
        <v>181193</v>
      </c>
      <c r="G114" s="1">
        <v>60051</v>
      </c>
      <c r="H114" s="15">
        <f t="shared" ref="H114:I114" si="87">F114/D114</f>
        <v>0.24936452253519381</v>
      </c>
      <c r="I114" s="15">
        <f t="shared" si="87"/>
        <v>8.5366893834068286E-2</v>
      </c>
      <c r="J114" s="15">
        <f t="shared" si="79"/>
        <v>0.16399762870112553</v>
      </c>
      <c r="K114" s="16">
        <f t="shared" si="80"/>
        <v>2.9210916707347412</v>
      </c>
      <c r="L114" s="9">
        <v>77.930000000000007</v>
      </c>
      <c r="M114" s="10">
        <v>0.28952620000000001</v>
      </c>
      <c r="N114" s="11">
        <v>6827</v>
      </c>
      <c r="O114" s="1" t="s">
        <v>24</v>
      </c>
      <c r="P114" s="1">
        <v>56.8</v>
      </c>
      <c r="Q114" s="1">
        <v>33.4</v>
      </c>
      <c r="R114" s="12">
        <f t="shared" si="0"/>
        <v>1.7005988023952097</v>
      </c>
    </row>
    <row r="115" spans="1:18" ht="13" x14ac:dyDescent="0.15">
      <c r="A115" s="4" t="s">
        <v>43</v>
      </c>
      <c r="B115" s="1">
        <v>2015</v>
      </c>
      <c r="D115" s="1">
        <v>81425</v>
      </c>
      <c r="E115" s="1">
        <v>221269</v>
      </c>
      <c r="F115" s="17">
        <v>7249</v>
      </c>
      <c r="G115" s="17">
        <v>10476</v>
      </c>
      <c r="H115" s="15">
        <f t="shared" ref="H115:I115" si="88">F115/D115</f>
        <v>8.9026711697881483E-2</v>
      </c>
      <c r="I115" s="15">
        <f t="shared" si="88"/>
        <v>4.7345086749612464E-2</v>
      </c>
      <c r="J115" s="15">
        <f t="shared" si="79"/>
        <v>4.1681624948269019E-2</v>
      </c>
      <c r="K115" s="16">
        <f t="shared" si="80"/>
        <v>1.8803791018211662</v>
      </c>
      <c r="L115" s="9">
        <v>76.08</v>
      </c>
      <c r="M115" s="10">
        <v>0.32526630000000001</v>
      </c>
      <c r="N115" s="11">
        <v>2435</v>
      </c>
      <c r="O115" s="1" t="s">
        <v>24</v>
      </c>
      <c r="P115" s="1">
        <v>84.3</v>
      </c>
      <c r="Q115" s="1">
        <v>14.3</v>
      </c>
      <c r="R115" s="12">
        <f t="shared" si="0"/>
        <v>5.895104895104895</v>
      </c>
    </row>
    <row r="116" spans="1:18" ht="13" x14ac:dyDescent="0.15">
      <c r="A116" s="4" t="s">
        <v>44</v>
      </c>
      <c r="B116" s="1">
        <v>2015</v>
      </c>
      <c r="D116" s="22">
        <v>150586</v>
      </c>
      <c r="E116" s="22">
        <v>292294</v>
      </c>
      <c r="F116" s="17">
        <v>34053</v>
      </c>
      <c r="G116" s="17">
        <v>27029</v>
      </c>
      <c r="H116" s="15">
        <f t="shared" ref="H116:I116" si="89">F116/D116</f>
        <v>0.22613655983956013</v>
      </c>
      <c r="I116" s="15">
        <f t="shared" si="89"/>
        <v>9.2471963160379617E-2</v>
      </c>
      <c r="J116" s="15">
        <f t="shared" si="79"/>
        <v>0.13366459667918051</v>
      </c>
      <c r="K116" s="16">
        <f t="shared" si="80"/>
        <v>2.4454607873670646</v>
      </c>
      <c r="L116" s="9">
        <v>60.63</v>
      </c>
      <c r="M116" s="10">
        <v>0.28667409999999999</v>
      </c>
      <c r="N116" s="11">
        <v>1477</v>
      </c>
      <c r="O116" s="1" t="s">
        <v>20</v>
      </c>
      <c r="P116" s="1">
        <v>83.8</v>
      </c>
      <c r="Q116" s="1">
        <v>12.2</v>
      </c>
      <c r="R116" s="12">
        <f t="shared" si="0"/>
        <v>6.8688524590163933</v>
      </c>
    </row>
    <row r="117" spans="1:18" ht="14" x14ac:dyDescent="0.2">
      <c r="A117" s="4" t="s">
        <v>45</v>
      </c>
      <c r="B117" s="1">
        <v>2015</v>
      </c>
      <c r="D117" s="14">
        <v>119492</v>
      </c>
      <c r="E117" s="14">
        <v>1330052</v>
      </c>
      <c r="F117" s="17">
        <v>12140</v>
      </c>
      <c r="G117" s="17">
        <v>41337</v>
      </c>
      <c r="H117" s="15">
        <f t="shared" ref="H117:I117" si="90">F117/D117</f>
        <v>0.10159675961570649</v>
      </c>
      <c r="I117" s="15">
        <f t="shared" si="90"/>
        <v>3.1079235999795497E-2</v>
      </c>
      <c r="J117" s="15">
        <f t="shared" si="79"/>
        <v>7.0517523615911001E-2</v>
      </c>
      <c r="K117" s="16">
        <f t="shared" si="80"/>
        <v>3.2689593661946841</v>
      </c>
      <c r="L117" s="9">
        <v>46.23</v>
      </c>
      <c r="M117" s="10">
        <v>0.27577750000000001</v>
      </c>
      <c r="N117" s="11">
        <v>1110</v>
      </c>
      <c r="O117" s="1" t="s">
        <v>20</v>
      </c>
      <c r="P117" s="1">
        <v>42.3</v>
      </c>
      <c r="Q117" s="1">
        <v>5.4</v>
      </c>
      <c r="R117" s="12">
        <f t="shared" si="0"/>
        <v>7.8333333333333321</v>
      </c>
    </row>
    <row r="118" spans="1:18" ht="13" x14ac:dyDescent="0.15">
      <c r="A118" s="4" t="s">
        <v>46</v>
      </c>
      <c r="B118" s="1">
        <v>2015</v>
      </c>
      <c r="D118" s="1">
        <v>131776</v>
      </c>
      <c r="E118" s="1">
        <v>1240320</v>
      </c>
      <c r="F118" s="17">
        <v>12105</v>
      </c>
      <c r="G118" s="17">
        <v>48758</v>
      </c>
      <c r="H118" s="15">
        <f t="shared" ref="H118:I118" si="91">F118/D118</f>
        <v>9.1860429820301112E-2</v>
      </c>
      <c r="I118" s="15">
        <f t="shared" si="91"/>
        <v>3.9310823013415895E-2</v>
      </c>
      <c r="J118" s="15">
        <f t="shared" si="79"/>
        <v>5.2549606806885217E-2</v>
      </c>
      <c r="K118" s="16">
        <f t="shared" si="80"/>
        <v>2.3367719823355322</v>
      </c>
      <c r="L118" s="9">
        <v>52.04</v>
      </c>
      <c r="M118" s="10">
        <v>0.28749720000000001</v>
      </c>
      <c r="N118" s="11">
        <v>3279</v>
      </c>
      <c r="O118" s="1" t="s">
        <v>22</v>
      </c>
      <c r="P118" s="1">
        <v>65.7</v>
      </c>
      <c r="Q118" s="1">
        <v>6.5</v>
      </c>
      <c r="R118" s="12">
        <f t="shared" si="0"/>
        <v>10.107692307692307</v>
      </c>
    </row>
    <row r="119" spans="1:18" ht="13" x14ac:dyDescent="0.15">
      <c r="A119" s="4" t="s">
        <v>47</v>
      </c>
      <c r="B119" s="1">
        <v>2015</v>
      </c>
      <c r="D119" s="1">
        <v>59203</v>
      </c>
      <c r="E119" s="1">
        <v>496859</v>
      </c>
      <c r="F119" s="17">
        <v>14990</v>
      </c>
      <c r="G119" s="17">
        <v>29867</v>
      </c>
      <c r="H119" s="15">
        <f t="shared" ref="H119:I119" si="92">F119/D119</f>
        <v>0.25319662854922892</v>
      </c>
      <c r="I119" s="15">
        <f t="shared" si="92"/>
        <v>6.0111621204406079E-2</v>
      </c>
      <c r="J119" s="15">
        <f t="shared" si="79"/>
        <v>0.19308500734482284</v>
      </c>
      <c r="K119" s="16">
        <f t="shared" si="80"/>
        <v>4.2121078000583028</v>
      </c>
      <c r="L119" s="9">
        <v>47.64</v>
      </c>
      <c r="M119" s="10">
        <v>0.25678719999999999</v>
      </c>
      <c r="N119" s="11">
        <v>9493</v>
      </c>
      <c r="O119" s="1" t="s">
        <v>22</v>
      </c>
      <c r="P119" s="1">
        <v>52.4</v>
      </c>
      <c r="Q119" s="1">
        <v>9</v>
      </c>
      <c r="R119" s="12">
        <f t="shared" si="0"/>
        <v>5.822222222222222</v>
      </c>
    </row>
    <row r="120" spans="1:18" ht="13" x14ac:dyDescent="0.15">
      <c r="A120" s="4" t="s">
        <v>48</v>
      </c>
      <c r="B120" s="1">
        <v>2015</v>
      </c>
      <c r="D120" s="1">
        <v>68847</v>
      </c>
      <c r="E120" s="1">
        <v>919235</v>
      </c>
      <c r="F120" s="17">
        <v>1470</v>
      </c>
      <c r="G120" s="17">
        <v>3161</v>
      </c>
      <c r="H120" s="15">
        <f t="shared" ref="H120:I120" si="93">F120/D120</f>
        <v>2.1351692884221535E-2</v>
      </c>
      <c r="I120" s="15">
        <f t="shared" si="93"/>
        <v>3.4387289430885463E-3</v>
      </c>
      <c r="J120" s="15">
        <f t="shared" si="79"/>
        <v>1.7912963941132988E-2</v>
      </c>
      <c r="K120" s="16">
        <f t="shared" si="80"/>
        <v>6.2091817173133137</v>
      </c>
      <c r="L120" s="9">
        <v>47.64</v>
      </c>
      <c r="M120" s="10">
        <v>0.29300860000000001</v>
      </c>
      <c r="N120" s="11">
        <v>3295</v>
      </c>
      <c r="O120" s="1" t="s">
        <v>22</v>
      </c>
      <c r="P120" s="1">
        <v>56.3</v>
      </c>
      <c r="Q120" s="1">
        <v>4.7</v>
      </c>
      <c r="R120" s="12">
        <f t="shared" si="0"/>
        <v>11.978723404255318</v>
      </c>
    </row>
    <row r="121" spans="1:18" ht="13" x14ac:dyDescent="0.15">
      <c r="A121" s="4" t="s">
        <v>49</v>
      </c>
      <c r="B121" s="1">
        <v>2015</v>
      </c>
      <c r="D121" s="1">
        <v>68633</v>
      </c>
      <c r="E121" s="1">
        <v>234736</v>
      </c>
      <c r="F121" s="17">
        <v>3889</v>
      </c>
      <c r="G121" s="17">
        <v>2827</v>
      </c>
      <c r="H121" s="15">
        <f t="shared" ref="H121:I121" si="94">F121/D121</f>
        <v>5.6663704049072602E-2</v>
      </c>
      <c r="I121" s="15">
        <f t="shared" si="94"/>
        <v>1.2043316747324654E-2</v>
      </c>
      <c r="J121" s="15">
        <f t="shared" si="79"/>
        <v>4.462038730174795E-2</v>
      </c>
      <c r="K121" s="16">
        <f t="shared" si="80"/>
        <v>4.7049915930891784</v>
      </c>
      <c r="L121" s="9">
        <v>61.89</v>
      </c>
      <c r="M121" s="10">
        <v>0.28473769999999998</v>
      </c>
      <c r="N121" s="11">
        <v>485</v>
      </c>
      <c r="O121" s="1" t="s">
        <v>22</v>
      </c>
      <c r="P121" s="1">
        <v>65.3</v>
      </c>
      <c r="Q121" s="1">
        <v>2.2999999999999998</v>
      </c>
      <c r="R121" s="12">
        <f t="shared" si="0"/>
        <v>28.39130434782609</v>
      </c>
    </row>
    <row r="122" spans="1:18" ht="13" x14ac:dyDescent="0.15">
      <c r="A122" s="4" t="s">
        <v>50</v>
      </c>
      <c r="B122" s="1">
        <v>2015</v>
      </c>
      <c r="D122" s="1">
        <v>104540</v>
      </c>
      <c r="E122" s="1">
        <v>266720</v>
      </c>
      <c r="F122" s="17">
        <v>37936</v>
      </c>
      <c r="G122" s="17">
        <v>80724</v>
      </c>
      <c r="H122" s="15">
        <f t="shared" ref="H122:I122" si="95">F122/D122</f>
        <v>0.36288502008800461</v>
      </c>
      <c r="I122" s="15">
        <f t="shared" si="95"/>
        <v>0.30265446910617877</v>
      </c>
      <c r="J122" s="15">
        <f t="shared" si="79"/>
        <v>6.0230550981825837E-2</v>
      </c>
      <c r="K122" s="16">
        <f t="shared" si="80"/>
        <v>1.1990076378508572</v>
      </c>
      <c r="L122" s="9">
        <v>68.72</v>
      </c>
      <c r="M122" s="10">
        <v>0.29788550000000003</v>
      </c>
      <c r="N122" s="11">
        <v>2989</v>
      </c>
      <c r="O122" s="1" t="s">
        <v>20</v>
      </c>
      <c r="P122" s="1">
        <v>69.3</v>
      </c>
      <c r="Q122" s="1">
        <v>14.5</v>
      </c>
      <c r="R122" s="12">
        <f t="shared" si="0"/>
        <v>4.7793103448275858</v>
      </c>
    </row>
    <row r="123" spans="1:18" ht="13" x14ac:dyDescent="0.15">
      <c r="A123" s="4" t="s">
        <v>51</v>
      </c>
      <c r="B123" s="1">
        <v>2015</v>
      </c>
      <c r="D123" s="1">
        <v>77765</v>
      </c>
      <c r="E123" s="1">
        <v>319299</v>
      </c>
      <c r="F123" s="1">
        <v>4706</v>
      </c>
      <c r="G123" s="1">
        <v>18571</v>
      </c>
      <c r="H123" s="15">
        <f t="shared" ref="H123:I123" si="96">F123/D123</f>
        <v>6.0515656143509289E-2</v>
      </c>
      <c r="I123" s="15">
        <f t="shared" si="96"/>
        <v>5.8161785661715197E-2</v>
      </c>
      <c r="J123" s="15">
        <f t="shared" si="79"/>
        <v>2.3538704817940917E-3</v>
      </c>
      <c r="K123" s="16">
        <f t="shared" si="80"/>
        <v>1.0404710834616537</v>
      </c>
      <c r="L123" s="9">
        <v>40.590000000000003</v>
      </c>
      <c r="M123" s="10">
        <v>0.31631609999999999</v>
      </c>
      <c r="N123" s="11">
        <v>483</v>
      </c>
      <c r="O123" s="1" t="s">
        <v>20</v>
      </c>
      <c r="P123" s="1">
        <v>76.2</v>
      </c>
      <c r="Q123" s="1">
        <v>9.9</v>
      </c>
      <c r="R123" s="12">
        <f t="shared" si="0"/>
        <v>7.6969696969696972</v>
      </c>
    </row>
    <row r="124" spans="1:18" ht="14" x14ac:dyDescent="0.2">
      <c r="A124" s="4" t="s">
        <v>52</v>
      </c>
      <c r="B124" s="1">
        <v>2015</v>
      </c>
      <c r="D124" s="14">
        <v>51507</v>
      </c>
      <c r="E124" s="17">
        <v>335066</v>
      </c>
      <c r="F124" s="1">
        <v>8543</v>
      </c>
      <c r="G124" s="1">
        <v>37903</v>
      </c>
      <c r="H124" s="15">
        <f t="shared" ref="H124:I124" si="97">F124/D124</f>
        <v>0.16586095093870737</v>
      </c>
      <c r="I124" s="15">
        <f t="shared" si="97"/>
        <v>0.11312099705729617</v>
      </c>
      <c r="J124" s="15">
        <f t="shared" si="79"/>
        <v>5.27399538814112E-2</v>
      </c>
      <c r="K124" s="16">
        <f t="shared" si="80"/>
        <v>1.4662260345415647</v>
      </c>
      <c r="L124" s="9">
        <v>38.299999999999997</v>
      </c>
      <c r="M124" s="10">
        <v>0.29061350000000002</v>
      </c>
      <c r="N124" s="11">
        <v>450</v>
      </c>
      <c r="O124" s="1" t="s">
        <v>27</v>
      </c>
      <c r="P124" s="1">
        <v>81.400000000000006</v>
      </c>
      <c r="Q124" s="1">
        <v>7.9</v>
      </c>
      <c r="R124" s="12">
        <f t="shared" si="0"/>
        <v>10.30379746835443</v>
      </c>
    </row>
    <row r="125" spans="1:18" ht="13" x14ac:dyDescent="0.15">
      <c r="A125" s="4" t="s">
        <v>53</v>
      </c>
      <c r="B125" s="1">
        <v>2015</v>
      </c>
      <c r="D125" s="22">
        <v>93943</v>
      </c>
      <c r="E125" s="22">
        <v>145856</v>
      </c>
      <c r="F125" s="1">
        <v>13524</v>
      </c>
      <c r="G125" s="1">
        <v>10303</v>
      </c>
      <c r="H125" s="15">
        <f t="shared" ref="H125:I125" si="98">F125/D125</f>
        <v>0.14395963509787851</v>
      </c>
      <c r="I125" s="15">
        <f t="shared" si="98"/>
        <v>7.0638163668275564E-2</v>
      </c>
      <c r="J125" s="15">
        <f t="shared" si="79"/>
        <v>7.332147142960295E-2</v>
      </c>
      <c r="K125" s="16">
        <f t="shared" si="80"/>
        <v>2.0379866579477985</v>
      </c>
      <c r="L125" s="9">
        <v>67.91</v>
      </c>
      <c r="M125" s="10">
        <v>0.2837518</v>
      </c>
      <c r="N125" s="11">
        <v>656</v>
      </c>
      <c r="O125" s="1" t="s">
        <v>20</v>
      </c>
      <c r="P125" s="1">
        <v>80.7</v>
      </c>
      <c r="Q125" s="1">
        <v>14.1</v>
      </c>
      <c r="R125" s="12">
        <f t="shared" si="0"/>
        <v>5.7234042553191493</v>
      </c>
    </row>
    <row r="126" spans="1:18" ht="13" x14ac:dyDescent="0.15">
      <c r="A126" s="21" t="s">
        <v>18</v>
      </c>
      <c r="B126" s="1">
        <v>2014</v>
      </c>
      <c r="D126" s="8">
        <v>88765</v>
      </c>
      <c r="E126" s="8">
        <v>785411</v>
      </c>
      <c r="F126" s="1">
        <v>5104</v>
      </c>
      <c r="G126" s="1">
        <v>18992</v>
      </c>
      <c r="H126" s="15">
        <f t="shared" ref="H126:I126" si="99">F126/D126</f>
        <v>5.7500140821269648E-2</v>
      </c>
      <c r="I126" s="15">
        <f t="shared" si="99"/>
        <v>2.4180970218140564E-2</v>
      </c>
      <c r="J126" s="15">
        <f t="shared" si="79"/>
        <v>3.3319170603129084E-2</v>
      </c>
      <c r="K126" s="16">
        <f t="shared" si="80"/>
        <v>2.377908756453992</v>
      </c>
      <c r="L126" s="9">
        <v>52.54</v>
      </c>
      <c r="M126" s="10">
        <v>0.3041065</v>
      </c>
      <c r="N126" s="11">
        <v>1664</v>
      </c>
      <c r="O126" s="1" t="s">
        <v>20</v>
      </c>
      <c r="P126" s="1">
        <v>69.2</v>
      </c>
      <c r="Q126" s="1">
        <v>8.6999999999999993</v>
      </c>
      <c r="R126" s="12">
        <f t="shared" si="0"/>
        <v>7.9540229885057485</v>
      </c>
    </row>
    <row r="127" spans="1:18" ht="14" x14ac:dyDescent="0.2">
      <c r="A127" s="4" t="s">
        <v>21</v>
      </c>
      <c r="B127" s="1">
        <v>2014</v>
      </c>
      <c r="D127" s="14">
        <v>41049</v>
      </c>
      <c r="E127" s="14">
        <v>322728</v>
      </c>
      <c r="F127" s="1">
        <v>2934</v>
      </c>
      <c r="G127" s="1">
        <v>12550</v>
      </c>
      <c r="H127" s="15">
        <f t="shared" ref="H127:I127" si="100">F127/D127</f>
        <v>7.1475553606665201E-2</v>
      </c>
      <c r="I127" s="15">
        <f t="shared" si="100"/>
        <v>3.8887236310453384E-2</v>
      </c>
      <c r="J127" s="15">
        <f t="shared" si="79"/>
        <v>3.2588317296211818E-2</v>
      </c>
      <c r="K127" s="16">
        <f t="shared" si="80"/>
        <v>1.8380209134957648</v>
      </c>
      <c r="L127" s="9">
        <v>57.52</v>
      </c>
      <c r="M127" s="10">
        <v>0.3056758</v>
      </c>
      <c r="N127" s="11">
        <v>205</v>
      </c>
      <c r="O127" s="1" t="s">
        <v>22</v>
      </c>
      <c r="P127" s="1">
        <v>75</v>
      </c>
      <c r="Q127" s="1">
        <v>3.4</v>
      </c>
      <c r="R127" s="12">
        <f t="shared" si="0"/>
        <v>22.058823529411764</v>
      </c>
    </row>
    <row r="128" spans="1:18" ht="13" x14ac:dyDescent="0.15">
      <c r="A128" s="4" t="s">
        <v>23</v>
      </c>
      <c r="B128" s="1">
        <v>2014</v>
      </c>
      <c r="D128" s="1">
        <v>2106</v>
      </c>
      <c r="E128" s="1">
        <v>40490</v>
      </c>
      <c r="F128" s="1">
        <v>425</v>
      </c>
      <c r="G128" s="1">
        <v>4981</v>
      </c>
      <c r="H128" s="15">
        <f t="shared" ref="H128:I128" si="101">F128/D128</f>
        <v>0.20180436847103514</v>
      </c>
      <c r="I128" s="15">
        <f t="shared" si="101"/>
        <v>0.12301802914299827</v>
      </c>
      <c r="J128" s="15">
        <f t="shared" si="79"/>
        <v>7.8786339328036872E-2</v>
      </c>
      <c r="K128" s="16">
        <f t="shared" si="80"/>
        <v>1.6404454686593481</v>
      </c>
      <c r="L128" s="9">
        <v>51.07</v>
      </c>
      <c r="M128" s="10">
        <v>0.3324974</v>
      </c>
      <c r="N128" s="11">
        <v>435</v>
      </c>
      <c r="O128" s="1" t="s">
        <v>24</v>
      </c>
      <c r="P128" s="1">
        <v>92</v>
      </c>
      <c r="Q128" s="1">
        <v>2</v>
      </c>
      <c r="R128" s="12">
        <f t="shared" si="0"/>
        <v>46</v>
      </c>
    </row>
    <row r="129" spans="1:18" ht="14" x14ac:dyDescent="0.2">
      <c r="A129" s="4" t="s">
        <v>25</v>
      </c>
      <c r="B129" s="1">
        <v>2014</v>
      </c>
      <c r="D129" s="14">
        <v>369491</v>
      </c>
      <c r="E129" s="14">
        <v>430504</v>
      </c>
      <c r="F129" s="1">
        <v>76263</v>
      </c>
      <c r="G129" s="1">
        <v>50980</v>
      </c>
      <c r="H129" s="15">
        <f t="shared" ref="H129:I129" si="102">F129/D129</f>
        <v>0.20640015589012994</v>
      </c>
      <c r="I129" s="15">
        <f t="shared" si="102"/>
        <v>0.1184193410514188</v>
      </c>
      <c r="J129" s="15">
        <f t="shared" si="79"/>
        <v>8.7980814838711147E-2</v>
      </c>
      <c r="K129" s="16">
        <f t="shared" si="80"/>
        <v>1.7429598413362986</v>
      </c>
      <c r="L129" s="9">
        <v>73</v>
      </c>
      <c r="M129" s="10">
        <v>0.33307009999999998</v>
      </c>
      <c r="N129" s="11">
        <v>1443</v>
      </c>
      <c r="O129" s="1" t="s">
        <v>20</v>
      </c>
      <c r="P129" s="1">
        <v>77.2</v>
      </c>
      <c r="Q129" s="1">
        <v>16.5</v>
      </c>
      <c r="R129" s="12">
        <f t="shared" si="0"/>
        <v>4.6787878787878787</v>
      </c>
    </row>
    <row r="130" spans="1:18" ht="13" x14ac:dyDescent="0.15">
      <c r="A130" s="4" t="s">
        <v>26</v>
      </c>
      <c r="B130" s="1">
        <v>2014</v>
      </c>
      <c r="D130" s="1">
        <v>140592</v>
      </c>
      <c r="E130" s="1">
        <v>159462</v>
      </c>
      <c r="F130" s="1">
        <v>14616</v>
      </c>
      <c r="G130" s="1">
        <v>9957</v>
      </c>
      <c r="H130" s="15">
        <f t="shared" ref="H130:I130" si="103">F130/D130</f>
        <v>0.10396039603960396</v>
      </c>
      <c r="I130" s="15">
        <f t="shared" si="103"/>
        <v>6.2441208563795765E-2</v>
      </c>
      <c r="J130" s="15">
        <f t="shared" si="79"/>
        <v>4.1519187475808191E-2</v>
      </c>
      <c r="K130" s="16">
        <f t="shared" si="80"/>
        <v>1.6649324769777367</v>
      </c>
      <c r="L130" s="9">
        <v>71.84</v>
      </c>
      <c r="M130" s="10">
        <v>0.3313661</v>
      </c>
      <c r="N130" s="11">
        <v>1517</v>
      </c>
      <c r="O130" s="1" t="s">
        <v>27</v>
      </c>
      <c r="P130" s="1">
        <v>66.099999999999994</v>
      </c>
      <c r="Q130" s="1">
        <v>30.6</v>
      </c>
      <c r="R130" s="12">
        <f t="shared" si="0"/>
        <v>2.1601307189542482</v>
      </c>
    </row>
    <row r="131" spans="1:18" ht="13" x14ac:dyDescent="0.15">
      <c r="A131" s="4" t="s">
        <v>28</v>
      </c>
      <c r="B131" s="1">
        <v>2014</v>
      </c>
      <c r="D131" s="1">
        <v>265824</v>
      </c>
      <c r="E131" s="1">
        <v>570773</v>
      </c>
      <c r="F131" s="1">
        <v>11290</v>
      </c>
      <c r="G131" s="1">
        <v>12978</v>
      </c>
      <c r="H131" s="15">
        <f t="shared" ref="H131:I131" si="104">F131/D131</f>
        <v>4.247171060551342E-2</v>
      </c>
      <c r="I131" s="15">
        <f t="shared" si="104"/>
        <v>2.2737585695188807E-2</v>
      </c>
      <c r="J131" s="15">
        <f t="shared" si="79"/>
        <v>1.9734124910324613E-2</v>
      </c>
      <c r="K131" s="16">
        <f t="shared" si="80"/>
        <v>1.8679076650825019</v>
      </c>
      <c r="L131" s="9">
        <v>75.69</v>
      </c>
      <c r="M131" s="10">
        <v>0.32035750000000002</v>
      </c>
      <c r="N131" s="11">
        <v>2193</v>
      </c>
      <c r="O131" s="1" t="s">
        <v>27</v>
      </c>
      <c r="P131" s="1">
        <v>86.4</v>
      </c>
      <c r="Q131" s="1">
        <v>11.3</v>
      </c>
      <c r="R131" s="12">
        <f t="shared" si="0"/>
        <v>7.6460176991150446</v>
      </c>
    </row>
    <row r="132" spans="1:18" ht="13" x14ac:dyDescent="0.15">
      <c r="A132" s="4" t="s">
        <v>29</v>
      </c>
      <c r="B132" s="1">
        <v>2014</v>
      </c>
      <c r="D132" s="17">
        <v>118388</v>
      </c>
      <c r="E132" s="17">
        <v>132459</v>
      </c>
      <c r="F132" s="1">
        <v>14200</v>
      </c>
      <c r="G132" s="1">
        <v>6840</v>
      </c>
      <c r="H132" s="15">
        <f t="shared" ref="H132:I132" si="105">F132/D132</f>
        <v>0.1199445889786127</v>
      </c>
      <c r="I132" s="15">
        <f t="shared" si="105"/>
        <v>5.1638620252304486E-2</v>
      </c>
      <c r="J132" s="15">
        <f t="shared" si="79"/>
        <v>6.8305968726308203E-2</v>
      </c>
      <c r="K132" s="16">
        <f t="shared" si="80"/>
        <v>2.3227690513915293</v>
      </c>
      <c r="L132" s="9">
        <v>60.63</v>
      </c>
      <c r="M132" s="10">
        <v>0.28746569999999999</v>
      </c>
      <c r="N132" s="11">
        <v>1395</v>
      </c>
      <c r="O132" s="1" t="s">
        <v>20</v>
      </c>
      <c r="P132" s="1">
        <v>64.400000000000006</v>
      </c>
      <c r="Q132" s="1">
        <v>29.6</v>
      </c>
      <c r="R132" s="12">
        <f t="shared" si="0"/>
        <v>2.1756756756756759</v>
      </c>
    </row>
    <row r="133" spans="1:18" ht="13" x14ac:dyDescent="0.15">
      <c r="A133" s="4" t="s">
        <v>30</v>
      </c>
      <c r="B133" s="1">
        <v>2014</v>
      </c>
      <c r="D133" s="8">
        <v>98866</v>
      </c>
      <c r="E133" s="8">
        <v>106749</v>
      </c>
      <c r="F133" s="1">
        <v>19780</v>
      </c>
      <c r="G133" s="1">
        <v>12218</v>
      </c>
      <c r="H133" s="15">
        <f t="shared" ref="H133:I133" si="106">F133/D133</f>
        <v>0.20006877996480085</v>
      </c>
      <c r="I133" s="15">
        <f t="shared" si="106"/>
        <v>0.11445540473447058</v>
      </c>
      <c r="J133" s="15">
        <f t="shared" si="79"/>
        <v>8.5613375230330274E-2</v>
      </c>
      <c r="K133" s="16">
        <f t="shared" si="80"/>
        <v>1.7480063997759474</v>
      </c>
      <c r="L133" s="9">
        <v>60.63</v>
      </c>
      <c r="M133" s="10">
        <v>0.2301348</v>
      </c>
      <c r="N133" s="11">
        <v>139</v>
      </c>
      <c r="O133" s="1" t="s">
        <v>20</v>
      </c>
      <c r="P133" s="1">
        <v>71.900000000000006</v>
      </c>
      <c r="Q133" s="1">
        <v>18.600000000000001</v>
      </c>
      <c r="R133" s="12">
        <f t="shared" si="0"/>
        <v>3.8655913978494625</v>
      </c>
    </row>
    <row r="134" spans="1:18" ht="13" x14ac:dyDescent="0.15">
      <c r="A134" s="21" t="s">
        <v>31</v>
      </c>
      <c r="B134" s="1">
        <v>2014</v>
      </c>
      <c r="D134" s="8">
        <v>129644</v>
      </c>
      <c r="E134" s="8">
        <v>152041</v>
      </c>
      <c r="F134" s="1">
        <v>22440</v>
      </c>
      <c r="G134" s="1">
        <v>13321</v>
      </c>
      <c r="H134" s="15">
        <f t="shared" ref="H134:I134" si="107">F134/D134</f>
        <v>0.17308938323408718</v>
      </c>
      <c r="I134" s="15">
        <f t="shared" si="107"/>
        <v>8.7614525029432844E-2</v>
      </c>
      <c r="J134" s="15">
        <f t="shared" si="79"/>
        <v>8.5474858204654336E-2</v>
      </c>
      <c r="K134" s="16">
        <f t="shared" si="80"/>
        <v>1.9755786289538211</v>
      </c>
      <c r="L134" s="9">
        <v>67.91</v>
      </c>
      <c r="M134" s="10">
        <v>0.2330419</v>
      </c>
      <c r="N134" s="11">
        <v>753</v>
      </c>
      <c r="O134" s="1" t="s">
        <v>20</v>
      </c>
      <c r="P134" s="1">
        <v>75.8</v>
      </c>
      <c r="Q134" s="1">
        <v>19.600000000000001</v>
      </c>
      <c r="R134" s="12">
        <f t="shared" si="0"/>
        <v>3.8673469387755097</v>
      </c>
    </row>
    <row r="135" spans="1:18" ht="13" x14ac:dyDescent="0.15">
      <c r="A135" s="4" t="s">
        <v>32</v>
      </c>
      <c r="B135" s="1">
        <v>2014</v>
      </c>
      <c r="D135" s="1">
        <v>67745</v>
      </c>
      <c r="E135" s="1">
        <v>55843</v>
      </c>
      <c r="F135" s="1">
        <v>2971</v>
      </c>
      <c r="G135" s="1">
        <v>2511</v>
      </c>
      <c r="H135" s="15">
        <f t="shared" ref="H135:I135" si="108">F135/D135</f>
        <v>4.3855635102221568E-2</v>
      </c>
      <c r="I135" s="15">
        <f t="shared" si="108"/>
        <v>4.4965349282810735E-2</v>
      </c>
      <c r="J135" s="15">
        <f t="shared" si="79"/>
        <v>-1.1097141805891664E-3</v>
      </c>
      <c r="K135" s="16">
        <f t="shared" si="80"/>
        <v>0.97532068140715222</v>
      </c>
      <c r="L135" s="9">
        <v>63.93</v>
      </c>
      <c r="M135" s="10">
        <v>0.30253849999999999</v>
      </c>
      <c r="N135" s="11">
        <v>1081</v>
      </c>
      <c r="O135" s="1" t="s">
        <v>24</v>
      </c>
      <c r="P135" s="1">
        <v>64.7</v>
      </c>
      <c r="Q135" s="1">
        <v>12.4</v>
      </c>
      <c r="R135" s="12">
        <f t="shared" si="0"/>
        <v>5.217741935483871</v>
      </c>
    </row>
    <row r="136" spans="1:18" ht="13" x14ac:dyDescent="0.15">
      <c r="A136" s="4" t="s">
        <v>33</v>
      </c>
      <c r="B136" s="1">
        <v>2014</v>
      </c>
      <c r="D136" s="8">
        <v>639862</v>
      </c>
      <c r="E136" s="8">
        <v>1558181</v>
      </c>
      <c r="F136" s="1">
        <v>108499</v>
      </c>
      <c r="G136" s="1">
        <v>144059</v>
      </c>
      <c r="H136" s="15">
        <f t="shared" ref="H136:I136" si="109">F136/D136</f>
        <v>0.16956625022270427</v>
      </c>
      <c r="I136" s="15">
        <f t="shared" si="109"/>
        <v>9.2453315757283647E-2</v>
      </c>
      <c r="J136" s="15">
        <f t="shared" si="79"/>
        <v>7.7112934465420627E-2</v>
      </c>
      <c r="K136" s="16">
        <f t="shared" si="80"/>
        <v>1.8340742982962785</v>
      </c>
      <c r="L136" s="9">
        <v>51.26</v>
      </c>
      <c r="M136" s="10"/>
      <c r="N136" s="11">
        <v>2621</v>
      </c>
      <c r="O136" s="1" t="s">
        <v>20</v>
      </c>
      <c r="P136" s="1">
        <v>45.1</v>
      </c>
      <c r="Q136" s="1">
        <v>22.8</v>
      </c>
      <c r="R136" s="12">
        <f t="shared" si="0"/>
        <v>1.9780701754385965</v>
      </c>
    </row>
    <row r="137" spans="1:18" ht="14" x14ac:dyDescent="0.2">
      <c r="A137" s="4" t="s">
        <v>34</v>
      </c>
      <c r="B137" s="1">
        <v>2014</v>
      </c>
      <c r="D137" s="14">
        <v>89497</v>
      </c>
      <c r="E137" s="14">
        <v>105711</v>
      </c>
      <c r="F137" s="1" t="s">
        <v>19</v>
      </c>
      <c r="G137" s="1" t="s">
        <v>19</v>
      </c>
      <c r="H137" s="2" t="s">
        <v>19</v>
      </c>
      <c r="I137" s="2" t="s">
        <v>19</v>
      </c>
      <c r="J137" s="2" t="s">
        <v>19</v>
      </c>
      <c r="K137" s="2" t="s">
        <v>19</v>
      </c>
      <c r="L137" s="9">
        <v>61.89</v>
      </c>
      <c r="M137" s="10">
        <v>0.27220119999999998</v>
      </c>
      <c r="N137" s="11">
        <v>474</v>
      </c>
      <c r="O137" s="1" t="s">
        <v>20</v>
      </c>
      <c r="P137" s="1">
        <v>68.5</v>
      </c>
      <c r="Q137" s="1">
        <v>27.9</v>
      </c>
      <c r="R137" s="12">
        <f t="shared" si="0"/>
        <v>2.4551971326164876</v>
      </c>
    </row>
    <row r="138" spans="1:18" ht="13" x14ac:dyDescent="0.15">
      <c r="A138" s="4" t="s">
        <v>35</v>
      </c>
      <c r="B138" s="1">
        <v>2014</v>
      </c>
      <c r="D138" s="1">
        <v>598079</v>
      </c>
      <c r="E138" s="1">
        <v>3277633</v>
      </c>
      <c r="F138" s="1">
        <v>106267</v>
      </c>
      <c r="G138" s="1">
        <v>132679</v>
      </c>
      <c r="H138" s="15">
        <f t="shared" ref="H138:I138" si="110">F138/D138</f>
        <v>0.17768054053059881</v>
      </c>
      <c r="I138" s="15">
        <f t="shared" si="110"/>
        <v>4.0480126969675984E-2</v>
      </c>
      <c r="J138" s="15">
        <f>H138-I138</f>
        <v>0.13720041356092283</v>
      </c>
      <c r="K138" s="16">
        <f>H138/I138</f>
        <v>4.3893276486929214</v>
      </c>
      <c r="L138" s="9">
        <v>64.39</v>
      </c>
      <c r="M138" s="10">
        <v>0.2836708</v>
      </c>
      <c r="N138" s="11">
        <v>6504</v>
      </c>
      <c r="O138" s="1" t="s">
        <v>22</v>
      </c>
      <c r="P138" s="1">
        <v>35.4</v>
      </c>
      <c r="Q138" s="1">
        <v>11.6</v>
      </c>
      <c r="R138" s="12">
        <f t="shared" si="0"/>
        <v>3.0517241379310343</v>
      </c>
    </row>
    <row r="139" spans="1:18" ht="14" x14ac:dyDescent="0.2">
      <c r="A139" s="4" t="s">
        <v>36</v>
      </c>
      <c r="B139" s="1">
        <v>2014</v>
      </c>
      <c r="D139" s="14">
        <v>143371</v>
      </c>
      <c r="E139" s="17">
        <v>462988</v>
      </c>
      <c r="F139" s="1" t="s">
        <v>19</v>
      </c>
      <c r="G139" s="1" t="s">
        <v>19</v>
      </c>
      <c r="H139" s="2" t="s">
        <v>19</v>
      </c>
      <c r="I139" s="2" t="s">
        <v>19</v>
      </c>
      <c r="J139" s="2" t="s">
        <v>19</v>
      </c>
      <c r="K139" s="2" t="s">
        <v>19</v>
      </c>
      <c r="L139" s="9">
        <v>71.64</v>
      </c>
      <c r="M139" s="10">
        <v>0.32011109999999998</v>
      </c>
      <c r="N139" s="11">
        <v>950</v>
      </c>
      <c r="O139" s="1" t="s">
        <v>20</v>
      </c>
      <c r="P139" s="1">
        <v>84.8</v>
      </c>
      <c r="Q139" s="1">
        <v>11.7</v>
      </c>
      <c r="R139" s="12">
        <f t="shared" si="0"/>
        <v>7.2478632478632479</v>
      </c>
    </row>
    <row r="140" spans="1:18" ht="13" x14ac:dyDescent="0.15">
      <c r="A140" s="4" t="s">
        <v>37</v>
      </c>
      <c r="B140" s="1">
        <v>2014</v>
      </c>
      <c r="D140" s="1">
        <v>20215</v>
      </c>
      <c r="E140" s="1">
        <v>224759</v>
      </c>
      <c r="F140" s="1">
        <v>5901</v>
      </c>
      <c r="G140" s="1">
        <v>19325</v>
      </c>
      <c r="H140" s="15">
        <f t="shared" ref="H140:I140" si="111">F140/D140</f>
        <v>0.29191194657432601</v>
      </c>
      <c r="I140" s="15">
        <f t="shared" si="111"/>
        <v>8.5980984076277259E-2</v>
      </c>
      <c r="J140" s="15">
        <f t="shared" ref="J140:J166" si="112">H140-I140</f>
        <v>0.20593096249804876</v>
      </c>
      <c r="K140" s="16">
        <f t="shared" ref="K140:K166" si="113">H140/I140</f>
        <v>3.3950756636532438</v>
      </c>
      <c r="L140" s="9">
        <v>55.66</v>
      </c>
      <c r="M140" s="10">
        <v>0.3256675</v>
      </c>
      <c r="N140" s="11">
        <v>1496</v>
      </c>
      <c r="O140" s="1" t="s">
        <v>27</v>
      </c>
      <c r="P140" s="1">
        <v>80.099999999999994</v>
      </c>
      <c r="Q140" s="1">
        <v>10.3</v>
      </c>
      <c r="R140" s="12">
        <f t="shared" si="0"/>
        <v>7.7766990291262124</v>
      </c>
    </row>
    <row r="141" spans="1:18" ht="14" x14ac:dyDescent="0.2">
      <c r="A141" s="4" t="s">
        <v>38</v>
      </c>
      <c r="B141" s="1">
        <v>2014</v>
      </c>
      <c r="D141" s="14">
        <v>192785</v>
      </c>
      <c r="E141" s="17">
        <v>439369</v>
      </c>
      <c r="F141" s="1">
        <v>155572</v>
      </c>
      <c r="G141" s="1">
        <v>224707</v>
      </c>
      <c r="H141" s="15">
        <f t="shared" ref="H141:I141" si="114">F141/D141</f>
        <v>0.80697149674507873</v>
      </c>
      <c r="I141" s="15">
        <f t="shared" si="114"/>
        <v>0.51143116605859762</v>
      </c>
      <c r="J141" s="15">
        <f t="shared" si="112"/>
        <v>0.29554033068648111</v>
      </c>
      <c r="K141" s="16">
        <f t="shared" si="113"/>
        <v>1.577869223270252</v>
      </c>
      <c r="L141" s="9">
        <v>63.43</v>
      </c>
      <c r="M141" s="10">
        <v>0.2657525</v>
      </c>
      <c r="N141" s="11">
        <v>938</v>
      </c>
      <c r="O141" s="1" t="s">
        <v>20</v>
      </c>
      <c r="P141" s="1">
        <v>84.9</v>
      </c>
      <c r="Q141" s="1">
        <v>12.3</v>
      </c>
      <c r="R141" s="12">
        <f t="shared" si="0"/>
        <v>6.9024390243902438</v>
      </c>
    </row>
    <row r="142" spans="1:18" ht="14" x14ac:dyDescent="0.2">
      <c r="A142" s="4" t="s">
        <v>39</v>
      </c>
      <c r="B142" s="1">
        <v>2014</v>
      </c>
      <c r="D142" s="14">
        <v>233960</v>
      </c>
      <c r="E142" s="17">
        <v>130453</v>
      </c>
      <c r="F142" s="1">
        <v>22334</v>
      </c>
      <c r="G142" s="1">
        <v>9328</v>
      </c>
      <c r="H142" s="15">
        <f t="shared" ref="H142:I142" si="115">F142/D142</f>
        <v>9.5460762523508297E-2</v>
      </c>
      <c r="I142" s="15">
        <f t="shared" si="115"/>
        <v>7.1504679846381453E-2</v>
      </c>
      <c r="J142" s="15">
        <f t="shared" si="112"/>
        <v>2.3956082677126844E-2</v>
      </c>
      <c r="K142" s="16">
        <f t="shared" si="113"/>
        <v>1.335028178975046</v>
      </c>
      <c r="L142" s="9">
        <v>61.94</v>
      </c>
      <c r="M142" s="10">
        <v>0.29626130000000001</v>
      </c>
      <c r="N142" s="11">
        <v>684</v>
      </c>
      <c r="O142" s="1" t="s">
        <v>20</v>
      </c>
      <c r="P142" s="1">
        <v>38.5</v>
      </c>
      <c r="Q142" s="1">
        <v>58.2</v>
      </c>
      <c r="R142" s="12">
        <f t="shared" si="0"/>
        <v>0.66151202749140892</v>
      </c>
    </row>
    <row r="143" spans="1:18" ht="14" x14ac:dyDescent="0.15">
      <c r="A143" s="4" t="s">
        <v>40</v>
      </c>
      <c r="B143" s="1">
        <v>2014</v>
      </c>
      <c r="D143" s="19">
        <v>174224</v>
      </c>
      <c r="E143" s="19">
        <v>237654</v>
      </c>
      <c r="F143" s="1">
        <v>11946</v>
      </c>
      <c r="G143" s="1">
        <v>3661</v>
      </c>
      <c r="H143" s="15">
        <f t="shared" ref="H143:I143" si="116">F143/D143</f>
        <v>6.8566902378547151E-2</v>
      </c>
      <c r="I143" s="15">
        <f t="shared" si="116"/>
        <v>1.5404748079140263E-2</v>
      </c>
      <c r="J143" s="15">
        <f t="shared" si="112"/>
        <v>5.3162154299406891E-2</v>
      </c>
      <c r="K143" s="16">
        <f t="shared" si="113"/>
        <v>4.4510239327700747</v>
      </c>
      <c r="L143" s="9">
        <v>47.64</v>
      </c>
      <c r="M143" s="10">
        <v>0.25363439999999998</v>
      </c>
      <c r="N143" s="11">
        <v>5734</v>
      </c>
      <c r="O143" s="1" t="s">
        <v>22</v>
      </c>
      <c r="P143" s="1">
        <v>42.9</v>
      </c>
      <c r="Q143" s="1">
        <v>22.2</v>
      </c>
      <c r="R143" s="12">
        <f t="shared" si="0"/>
        <v>1.9324324324324325</v>
      </c>
    </row>
    <row r="144" spans="1:18" ht="14" x14ac:dyDescent="0.2">
      <c r="A144" s="4" t="s">
        <v>41</v>
      </c>
      <c r="B144" s="1">
        <v>2014</v>
      </c>
      <c r="D144" s="14">
        <v>114614</v>
      </c>
      <c r="E144" s="17">
        <v>498744</v>
      </c>
      <c r="F144" s="1">
        <v>16562</v>
      </c>
      <c r="G144" s="1">
        <v>72377</v>
      </c>
      <c r="H144" s="15">
        <f t="shared" ref="H144:I144" si="117">F144/D144</f>
        <v>0.14450241680771983</v>
      </c>
      <c r="I144" s="15">
        <f t="shared" si="117"/>
        <v>0.14511853776687036</v>
      </c>
      <c r="J144" s="15">
        <f t="shared" si="112"/>
        <v>-6.1612095915053455E-4</v>
      </c>
      <c r="K144" s="16">
        <f t="shared" si="113"/>
        <v>0.99575436075478985</v>
      </c>
      <c r="L144" s="9">
        <v>58.92</v>
      </c>
      <c r="M144" s="10">
        <v>0.34462019999999999</v>
      </c>
      <c r="N144" s="11">
        <v>524</v>
      </c>
      <c r="O144" s="1" t="s">
        <v>20</v>
      </c>
      <c r="P144" s="1">
        <v>85.5</v>
      </c>
      <c r="Q144" s="1">
        <v>6.7</v>
      </c>
      <c r="R144" s="12">
        <f t="shared" si="0"/>
        <v>12.761194029850746</v>
      </c>
    </row>
    <row r="145" spans="1:18" ht="13" x14ac:dyDescent="0.15">
      <c r="A145" s="4" t="s">
        <v>42</v>
      </c>
      <c r="B145" s="1">
        <v>2014</v>
      </c>
      <c r="D145" s="1">
        <v>724476</v>
      </c>
      <c r="E145" s="1">
        <v>702852</v>
      </c>
      <c r="F145" s="1">
        <v>132871</v>
      </c>
      <c r="G145" s="1">
        <v>51563</v>
      </c>
      <c r="H145" s="15">
        <f t="shared" ref="H145:I145" si="118">F145/D145</f>
        <v>0.18340290085523883</v>
      </c>
      <c r="I145" s="15">
        <f t="shared" si="118"/>
        <v>7.3362528668908966E-2</v>
      </c>
      <c r="J145" s="15">
        <f t="shared" si="112"/>
        <v>0.11004037218632987</v>
      </c>
      <c r="K145" s="16">
        <f t="shared" si="113"/>
        <v>2.4999533710588273</v>
      </c>
      <c r="L145" s="9">
        <v>77.930000000000007</v>
      </c>
      <c r="M145" s="10">
        <v>0.29355560000000003</v>
      </c>
      <c r="N145" s="11">
        <v>5808</v>
      </c>
      <c r="O145" s="1" t="s">
        <v>24</v>
      </c>
      <c r="P145" s="1">
        <v>56.8</v>
      </c>
      <c r="Q145" s="1">
        <v>33.4</v>
      </c>
      <c r="R145" s="12">
        <f t="shared" si="0"/>
        <v>1.7005988023952097</v>
      </c>
    </row>
    <row r="146" spans="1:18" ht="13" x14ac:dyDescent="0.15">
      <c r="A146" s="4" t="s">
        <v>43</v>
      </c>
      <c r="B146" s="1">
        <v>2014</v>
      </c>
      <c r="D146" s="1">
        <v>82460</v>
      </c>
      <c r="E146" s="1">
        <v>220836</v>
      </c>
      <c r="F146" s="17">
        <v>8518</v>
      </c>
      <c r="G146" s="17">
        <v>13198</v>
      </c>
      <c r="H146" s="15">
        <f t="shared" ref="H146:I146" si="119">F146/D146</f>
        <v>0.10329856900315304</v>
      </c>
      <c r="I146" s="15">
        <f t="shared" si="119"/>
        <v>5.976380662573131E-2</v>
      </c>
      <c r="J146" s="15">
        <f t="shared" si="112"/>
        <v>4.353476237742173E-2</v>
      </c>
      <c r="K146" s="16">
        <f t="shared" si="113"/>
        <v>1.7284469453235569</v>
      </c>
      <c r="L146" s="9">
        <v>76.08</v>
      </c>
      <c r="M146" s="10">
        <v>0.34750039999999999</v>
      </c>
      <c r="N146" s="11">
        <v>1874</v>
      </c>
      <c r="O146" s="1" t="s">
        <v>24</v>
      </c>
      <c r="P146" s="1">
        <v>84.3</v>
      </c>
      <c r="Q146" s="1">
        <v>14.3</v>
      </c>
      <c r="R146" s="12">
        <f t="shared" si="0"/>
        <v>5.895104895104895</v>
      </c>
    </row>
    <row r="147" spans="1:18" ht="13" x14ac:dyDescent="0.15">
      <c r="A147" s="4" t="s">
        <v>44</v>
      </c>
      <c r="B147" s="1">
        <v>2014</v>
      </c>
      <c r="D147" s="8">
        <v>147721</v>
      </c>
      <c r="E147" s="8">
        <v>287361</v>
      </c>
      <c r="F147" s="17">
        <v>30964</v>
      </c>
      <c r="G147" s="17">
        <v>27760</v>
      </c>
      <c r="H147" s="15">
        <f t="shared" ref="H147:I147" si="120">F147/D147</f>
        <v>0.20961136195936936</v>
      </c>
      <c r="I147" s="15">
        <f t="shared" si="120"/>
        <v>9.6603227299459568E-2</v>
      </c>
      <c r="J147" s="15">
        <f t="shared" si="112"/>
        <v>0.11300813465990979</v>
      </c>
      <c r="K147" s="16">
        <f t="shared" si="113"/>
        <v>2.1698173841500843</v>
      </c>
      <c r="L147" s="9">
        <v>60.63</v>
      </c>
      <c r="M147" s="10">
        <v>0.31218630000000003</v>
      </c>
      <c r="N147" s="11">
        <v>1008</v>
      </c>
      <c r="O147" s="1" t="s">
        <v>20</v>
      </c>
      <c r="P147" s="1">
        <v>83.8</v>
      </c>
      <c r="Q147" s="1">
        <v>12.2</v>
      </c>
      <c r="R147" s="12">
        <f t="shared" si="0"/>
        <v>6.8688524590163933</v>
      </c>
    </row>
    <row r="148" spans="1:18" ht="14" x14ac:dyDescent="0.2">
      <c r="A148" s="4" t="s">
        <v>45</v>
      </c>
      <c r="B148" s="1">
        <v>2014</v>
      </c>
      <c r="D148" s="14">
        <v>118720</v>
      </c>
      <c r="E148" s="14">
        <v>1306396</v>
      </c>
      <c r="F148" s="17">
        <v>13841</v>
      </c>
      <c r="G148" s="17">
        <v>50766</v>
      </c>
      <c r="H148" s="15">
        <f t="shared" ref="H148:I148" si="121">F148/D148</f>
        <v>0.11658524258760108</v>
      </c>
      <c r="I148" s="15">
        <f t="shared" si="121"/>
        <v>3.8859580096693498E-2</v>
      </c>
      <c r="J148" s="15">
        <f t="shared" si="112"/>
        <v>7.7725662490907593E-2</v>
      </c>
      <c r="K148" s="16">
        <f t="shared" si="113"/>
        <v>3.000167328043803</v>
      </c>
      <c r="L148" s="9">
        <v>46.23</v>
      </c>
      <c r="M148" s="10">
        <v>0.31982179999999999</v>
      </c>
      <c r="N148" s="11">
        <v>717</v>
      </c>
      <c r="O148" s="1" t="s">
        <v>20</v>
      </c>
      <c r="P148" s="1">
        <v>42.3</v>
      </c>
      <c r="Q148" s="1">
        <v>5.4</v>
      </c>
      <c r="R148" s="12">
        <f t="shared" si="0"/>
        <v>7.8333333333333321</v>
      </c>
    </row>
    <row r="149" spans="1:18" ht="13" x14ac:dyDescent="0.15">
      <c r="A149" s="4" t="s">
        <v>46</v>
      </c>
      <c r="B149" s="1">
        <v>2014</v>
      </c>
      <c r="D149" s="1">
        <v>132190</v>
      </c>
      <c r="E149" s="1">
        <v>1226967</v>
      </c>
      <c r="F149" s="17">
        <v>15508</v>
      </c>
      <c r="G149" s="17">
        <v>59997</v>
      </c>
      <c r="H149" s="15">
        <f t="shared" ref="H149:I149" si="122">F149/D149</f>
        <v>0.11731598456766774</v>
      </c>
      <c r="I149" s="15">
        <f t="shared" si="122"/>
        <v>4.889862563540829E-2</v>
      </c>
      <c r="J149" s="15">
        <f t="shared" si="112"/>
        <v>6.8417358932259448E-2</v>
      </c>
      <c r="K149" s="16">
        <f t="shared" si="113"/>
        <v>2.3991673189832423</v>
      </c>
      <c r="L149" s="9">
        <v>52.04</v>
      </c>
      <c r="M149" s="10">
        <v>0.30604330000000002</v>
      </c>
      <c r="N149" s="11">
        <v>2057</v>
      </c>
      <c r="O149" s="1" t="s">
        <v>22</v>
      </c>
      <c r="P149" s="1">
        <v>65.7</v>
      </c>
      <c r="Q149" s="1">
        <v>6.5</v>
      </c>
      <c r="R149" s="12">
        <f t="shared" si="0"/>
        <v>10.107692307692307</v>
      </c>
    </row>
    <row r="150" spans="1:18" ht="13" x14ac:dyDescent="0.15">
      <c r="A150" s="4" t="s">
        <v>47</v>
      </c>
      <c r="B150" s="1">
        <v>2014</v>
      </c>
      <c r="D150" s="1">
        <v>59128</v>
      </c>
      <c r="E150" s="1">
        <v>490886</v>
      </c>
      <c r="F150" s="17">
        <v>14039</v>
      </c>
      <c r="G150" s="17">
        <v>33651</v>
      </c>
      <c r="H150" s="15">
        <f t="shared" ref="H150:I150" si="123">F150/D150</f>
        <v>0.23743404140170477</v>
      </c>
      <c r="I150" s="15">
        <f t="shared" si="123"/>
        <v>6.8551557795496307E-2</v>
      </c>
      <c r="J150" s="15">
        <f t="shared" si="112"/>
        <v>0.16888248360620844</v>
      </c>
      <c r="K150" s="16">
        <f t="shared" si="113"/>
        <v>3.4635834550984295</v>
      </c>
      <c r="L150" s="9">
        <v>47.64</v>
      </c>
      <c r="M150" s="10">
        <v>0.25363439999999998</v>
      </c>
      <c r="N150" s="11">
        <v>5734</v>
      </c>
      <c r="O150" s="1" t="s">
        <v>22</v>
      </c>
      <c r="P150" s="1">
        <v>52.4</v>
      </c>
      <c r="Q150" s="1">
        <v>9</v>
      </c>
      <c r="R150" s="12">
        <f t="shared" si="0"/>
        <v>5.822222222222222</v>
      </c>
    </row>
    <row r="151" spans="1:18" ht="13" x14ac:dyDescent="0.15">
      <c r="A151" s="4" t="s">
        <v>48</v>
      </c>
      <c r="B151" s="1">
        <v>2014</v>
      </c>
      <c r="D151" s="1">
        <v>68238</v>
      </c>
      <c r="E151" s="1">
        <v>911417</v>
      </c>
      <c r="F151" s="17">
        <v>1677</v>
      </c>
      <c r="G151" s="17">
        <v>3565</v>
      </c>
      <c r="H151" s="15">
        <f t="shared" ref="H151:I151" si="124">F151/D151</f>
        <v>2.4575749582344149E-2</v>
      </c>
      <c r="I151" s="15">
        <f t="shared" si="124"/>
        <v>3.9114916662735056E-3</v>
      </c>
      <c r="J151" s="15">
        <f t="shared" si="112"/>
        <v>2.0664257916070645E-2</v>
      </c>
      <c r="K151" s="16">
        <f t="shared" si="113"/>
        <v>6.2829609977815881</v>
      </c>
      <c r="L151" s="9">
        <v>47.64</v>
      </c>
      <c r="M151" s="10">
        <v>0.29575499999999999</v>
      </c>
      <c r="N151" s="11">
        <v>1979</v>
      </c>
      <c r="O151" s="1" t="s">
        <v>22</v>
      </c>
      <c r="P151" s="1">
        <v>56.3</v>
      </c>
      <c r="Q151" s="1">
        <v>4.7</v>
      </c>
      <c r="R151" s="12">
        <f t="shared" si="0"/>
        <v>11.978723404255318</v>
      </c>
    </row>
    <row r="152" spans="1:18" ht="13" x14ac:dyDescent="0.15">
      <c r="A152" s="4" t="s">
        <v>49</v>
      </c>
      <c r="B152" s="1">
        <v>2014</v>
      </c>
      <c r="D152" s="1">
        <v>69413</v>
      </c>
      <c r="E152" s="1">
        <v>231623</v>
      </c>
      <c r="F152" s="17">
        <v>1815</v>
      </c>
      <c r="G152" s="17">
        <v>1449</v>
      </c>
      <c r="H152" s="15">
        <f t="shared" ref="H152:I152" si="125">F152/D152</f>
        <v>2.6147839741835103E-2</v>
      </c>
      <c r="I152" s="15">
        <f t="shared" si="125"/>
        <v>6.2558554202302883E-3</v>
      </c>
      <c r="J152" s="15">
        <f t="shared" si="112"/>
        <v>1.9891984321604814E-2</v>
      </c>
      <c r="K152" s="16">
        <f t="shared" si="113"/>
        <v>4.1797384986356603</v>
      </c>
      <c r="L152" s="9">
        <v>61.89</v>
      </c>
      <c r="M152" s="10">
        <v>0.25159049999999999</v>
      </c>
      <c r="N152" s="11">
        <v>131</v>
      </c>
      <c r="O152" s="1" t="s">
        <v>22</v>
      </c>
      <c r="P152" s="1">
        <v>65.3</v>
      </c>
      <c r="Q152" s="1">
        <v>2.2999999999999998</v>
      </c>
      <c r="R152" s="12">
        <f t="shared" si="0"/>
        <v>28.39130434782609</v>
      </c>
    </row>
    <row r="153" spans="1:18" ht="13" x14ac:dyDescent="0.15">
      <c r="A153" s="4" t="s">
        <v>50</v>
      </c>
      <c r="B153" s="1">
        <v>2014</v>
      </c>
      <c r="D153" s="1">
        <v>103446</v>
      </c>
      <c r="E153" s="1">
        <v>260704</v>
      </c>
      <c r="F153" s="17">
        <v>49531</v>
      </c>
      <c r="G153" s="17">
        <v>104968</v>
      </c>
      <c r="H153" s="15">
        <f t="shared" ref="H153:I153" si="126">F153/D153</f>
        <v>0.47881020049107748</v>
      </c>
      <c r="I153" s="15">
        <f t="shared" si="126"/>
        <v>0.40263287099545847</v>
      </c>
      <c r="J153" s="15">
        <f t="shared" si="112"/>
        <v>7.6177329495619006E-2</v>
      </c>
      <c r="K153" s="16">
        <f t="shared" si="113"/>
        <v>1.1891979889949875</v>
      </c>
      <c r="L153" s="9">
        <v>68.72</v>
      </c>
      <c r="M153" s="10">
        <v>0.31852930000000002</v>
      </c>
      <c r="N153" s="11">
        <v>1389</v>
      </c>
      <c r="O153" s="1" t="s">
        <v>20</v>
      </c>
      <c r="P153" s="1">
        <v>69.3</v>
      </c>
      <c r="Q153" s="1">
        <v>14.5</v>
      </c>
      <c r="R153" s="12">
        <f t="shared" si="0"/>
        <v>4.7793103448275858</v>
      </c>
    </row>
    <row r="154" spans="1:18" ht="13" x14ac:dyDescent="0.15">
      <c r="A154" s="4" t="s">
        <v>51</v>
      </c>
      <c r="B154" s="1">
        <v>2014</v>
      </c>
      <c r="D154" s="1">
        <v>77851</v>
      </c>
      <c r="E154" s="1">
        <v>318181</v>
      </c>
      <c r="F154" s="1">
        <v>6156</v>
      </c>
      <c r="G154" s="1">
        <v>23136</v>
      </c>
      <c r="H154" s="15">
        <f t="shared" ref="H154:I154" si="127">F154/D154</f>
        <v>7.9074128784472897E-2</v>
      </c>
      <c r="I154" s="15">
        <f t="shared" si="127"/>
        <v>7.271332983427671E-2</v>
      </c>
      <c r="J154" s="15">
        <f t="shared" si="112"/>
        <v>6.3607989501961865E-3</v>
      </c>
      <c r="K154" s="16">
        <f t="shared" si="113"/>
        <v>1.0874777563438958</v>
      </c>
      <c r="L154" s="9">
        <v>40.590000000000003</v>
      </c>
      <c r="M154" s="10">
        <v>0.27282610000000002</v>
      </c>
      <c r="N154" s="11">
        <v>356</v>
      </c>
      <c r="O154" s="1" t="s">
        <v>20</v>
      </c>
      <c r="P154" s="1">
        <v>76.2</v>
      </c>
      <c r="Q154" s="1">
        <v>9.9</v>
      </c>
      <c r="R154" s="12">
        <f t="shared" si="0"/>
        <v>7.6969696969696972</v>
      </c>
    </row>
    <row r="155" spans="1:18" ht="14" x14ac:dyDescent="0.2">
      <c r="A155" s="4" t="s">
        <v>52</v>
      </c>
      <c r="B155" s="1">
        <v>2014</v>
      </c>
      <c r="D155" s="14">
        <v>51754</v>
      </c>
      <c r="E155" s="17">
        <v>333979</v>
      </c>
      <c r="F155" s="1">
        <v>9666</v>
      </c>
      <c r="G155" s="1">
        <v>41239</v>
      </c>
      <c r="H155" s="15">
        <f t="shared" ref="H155:I155" si="128">F155/D155</f>
        <v>0.18676817250840513</v>
      </c>
      <c r="I155" s="15">
        <f t="shared" si="128"/>
        <v>0.12347782345596579</v>
      </c>
      <c r="J155" s="15">
        <f t="shared" si="112"/>
        <v>6.329034905243934E-2</v>
      </c>
      <c r="K155" s="16">
        <f t="shared" si="113"/>
        <v>1.5125645017140241</v>
      </c>
      <c r="L155" s="9">
        <v>38.299999999999997</v>
      </c>
      <c r="M155" s="10">
        <v>0.3129053</v>
      </c>
      <c r="N155" s="11">
        <v>207</v>
      </c>
      <c r="O155" s="1" t="s">
        <v>27</v>
      </c>
      <c r="P155" s="1">
        <v>81.400000000000006</v>
      </c>
      <c r="Q155" s="1">
        <v>7.9</v>
      </c>
      <c r="R155" s="12">
        <f t="shared" si="0"/>
        <v>10.30379746835443</v>
      </c>
    </row>
    <row r="156" spans="1:18" ht="13" x14ac:dyDescent="0.15">
      <c r="A156" s="4" t="s">
        <v>53</v>
      </c>
      <c r="B156" s="1">
        <v>2014</v>
      </c>
      <c r="D156" s="8">
        <v>93726</v>
      </c>
      <c r="E156" s="8">
        <v>144037</v>
      </c>
      <c r="F156" s="1">
        <v>17294</v>
      </c>
      <c r="G156" s="1">
        <v>14141</v>
      </c>
      <c r="H156" s="15">
        <f t="shared" ref="H156:I156" si="129">F156/D156</f>
        <v>0.18451656957514456</v>
      </c>
      <c r="I156" s="15">
        <f t="shared" si="129"/>
        <v>9.8176163069211383E-2</v>
      </c>
      <c r="J156" s="15">
        <f t="shared" si="112"/>
        <v>8.6340406505933179E-2</v>
      </c>
      <c r="K156" s="16">
        <f t="shared" si="113"/>
        <v>1.8794436837490345</v>
      </c>
      <c r="L156" s="9">
        <v>67.91</v>
      </c>
      <c r="M156" s="10">
        <v>0.29781489999999999</v>
      </c>
      <c r="N156" s="11">
        <v>310</v>
      </c>
      <c r="O156" s="1" t="s">
        <v>20</v>
      </c>
      <c r="P156" s="1">
        <v>80.7</v>
      </c>
      <c r="Q156" s="1">
        <v>14.1</v>
      </c>
      <c r="R156" s="12">
        <f t="shared" si="0"/>
        <v>5.7234042553191493</v>
      </c>
    </row>
    <row r="157" spans="1:18" ht="13" x14ac:dyDescent="0.15">
      <c r="A157" s="21" t="s">
        <v>18</v>
      </c>
      <c r="B157" s="1">
        <v>2013</v>
      </c>
      <c r="D157" s="22">
        <v>87593</v>
      </c>
      <c r="E157" s="22">
        <v>765636</v>
      </c>
      <c r="F157" s="1">
        <v>5543</v>
      </c>
      <c r="G157" s="1">
        <v>19421</v>
      </c>
      <c r="H157" s="15">
        <f t="shared" ref="H157:I157" si="130">F157/D157</f>
        <v>6.3281312433641962E-2</v>
      </c>
      <c r="I157" s="15">
        <f t="shared" si="130"/>
        <v>2.5365839641814127E-2</v>
      </c>
      <c r="J157" s="15">
        <f t="shared" si="112"/>
        <v>3.7915472791827831E-2</v>
      </c>
      <c r="K157" s="16">
        <f t="shared" si="113"/>
        <v>2.4947454264169657</v>
      </c>
      <c r="L157" s="9">
        <v>52.54</v>
      </c>
      <c r="M157" s="10">
        <v>0.32469629999999999</v>
      </c>
      <c r="N157" s="11">
        <v>1019</v>
      </c>
      <c r="O157" s="1" t="s">
        <v>20</v>
      </c>
      <c r="P157" s="1">
        <v>69.2</v>
      </c>
      <c r="Q157" s="1">
        <v>8.6999999999999993</v>
      </c>
      <c r="R157" s="12">
        <f t="shared" si="0"/>
        <v>7.9540229885057485</v>
      </c>
    </row>
    <row r="158" spans="1:18" ht="14" x14ac:dyDescent="0.2">
      <c r="A158" s="4" t="s">
        <v>21</v>
      </c>
      <c r="B158" s="1">
        <v>2013</v>
      </c>
      <c r="D158" s="14">
        <v>41665</v>
      </c>
      <c r="E158" s="14">
        <v>318038</v>
      </c>
      <c r="F158" s="1">
        <v>1485</v>
      </c>
      <c r="G158" s="1">
        <v>6058</v>
      </c>
      <c r="H158" s="15">
        <f t="shared" ref="H158:I158" si="131">F158/D158</f>
        <v>3.5641425657026278E-2</v>
      </c>
      <c r="I158" s="15">
        <f t="shared" si="131"/>
        <v>1.9048038284733271E-2</v>
      </c>
      <c r="J158" s="15">
        <f t="shared" si="112"/>
        <v>1.6593387372293007E-2</v>
      </c>
      <c r="K158" s="16">
        <f t="shared" si="113"/>
        <v>1.8711336634383169</v>
      </c>
      <c r="L158" s="9">
        <v>57.52</v>
      </c>
      <c r="M158" s="10">
        <v>0.34195170000000003</v>
      </c>
      <c r="N158" s="11">
        <v>177</v>
      </c>
      <c r="O158" s="1" t="s">
        <v>22</v>
      </c>
      <c r="P158" s="1">
        <v>75</v>
      </c>
      <c r="Q158" s="1">
        <v>3.4</v>
      </c>
      <c r="R158" s="12">
        <f t="shared" si="0"/>
        <v>22.058823529411764</v>
      </c>
    </row>
    <row r="159" spans="1:18" ht="13" x14ac:dyDescent="0.15">
      <c r="A159" s="4" t="s">
        <v>23</v>
      </c>
      <c r="B159" s="1">
        <v>2013</v>
      </c>
      <c r="D159" s="1">
        <v>2025</v>
      </c>
      <c r="E159" s="1">
        <v>40526</v>
      </c>
      <c r="F159" s="1">
        <v>368</v>
      </c>
      <c r="G159" s="1">
        <v>4414</v>
      </c>
      <c r="H159" s="15">
        <f t="shared" ref="H159:I159" si="132">F159/D159</f>
        <v>0.18172839506172839</v>
      </c>
      <c r="I159" s="15">
        <f t="shared" si="132"/>
        <v>0.10891773182648176</v>
      </c>
      <c r="J159" s="15">
        <f t="shared" si="112"/>
        <v>7.2810663235246625E-2</v>
      </c>
      <c r="K159" s="16">
        <f t="shared" si="113"/>
        <v>1.6684922832513831</v>
      </c>
      <c r="L159" s="9">
        <v>51.07</v>
      </c>
      <c r="M159" s="10">
        <v>0.31159480000000001</v>
      </c>
      <c r="N159" s="11">
        <v>431</v>
      </c>
      <c r="O159" s="1" t="s">
        <v>24</v>
      </c>
      <c r="P159" s="1">
        <v>92</v>
      </c>
      <c r="Q159" s="1">
        <v>2</v>
      </c>
      <c r="R159" s="12">
        <f t="shared" si="0"/>
        <v>46</v>
      </c>
    </row>
    <row r="160" spans="1:18" ht="14" x14ac:dyDescent="0.2">
      <c r="A160" s="4" t="s">
        <v>25</v>
      </c>
      <c r="B160" s="1">
        <v>2013</v>
      </c>
      <c r="D160" s="14">
        <v>368928</v>
      </c>
      <c r="E160" s="14">
        <v>413924</v>
      </c>
      <c r="F160" s="1">
        <v>65110</v>
      </c>
      <c r="G160" s="1">
        <v>43232</v>
      </c>
      <c r="H160" s="15">
        <f t="shared" ref="H160:I160" si="133">F160/D160</f>
        <v>0.17648430045971031</v>
      </c>
      <c r="I160" s="15">
        <f t="shared" si="133"/>
        <v>0.10444429412162619</v>
      </c>
      <c r="J160" s="15">
        <f t="shared" si="112"/>
        <v>7.204000633808412E-2</v>
      </c>
      <c r="K160" s="16">
        <f t="shared" si="113"/>
        <v>1.689745734259001</v>
      </c>
      <c r="L160" s="9">
        <v>73</v>
      </c>
      <c r="M160" s="10">
        <v>0.30458819999999998</v>
      </c>
      <c r="N160" s="11">
        <v>1123</v>
      </c>
      <c r="O160" s="1" t="s">
        <v>20</v>
      </c>
      <c r="P160" s="1">
        <v>77.2</v>
      </c>
      <c r="Q160" s="1">
        <v>16.5</v>
      </c>
      <c r="R160" s="12">
        <f t="shared" si="0"/>
        <v>4.6787878787878787</v>
      </c>
    </row>
    <row r="161" spans="1:18" ht="13" x14ac:dyDescent="0.15">
      <c r="A161" s="4" t="s">
        <v>26</v>
      </c>
      <c r="B161" s="1">
        <v>2013</v>
      </c>
      <c r="D161" s="1">
        <v>140792</v>
      </c>
      <c r="E161" s="1">
        <v>158485</v>
      </c>
      <c r="F161" s="1">
        <v>14044</v>
      </c>
      <c r="G161" s="1">
        <v>10715</v>
      </c>
      <c r="H161" s="15">
        <f t="shared" ref="H161:I161" si="134">F161/D161</f>
        <v>9.9749985794647417E-2</v>
      </c>
      <c r="I161" s="15">
        <f t="shared" si="134"/>
        <v>6.7608921979998113E-2</v>
      </c>
      <c r="J161" s="15">
        <f t="shared" si="112"/>
        <v>3.2141063814649304E-2</v>
      </c>
      <c r="K161" s="16">
        <f t="shared" si="113"/>
        <v>1.4753967800900321</v>
      </c>
      <c r="L161" s="9">
        <v>71.84</v>
      </c>
      <c r="M161" s="10">
        <v>0.34955619999999998</v>
      </c>
      <c r="N161" s="11">
        <v>1078</v>
      </c>
      <c r="O161" s="1" t="s">
        <v>27</v>
      </c>
      <c r="P161" s="1">
        <v>66.099999999999994</v>
      </c>
      <c r="Q161" s="1">
        <v>30.6</v>
      </c>
      <c r="R161" s="12">
        <f t="shared" si="0"/>
        <v>2.1601307189542482</v>
      </c>
    </row>
    <row r="162" spans="1:18" ht="13" x14ac:dyDescent="0.15">
      <c r="A162" s="4" t="s">
        <v>28</v>
      </c>
      <c r="B162" s="1">
        <v>2013</v>
      </c>
      <c r="D162" s="1">
        <v>260878</v>
      </c>
      <c r="E162" s="1">
        <v>563328</v>
      </c>
      <c r="F162" s="1">
        <v>9822</v>
      </c>
      <c r="G162" s="1">
        <v>12160</v>
      </c>
      <c r="H162" s="15">
        <f t="shared" ref="H162:I162" si="135">F162/D162</f>
        <v>3.7649782657027425E-2</v>
      </c>
      <c r="I162" s="15">
        <f t="shared" si="135"/>
        <v>2.1586003181095204E-2</v>
      </c>
      <c r="J162" s="15">
        <f t="shared" si="112"/>
        <v>1.6063779475932221E-2</v>
      </c>
      <c r="K162" s="16">
        <f t="shared" si="113"/>
        <v>1.7441757207745021</v>
      </c>
      <c r="L162" s="9">
        <v>75.69</v>
      </c>
      <c r="M162" s="10">
        <v>0.3212565</v>
      </c>
      <c r="N162" s="11">
        <v>1866</v>
      </c>
      <c r="O162" s="1" t="s">
        <v>27</v>
      </c>
      <c r="P162" s="1">
        <v>86.4</v>
      </c>
      <c r="Q162" s="1">
        <v>11.3</v>
      </c>
      <c r="R162" s="12">
        <f t="shared" si="0"/>
        <v>7.6460176991150446</v>
      </c>
    </row>
    <row r="163" spans="1:18" ht="13" x14ac:dyDescent="0.15">
      <c r="A163" s="4" t="s">
        <v>29</v>
      </c>
      <c r="B163" s="1">
        <v>2013</v>
      </c>
      <c r="D163" s="17">
        <v>116900</v>
      </c>
      <c r="E163" s="17">
        <v>128318</v>
      </c>
      <c r="F163" s="1">
        <v>17312</v>
      </c>
      <c r="G163" s="1">
        <v>8019</v>
      </c>
      <c r="H163" s="15">
        <f t="shared" ref="H163:I163" si="136">F163/D163</f>
        <v>0.14809238665526089</v>
      </c>
      <c r="I163" s="15">
        <f t="shared" si="136"/>
        <v>6.2493181003444566E-2</v>
      </c>
      <c r="J163" s="15">
        <f t="shared" si="112"/>
        <v>8.5599205651816335E-2</v>
      </c>
      <c r="K163" s="16">
        <f t="shared" si="113"/>
        <v>2.3697367341102091</v>
      </c>
      <c r="L163" s="9">
        <v>60.63</v>
      </c>
      <c r="M163" s="10">
        <v>0.30571110000000001</v>
      </c>
      <c r="N163" s="11">
        <v>994</v>
      </c>
      <c r="O163" s="1" t="s">
        <v>20</v>
      </c>
      <c r="P163" s="1">
        <v>64.400000000000006</v>
      </c>
      <c r="Q163" s="1">
        <v>29.6</v>
      </c>
      <c r="R163" s="12">
        <f t="shared" si="0"/>
        <v>2.1756756756756759</v>
      </c>
    </row>
    <row r="164" spans="1:18" ht="13" x14ac:dyDescent="0.15">
      <c r="A164" s="4" t="s">
        <v>30</v>
      </c>
      <c r="B164" s="1">
        <v>2013</v>
      </c>
      <c r="D164" s="25">
        <v>98156</v>
      </c>
      <c r="E164" s="22">
        <v>106251</v>
      </c>
      <c r="F164" s="1">
        <v>16952</v>
      </c>
      <c r="G164" s="1">
        <v>9621</v>
      </c>
      <c r="H164" s="15">
        <f t="shared" ref="H164:I164" si="137">F164/D164</f>
        <v>0.17270467419210236</v>
      </c>
      <c r="I164" s="15">
        <f t="shared" si="137"/>
        <v>9.0549736002484685E-2</v>
      </c>
      <c r="J164" s="15">
        <f t="shared" si="112"/>
        <v>8.2154938189617679E-2</v>
      </c>
      <c r="K164" s="16">
        <f t="shared" si="113"/>
        <v>1.9072907533089147</v>
      </c>
      <c r="L164" s="9">
        <v>60.63</v>
      </c>
      <c r="M164" s="10">
        <v>0.20807349999999999</v>
      </c>
      <c r="N164" s="11">
        <v>172</v>
      </c>
      <c r="O164" s="1" t="s">
        <v>20</v>
      </c>
      <c r="P164" s="1">
        <v>71.900000000000006</v>
      </c>
      <c r="Q164" s="1">
        <v>18.600000000000001</v>
      </c>
      <c r="R164" s="12">
        <f t="shared" si="0"/>
        <v>3.8655913978494625</v>
      </c>
    </row>
    <row r="165" spans="1:18" ht="13" x14ac:dyDescent="0.15">
      <c r="A165" s="21" t="s">
        <v>31</v>
      </c>
      <c r="B165" s="1">
        <v>2013</v>
      </c>
      <c r="D165" s="22">
        <v>127978</v>
      </c>
      <c r="E165" s="22">
        <v>150703</v>
      </c>
      <c r="F165" s="1">
        <v>26629</v>
      </c>
      <c r="G165" s="1">
        <v>18026</v>
      </c>
      <c r="H165" s="15">
        <f t="shared" ref="H165:I165" si="138">F165/D165</f>
        <v>0.20807482536060887</v>
      </c>
      <c r="I165" s="15">
        <f t="shared" si="138"/>
        <v>0.11961274825318673</v>
      </c>
      <c r="J165" s="15">
        <f t="shared" si="112"/>
        <v>8.8462077107422141E-2</v>
      </c>
      <c r="K165" s="16">
        <f t="shared" si="113"/>
        <v>1.7395706427560103</v>
      </c>
      <c r="L165" s="9">
        <v>67.91</v>
      </c>
      <c r="M165" s="10">
        <v>0.32291409999999998</v>
      </c>
      <c r="N165" s="11">
        <v>499</v>
      </c>
      <c r="O165" s="1" t="s">
        <v>20</v>
      </c>
      <c r="P165" s="1">
        <v>75.8</v>
      </c>
      <c r="Q165" s="1">
        <v>19.600000000000001</v>
      </c>
      <c r="R165" s="12">
        <f t="shared" si="0"/>
        <v>3.8673469387755097</v>
      </c>
    </row>
    <row r="166" spans="1:18" ht="13" x14ac:dyDescent="0.15">
      <c r="A166" s="4" t="s">
        <v>32</v>
      </c>
      <c r="B166" s="1">
        <v>2013</v>
      </c>
      <c r="C166" s="1">
        <v>3</v>
      </c>
      <c r="D166" s="1">
        <v>68429</v>
      </c>
      <c r="E166" s="1">
        <v>55456</v>
      </c>
      <c r="F166" s="1">
        <v>688</v>
      </c>
      <c r="G166" s="1">
        <v>602</v>
      </c>
      <c r="H166" s="15">
        <f>F166/(D166*(C166)/12)</f>
        <v>4.0216867117742479E-2</v>
      </c>
      <c r="I166" s="15">
        <f>G166/(E166*(C166)/12)</f>
        <v>4.3421811886901328E-2</v>
      </c>
      <c r="J166" s="15">
        <f t="shared" si="112"/>
        <v>-3.204944769158849E-3</v>
      </c>
      <c r="K166" s="16">
        <f t="shared" si="113"/>
        <v>0.92619044139598294</v>
      </c>
      <c r="L166" s="9">
        <v>63.93</v>
      </c>
      <c r="M166" s="10">
        <v>0.37971860000000002</v>
      </c>
      <c r="N166" s="11">
        <v>894</v>
      </c>
      <c r="O166" s="1" t="s">
        <v>24</v>
      </c>
      <c r="P166" s="1">
        <v>64.7</v>
      </c>
      <c r="Q166" s="1">
        <v>12.4</v>
      </c>
      <c r="R166" s="12">
        <f t="shared" si="0"/>
        <v>5.217741935483871</v>
      </c>
    </row>
    <row r="167" spans="1:18" ht="13" x14ac:dyDescent="0.15">
      <c r="A167" s="4" t="s">
        <v>33</v>
      </c>
      <c r="B167" s="1">
        <v>2013</v>
      </c>
      <c r="D167" s="22">
        <v>637182</v>
      </c>
      <c r="E167" s="22">
        <v>1536416</v>
      </c>
      <c r="F167" s="1" t="s">
        <v>19</v>
      </c>
      <c r="G167" s="1" t="s">
        <v>19</v>
      </c>
      <c r="H167" s="2" t="s">
        <v>19</v>
      </c>
      <c r="I167" s="2" t="s">
        <v>19</v>
      </c>
      <c r="J167" s="2" t="s">
        <v>19</v>
      </c>
      <c r="K167" s="2" t="s">
        <v>19</v>
      </c>
      <c r="L167" s="9">
        <v>51.26</v>
      </c>
      <c r="M167" s="10">
        <v>0.28290419999999999</v>
      </c>
      <c r="N167" s="11">
        <v>1675</v>
      </c>
      <c r="O167" s="1" t="s">
        <v>20</v>
      </c>
      <c r="P167" s="1">
        <v>45.1</v>
      </c>
      <c r="Q167" s="1">
        <v>22.8</v>
      </c>
      <c r="R167" s="12">
        <f t="shared" si="0"/>
        <v>1.9780701754385965</v>
      </c>
    </row>
    <row r="168" spans="1:18" ht="14" x14ac:dyDescent="0.2">
      <c r="A168" s="4" t="s">
        <v>34</v>
      </c>
      <c r="B168" s="1">
        <v>2013</v>
      </c>
      <c r="D168" s="14">
        <v>89564</v>
      </c>
      <c r="E168" s="14">
        <v>105223</v>
      </c>
      <c r="F168" s="1" t="s">
        <v>19</v>
      </c>
      <c r="G168" s="1" t="s">
        <v>19</v>
      </c>
      <c r="H168" s="2" t="s">
        <v>19</v>
      </c>
      <c r="I168" s="2" t="s">
        <v>19</v>
      </c>
      <c r="J168" s="2" t="s">
        <v>19</v>
      </c>
      <c r="K168" s="2" t="s">
        <v>19</v>
      </c>
      <c r="L168" s="9">
        <v>61.89</v>
      </c>
      <c r="M168" s="10">
        <v>0.29899049999999999</v>
      </c>
      <c r="N168" s="11">
        <v>475</v>
      </c>
      <c r="O168" s="1" t="s">
        <v>20</v>
      </c>
      <c r="P168" s="1">
        <v>68.5</v>
      </c>
      <c r="Q168" s="1">
        <v>27.9</v>
      </c>
      <c r="R168" s="12">
        <f t="shared" si="0"/>
        <v>2.4551971326164876</v>
      </c>
    </row>
    <row r="169" spans="1:18" ht="13" x14ac:dyDescent="0.15">
      <c r="A169" s="4" t="s">
        <v>35</v>
      </c>
      <c r="B169" s="1">
        <v>2013</v>
      </c>
      <c r="D169" s="1">
        <v>601910</v>
      </c>
      <c r="E169" s="1">
        <v>3253029</v>
      </c>
      <c r="F169" s="1">
        <v>115285</v>
      </c>
      <c r="G169" s="1">
        <v>147591</v>
      </c>
      <c r="H169" s="15">
        <f t="shared" ref="H169:I169" si="139">F169/D169</f>
        <v>0.19153195660480804</v>
      </c>
      <c r="I169" s="15">
        <f t="shared" si="139"/>
        <v>4.5370330236834656E-2</v>
      </c>
      <c r="J169" s="15">
        <f>H169-I169</f>
        <v>0.14616162636797339</v>
      </c>
      <c r="K169" s="16">
        <f>H169/I169</f>
        <v>4.2215244104463148</v>
      </c>
      <c r="L169" s="9">
        <v>64.39</v>
      </c>
      <c r="M169" s="10">
        <v>0.32459080000000001</v>
      </c>
      <c r="N169" s="11">
        <v>4798</v>
      </c>
      <c r="O169" s="1" t="s">
        <v>22</v>
      </c>
      <c r="P169" s="1">
        <v>35.4</v>
      </c>
      <c r="Q169" s="1">
        <v>11.6</v>
      </c>
      <c r="R169" s="12">
        <f t="shared" si="0"/>
        <v>3.0517241379310343</v>
      </c>
    </row>
    <row r="170" spans="1:18" ht="14" x14ac:dyDescent="0.2">
      <c r="A170" s="4" t="s">
        <v>36</v>
      </c>
      <c r="B170" s="1">
        <v>2013</v>
      </c>
      <c r="D170" s="14">
        <v>141693</v>
      </c>
      <c r="E170" s="17">
        <v>462411</v>
      </c>
      <c r="F170" s="1" t="s">
        <v>19</v>
      </c>
      <c r="G170" s="1" t="s">
        <v>19</v>
      </c>
      <c r="H170" s="2" t="s">
        <v>19</v>
      </c>
      <c r="I170" s="2" t="s">
        <v>19</v>
      </c>
      <c r="J170" s="2" t="s">
        <v>19</v>
      </c>
      <c r="K170" s="2" t="s">
        <v>19</v>
      </c>
      <c r="L170" s="9">
        <v>71.64</v>
      </c>
      <c r="M170" s="10">
        <v>0.31914959999999998</v>
      </c>
      <c r="N170" s="11">
        <v>695</v>
      </c>
      <c r="O170" s="1" t="s">
        <v>20</v>
      </c>
      <c r="P170" s="1">
        <v>84.8</v>
      </c>
      <c r="Q170" s="1">
        <v>11.7</v>
      </c>
      <c r="R170" s="12">
        <f t="shared" si="0"/>
        <v>7.2478632478632479</v>
      </c>
    </row>
    <row r="171" spans="1:18" ht="13" x14ac:dyDescent="0.15">
      <c r="A171" s="4" t="s">
        <v>37</v>
      </c>
      <c r="B171" s="1">
        <v>2013</v>
      </c>
      <c r="D171" s="1">
        <v>20104</v>
      </c>
      <c r="E171" s="1">
        <v>221929</v>
      </c>
      <c r="F171" s="1">
        <v>6049</v>
      </c>
      <c r="G171" s="1">
        <v>20672</v>
      </c>
      <c r="H171" s="15">
        <f t="shared" ref="H171:I171" si="140">F171/D171</f>
        <v>0.30088539594110625</v>
      </c>
      <c r="I171" s="15">
        <f t="shared" si="140"/>
        <v>9.314690734424072E-2</v>
      </c>
      <c r="J171" s="15">
        <f t="shared" ref="J171:J175" si="141">H171-I171</f>
        <v>0.20773848859686553</v>
      </c>
      <c r="K171" s="16">
        <f t="shared" ref="K171:K175" si="142">H171/I171</f>
        <v>3.2302242180637468</v>
      </c>
      <c r="L171" s="9">
        <v>55.66</v>
      </c>
      <c r="M171" s="10">
        <v>0.34443079999999998</v>
      </c>
      <c r="N171" s="11">
        <v>1049</v>
      </c>
      <c r="O171" s="1" t="s">
        <v>27</v>
      </c>
      <c r="P171" s="1">
        <v>80.099999999999994</v>
      </c>
      <c r="Q171" s="1">
        <v>10.3</v>
      </c>
      <c r="R171" s="12">
        <f t="shared" si="0"/>
        <v>7.7766990291262124</v>
      </c>
    </row>
    <row r="172" spans="1:18" ht="14" x14ac:dyDescent="0.2">
      <c r="A172" s="4" t="s">
        <v>38</v>
      </c>
      <c r="B172" s="1">
        <v>2013</v>
      </c>
      <c r="D172" s="14">
        <v>190266</v>
      </c>
      <c r="E172" s="17">
        <v>434156</v>
      </c>
      <c r="F172" s="1">
        <v>160926</v>
      </c>
      <c r="G172" s="1">
        <v>220163</v>
      </c>
      <c r="H172" s="15">
        <f t="shared" ref="H172:I172" si="143">F172/D172</f>
        <v>0.84579483459998106</v>
      </c>
      <c r="I172" s="15">
        <f t="shared" si="143"/>
        <v>0.5071057407936318</v>
      </c>
      <c r="J172" s="15">
        <f t="shared" si="141"/>
        <v>0.33868909380634926</v>
      </c>
      <c r="K172" s="16">
        <f t="shared" si="142"/>
        <v>1.6678865304823669</v>
      </c>
      <c r="L172" s="9">
        <v>63.43</v>
      </c>
      <c r="M172" s="10">
        <v>0.33047219999999999</v>
      </c>
      <c r="N172" s="11">
        <v>560</v>
      </c>
      <c r="O172" s="1" t="s">
        <v>20</v>
      </c>
      <c r="P172" s="1">
        <v>84.9</v>
      </c>
      <c r="Q172" s="1">
        <v>12.3</v>
      </c>
      <c r="R172" s="12">
        <f t="shared" si="0"/>
        <v>6.9024390243902438</v>
      </c>
    </row>
    <row r="173" spans="1:18" ht="14" x14ac:dyDescent="0.2">
      <c r="A173" s="4" t="s">
        <v>39</v>
      </c>
      <c r="B173" s="1">
        <v>2013</v>
      </c>
      <c r="D173" s="14">
        <v>231007</v>
      </c>
      <c r="E173" s="17">
        <v>128260</v>
      </c>
      <c r="F173" s="1">
        <v>16181</v>
      </c>
      <c r="G173" s="1">
        <v>4759</v>
      </c>
      <c r="H173" s="15">
        <f t="shared" ref="H173:I173" si="144">F173/D173</f>
        <v>7.0045496456817333E-2</v>
      </c>
      <c r="I173" s="15">
        <f t="shared" si="144"/>
        <v>3.7104319351317638E-2</v>
      </c>
      <c r="J173" s="15">
        <f t="shared" si="141"/>
        <v>3.2941177105499694E-2</v>
      </c>
      <c r="K173" s="16">
        <f t="shared" si="142"/>
        <v>1.8877989862474029</v>
      </c>
      <c r="L173" s="9">
        <v>61.94</v>
      </c>
      <c r="M173" s="10">
        <v>0.26488440000000002</v>
      </c>
      <c r="N173" s="11">
        <v>466</v>
      </c>
      <c r="O173" s="1" t="s">
        <v>20</v>
      </c>
      <c r="P173" s="1">
        <v>38.5</v>
      </c>
      <c r="Q173" s="1">
        <v>58.2</v>
      </c>
      <c r="R173" s="12">
        <f t="shared" si="0"/>
        <v>0.66151202749140892</v>
      </c>
    </row>
    <row r="174" spans="1:18" ht="14" x14ac:dyDescent="0.15">
      <c r="A174" s="4" t="s">
        <v>40</v>
      </c>
      <c r="B174" s="1">
        <v>2013</v>
      </c>
      <c r="C174" s="1">
        <v>10</v>
      </c>
      <c r="D174" s="19">
        <v>174519</v>
      </c>
      <c r="E174" s="19">
        <v>232061</v>
      </c>
      <c r="F174" s="1">
        <v>5562</v>
      </c>
      <c r="G174" s="1">
        <v>1443</v>
      </c>
      <c r="H174" s="15">
        <f>F174/(D174*(C174)/12)</f>
        <v>3.8244546439069674E-2</v>
      </c>
      <c r="I174" s="15">
        <f>G174/(E174*(C174)/12)</f>
        <v>7.4618311564631718E-3</v>
      </c>
      <c r="J174" s="15">
        <f t="shared" si="141"/>
        <v>3.0782715282606503E-2</v>
      </c>
      <c r="K174" s="16">
        <f t="shared" si="142"/>
        <v>5.1253567170229539</v>
      </c>
      <c r="L174" s="9">
        <v>47.64</v>
      </c>
      <c r="M174" s="10">
        <v>0.28253149999999999</v>
      </c>
      <c r="N174" s="11">
        <v>3442</v>
      </c>
      <c r="O174" s="1" t="s">
        <v>22</v>
      </c>
      <c r="P174" s="1">
        <v>42.9</v>
      </c>
      <c r="Q174" s="1">
        <v>22.2</v>
      </c>
      <c r="R174" s="12">
        <f t="shared" si="0"/>
        <v>1.9324324324324325</v>
      </c>
    </row>
    <row r="175" spans="1:18" ht="14" x14ac:dyDescent="0.2">
      <c r="A175" s="4" t="s">
        <v>41</v>
      </c>
      <c r="B175" s="1">
        <v>2013</v>
      </c>
      <c r="D175" s="14">
        <v>114148</v>
      </c>
      <c r="E175" s="17">
        <v>490870</v>
      </c>
      <c r="F175" s="1">
        <v>15759</v>
      </c>
      <c r="G175" s="1">
        <v>67000</v>
      </c>
      <c r="H175" s="15">
        <f t="shared" ref="H175:I175" si="145">F175/D175</f>
        <v>0.13805760941935033</v>
      </c>
      <c r="I175" s="15">
        <f t="shared" si="145"/>
        <v>0.13649235031678447</v>
      </c>
      <c r="J175" s="15">
        <f t="shared" si="141"/>
        <v>1.565259102565858E-3</v>
      </c>
      <c r="K175" s="16">
        <f t="shared" si="142"/>
        <v>1.0114677423235299</v>
      </c>
      <c r="L175" s="9">
        <v>58.92</v>
      </c>
      <c r="M175" s="10">
        <v>0.33044370000000001</v>
      </c>
      <c r="N175" s="11">
        <v>335</v>
      </c>
      <c r="O175" s="1" t="s">
        <v>20</v>
      </c>
      <c r="P175" s="1">
        <v>85.5</v>
      </c>
      <c r="Q175" s="1">
        <v>6.7</v>
      </c>
      <c r="R175" s="12">
        <f t="shared" si="0"/>
        <v>12.761194029850746</v>
      </c>
    </row>
    <row r="176" spans="1:18" ht="13" x14ac:dyDescent="0.15">
      <c r="A176" s="4" t="s">
        <v>42</v>
      </c>
      <c r="B176" s="1">
        <v>2013</v>
      </c>
      <c r="D176" s="1">
        <v>722041</v>
      </c>
      <c r="E176" s="1">
        <v>701481</v>
      </c>
      <c r="F176" s="1" t="s">
        <v>19</v>
      </c>
      <c r="G176" s="1" t="s">
        <v>19</v>
      </c>
      <c r="H176" s="2" t="s">
        <v>19</v>
      </c>
      <c r="I176" s="2" t="s">
        <v>19</v>
      </c>
      <c r="J176" s="2" t="s">
        <v>19</v>
      </c>
      <c r="K176" s="2" t="s">
        <v>19</v>
      </c>
      <c r="L176" s="9">
        <v>77.930000000000007</v>
      </c>
      <c r="M176" s="10">
        <v>0.32255610000000001</v>
      </c>
      <c r="N176" s="11">
        <v>4208</v>
      </c>
      <c r="O176" s="1" t="s">
        <v>24</v>
      </c>
      <c r="P176" s="1">
        <v>56.8</v>
      </c>
      <c r="Q176" s="1">
        <v>33.4</v>
      </c>
      <c r="R176" s="12">
        <f t="shared" si="0"/>
        <v>1.7005988023952097</v>
      </c>
    </row>
    <row r="177" spans="1:18" ht="13" x14ac:dyDescent="0.15">
      <c r="A177" s="4" t="s">
        <v>43</v>
      </c>
      <c r="B177" s="1">
        <v>2013</v>
      </c>
      <c r="D177" s="1">
        <v>83498</v>
      </c>
      <c r="E177" s="1">
        <v>220400</v>
      </c>
      <c r="F177" s="17">
        <v>10316</v>
      </c>
      <c r="G177" s="17">
        <v>15842</v>
      </c>
      <c r="H177" s="15">
        <f t="shared" ref="H177:I177" si="146">F177/D177</f>
        <v>0.12354786941004575</v>
      </c>
      <c r="I177" s="15">
        <f t="shared" si="146"/>
        <v>7.1878402903811256E-2</v>
      </c>
      <c r="J177" s="15">
        <f t="shared" ref="J177:J179" si="147">H177-I177</f>
        <v>5.1669466506234496E-2</v>
      </c>
      <c r="K177" s="16">
        <f t="shared" ref="K177:K179" si="148">H177/I177</f>
        <v>1.7188455004402274</v>
      </c>
      <c r="L177" s="9">
        <v>76.08</v>
      </c>
      <c r="M177" s="10">
        <v>0.36659649999999999</v>
      </c>
      <c r="N177" s="11">
        <v>1291</v>
      </c>
      <c r="O177" s="1" t="s">
        <v>24</v>
      </c>
      <c r="P177" s="1">
        <v>84.3</v>
      </c>
      <c r="Q177" s="1">
        <v>14.3</v>
      </c>
      <c r="R177" s="12">
        <f t="shared" si="0"/>
        <v>5.895104895104895</v>
      </c>
    </row>
    <row r="178" spans="1:18" ht="13" x14ac:dyDescent="0.15">
      <c r="A178" s="4" t="s">
        <v>44</v>
      </c>
      <c r="B178" s="1">
        <v>2013</v>
      </c>
      <c r="D178" s="22">
        <v>144863</v>
      </c>
      <c r="E178" s="22">
        <v>282421</v>
      </c>
      <c r="F178" s="17">
        <v>28018</v>
      </c>
      <c r="G178" s="17">
        <v>22653</v>
      </c>
      <c r="H178" s="15">
        <f t="shared" ref="H178:I178" si="149">F178/D178</f>
        <v>0.1934103256179977</v>
      </c>
      <c r="I178" s="15">
        <f t="shared" si="149"/>
        <v>8.0210041038024787E-2</v>
      </c>
      <c r="J178" s="15">
        <f t="shared" si="147"/>
        <v>0.11320028457997292</v>
      </c>
      <c r="K178" s="16">
        <f t="shared" si="148"/>
        <v>2.411298175577651</v>
      </c>
      <c r="L178" s="9">
        <v>60.63</v>
      </c>
      <c r="M178" s="10">
        <v>0.31311220000000001</v>
      </c>
      <c r="N178" s="11">
        <v>691</v>
      </c>
      <c r="O178" s="1" t="s">
        <v>20</v>
      </c>
      <c r="P178" s="1">
        <v>83.8</v>
      </c>
      <c r="Q178" s="1">
        <v>12.2</v>
      </c>
      <c r="R178" s="12">
        <f t="shared" si="0"/>
        <v>6.8688524590163933</v>
      </c>
    </row>
    <row r="179" spans="1:18" ht="14" x14ac:dyDescent="0.2">
      <c r="A179" s="4" t="s">
        <v>45</v>
      </c>
      <c r="B179" s="1">
        <v>2013</v>
      </c>
      <c r="D179" s="14">
        <v>117906</v>
      </c>
      <c r="E179" s="14">
        <v>1282783</v>
      </c>
      <c r="F179" s="17">
        <v>14997</v>
      </c>
      <c r="G179" s="17">
        <v>58810</v>
      </c>
      <c r="H179" s="15">
        <f t="shared" ref="H179:I179" si="150">F179/D179</f>
        <v>0.12719454480688006</v>
      </c>
      <c r="I179" s="15">
        <f t="shared" si="150"/>
        <v>4.5845634062814986E-2</v>
      </c>
      <c r="J179" s="15">
        <f t="shared" si="147"/>
        <v>8.134891074406507E-2</v>
      </c>
      <c r="K179" s="16">
        <f t="shared" si="148"/>
        <v>2.7744091102024151</v>
      </c>
      <c r="L179" s="9">
        <v>46.23</v>
      </c>
      <c r="M179" s="10">
        <v>0.32359090000000001</v>
      </c>
      <c r="N179" s="11">
        <v>520</v>
      </c>
      <c r="O179" s="1" t="s">
        <v>20</v>
      </c>
      <c r="P179" s="1">
        <v>42.3</v>
      </c>
      <c r="Q179" s="1">
        <v>5.4</v>
      </c>
      <c r="R179" s="12">
        <f t="shared" si="0"/>
        <v>7.8333333333333321</v>
      </c>
    </row>
    <row r="180" spans="1:18" ht="13" x14ac:dyDescent="0.15">
      <c r="A180" s="4" t="s">
        <v>46</v>
      </c>
      <c r="B180" s="1">
        <v>2013</v>
      </c>
      <c r="D180" s="1">
        <v>132572</v>
      </c>
      <c r="E180" s="1">
        <v>1213646</v>
      </c>
      <c r="F180" s="1" t="s">
        <v>19</v>
      </c>
      <c r="G180" s="1" t="s">
        <v>19</v>
      </c>
      <c r="H180" s="2" t="s">
        <v>19</v>
      </c>
      <c r="I180" s="2" t="s">
        <v>19</v>
      </c>
      <c r="J180" s="2" t="s">
        <v>19</v>
      </c>
      <c r="K180" s="2" t="s">
        <v>19</v>
      </c>
      <c r="L180" s="9">
        <v>52.04</v>
      </c>
      <c r="M180" s="10">
        <v>0.34504319999999999</v>
      </c>
      <c r="N180" s="11">
        <v>1722</v>
      </c>
      <c r="O180" s="1" t="s">
        <v>22</v>
      </c>
      <c r="P180" s="1">
        <v>65.7</v>
      </c>
      <c r="Q180" s="1">
        <v>6.5</v>
      </c>
      <c r="R180" s="12">
        <f t="shared" si="0"/>
        <v>10.107692307692307</v>
      </c>
    </row>
    <row r="181" spans="1:18" ht="13" x14ac:dyDescent="0.15">
      <c r="A181" s="4" t="s">
        <v>47</v>
      </c>
      <c r="B181" s="1">
        <v>2013</v>
      </c>
      <c r="D181" s="1">
        <v>59256</v>
      </c>
      <c r="E181" s="1">
        <v>485386</v>
      </c>
      <c r="F181" s="17">
        <v>12714</v>
      </c>
      <c r="G181" s="17">
        <v>28386</v>
      </c>
      <c r="H181" s="15">
        <f t="shared" ref="H181:I181" si="151">F181/D181</f>
        <v>0.21456055083029565</v>
      </c>
      <c r="I181" s="15">
        <f t="shared" si="151"/>
        <v>5.8481291178567159E-2</v>
      </c>
      <c r="J181" s="15">
        <f t="shared" ref="J181:J196" si="152">H181-I181</f>
        <v>0.1560792596517285</v>
      </c>
      <c r="K181" s="16">
        <f t="shared" ref="K181:K196" si="153">H181/I181</f>
        <v>3.6688750625418831</v>
      </c>
      <c r="L181" s="9">
        <v>47.64</v>
      </c>
      <c r="M181" s="10">
        <v>0.28253149999999999</v>
      </c>
      <c r="N181" s="11">
        <v>3442</v>
      </c>
      <c r="O181" s="1" t="s">
        <v>22</v>
      </c>
      <c r="P181" s="1">
        <v>52.4</v>
      </c>
      <c r="Q181" s="1">
        <v>9</v>
      </c>
      <c r="R181" s="12">
        <f t="shared" si="0"/>
        <v>5.822222222222222</v>
      </c>
    </row>
    <row r="182" spans="1:18" ht="13" x14ac:dyDescent="0.15">
      <c r="A182" s="4" t="s">
        <v>48</v>
      </c>
      <c r="B182" s="1">
        <v>2013</v>
      </c>
      <c r="C182" s="1">
        <v>5</v>
      </c>
      <c r="D182" s="1">
        <v>67629</v>
      </c>
      <c r="E182" s="1">
        <v>903597</v>
      </c>
      <c r="F182" s="17">
        <v>723</v>
      </c>
      <c r="G182" s="17">
        <v>1341</v>
      </c>
      <c r="H182" s="15">
        <f>F182/(D182*(C182)/12)</f>
        <v>2.5657632080912034E-2</v>
      </c>
      <c r="I182" s="15">
        <f>G182/(E182*(C182)/12)</f>
        <v>3.5617648132961928E-3</v>
      </c>
      <c r="J182" s="15">
        <f t="shared" si="152"/>
        <v>2.2095867267615841E-2</v>
      </c>
      <c r="K182" s="16">
        <f t="shared" si="153"/>
        <v>7.2036289384215362</v>
      </c>
      <c r="L182" s="9">
        <v>47.64</v>
      </c>
      <c r="M182" s="10">
        <v>0.33890439999999999</v>
      </c>
      <c r="N182" s="11">
        <v>1451</v>
      </c>
      <c r="O182" s="1" t="s">
        <v>22</v>
      </c>
      <c r="P182" s="1">
        <v>56.3</v>
      </c>
      <c r="Q182" s="1">
        <v>4.7</v>
      </c>
      <c r="R182" s="12">
        <f t="shared" si="0"/>
        <v>11.978723404255318</v>
      </c>
    </row>
    <row r="183" spans="1:18" ht="13" x14ac:dyDescent="0.15">
      <c r="A183" s="4" t="s">
        <v>49</v>
      </c>
      <c r="B183" s="1">
        <v>2013</v>
      </c>
      <c r="D183" s="1">
        <v>70174</v>
      </c>
      <c r="E183" s="1">
        <v>228530</v>
      </c>
      <c r="F183" s="17">
        <v>1841</v>
      </c>
      <c r="G183" s="17">
        <v>1710</v>
      </c>
      <c r="H183" s="15">
        <f t="shared" ref="H183:I183" si="154">F183/D183</f>
        <v>2.6234787813150171E-2</v>
      </c>
      <c r="I183" s="15">
        <f t="shared" si="154"/>
        <v>7.4826062223778056E-3</v>
      </c>
      <c r="J183" s="15">
        <f t="shared" si="152"/>
        <v>1.8752181590772365E-2</v>
      </c>
      <c r="K183" s="16">
        <f t="shared" si="153"/>
        <v>3.5061029584439818</v>
      </c>
      <c r="L183" s="9">
        <v>61.89</v>
      </c>
      <c r="M183" s="10">
        <v>0.3662646</v>
      </c>
      <c r="N183" s="11">
        <v>144</v>
      </c>
      <c r="O183" s="1" t="s">
        <v>22</v>
      </c>
      <c r="P183" s="1">
        <v>65.3</v>
      </c>
      <c r="Q183" s="1">
        <v>2.2999999999999998</v>
      </c>
      <c r="R183" s="12">
        <f t="shared" si="0"/>
        <v>28.39130434782609</v>
      </c>
    </row>
    <row r="184" spans="1:18" ht="13" x14ac:dyDescent="0.15">
      <c r="A184" s="4" t="s">
        <v>50</v>
      </c>
      <c r="B184" s="1">
        <v>2013</v>
      </c>
      <c r="D184" s="1">
        <v>102317</v>
      </c>
      <c r="E184" s="1">
        <v>254723</v>
      </c>
      <c r="F184" s="17">
        <v>55318</v>
      </c>
      <c r="G184" s="17">
        <v>134912</v>
      </c>
      <c r="H184" s="15">
        <f t="shared" ref="H184:I184" si="155">F184/D184</f>
        <v>0.54065306840505489</v>
      </c>
      <c r="I184" s="15">
        <f t="shared" si="155"/>
        <v>0.5296420032741449</v>
      </c>
      <c r="J184" s="15">
        <f t="shared" si="152"/>
        <v>1.1011065130909992E-2</v>
      </c>
      <c r="K184" s="16">
        <f t="shared" si="153"/>
        <v>1.0207896372697818</v>
      </c>
      <c r="L184" s="9">
        <v>68.72</v>
      </c>
      <c r="M184" s="10">
        <v>0.34205989999999997</v>
      </c>
      <c r="N184" s="11">
        <v>1473</v>
      </c>
      <c r="O184" s="1" t="s">
        <v>20</v>
      </c>
      <c r="P184" s="1">
        <v>69.3</v>
      </c>
      <c r="Q184" s="1">
        <v>14.5</v>
      </c>
      <c r="R184" s="12">
        <f t="shared" si="0"/>
        <v>4.7793103448275858</v>
      </c>
    </row>
    <row r="185" spans="1:18" ht="13" x14ac:dyDescent="0.15">
      <c r="A185" s="4" t="s">
        <v>51</v>
      </c>
      <c r="B185" s="1">
        <v>2013</v>
      </c>
      <c r="D185" s="1">
        <v>77936</v>
      </c>
      <c r="E185" s="1">
        <v>317065</v>
      </c>
      <c r="F185" s="1">
        <v>7180</v>
      </c>
      <c r="G185" s="1">
        <v>27732</v>
      </c>
      <c r="H185" s="15">
        <f t="shared" ref="H185:I185" si="156">F185/D185</f>
        <v>9.212687333196469E-2</v>
      </c>
      <c r="I185" s="15">
        <f t="shared" si="156"/>
        <v>8.7464715436897794E-2</v>
      </c>
      <c r="J185" s="15">
        <f t="shared" si="152"/>
        <v>4.6621578950668957E-3</v>
      </c>
      <c r="K185" s="16">
        <f t="shared" si="153"/>
        <v>1.0533032991850348</v>
      </c>
      <c r="L185" s="9">
        <v>40.590000000000003</v>
      </c>
      <c r="M185" s="10">
        <v>0.34471869999999999</v>
      </c>
      <c r="N185" s="11">
        <v>136</v>
      </c>
      <c r="O185" s="1" t="s">
        <v>20</v>
      </c>
      <c r="P185" s="1">
        <v>76.2</v>
      </c>
      <c r="Q185" s="1">
        <v>9.9</v>
      </c>
      <c r="R185" s="12">
        <f t="shared" si="0"/>
        <v>7.6969696969696972</v>
      </c>
    </row>
    <row r="186" spans="1:18" ht="13" x14ac:dyDescent="0.15">
      <c r="A186" s="4" t="s">
        <v>52</v>
      </c>
      <c r="B186" s="1">
        <v>2013</v>
      </c>
      <c r="D186" s="17">
        <v>51999</v>
      </c>
      <c r="E186" s="17">
        <v>332892</v>
      </c>
      <c r="F186" s="1">
        <v>9409</v>
      </c>
      <c r="G186" s="1">
        <v>38186</v>
      </c>
      <c r="H186" s="15">
        <f t="shared" ref="H186:I186" si="157">F186/D186</f>
        <v>0.18094578741898884</v>
      </c>
      <c r="I186" s="15">
        <f t="shared" si="157"/>
        <v>0.11470987587565937</v>
      </c>
      <c r="J186" s="15">
        <f t="shared" si="152"/>
        <v>6.6235911543329473E-2</v>
      </c>
      <c r="K186" s="16">
        <f t="shared" si="153"/>
        <v>1.577421177014666</v>
      </c>
      <c r="L186" s="9">
        <v>38.299999999999997</v>
      </c>
      <c r="M186" s="10">
        <v>0.36577929999999997</v>
      </c>
      <c r="N186" s="11">
        <v>149</v>
      </c>
      <c r="O186" s="1" t="s">
        <v>27</v>
      </c>
      <c r="P186" s="1">
        <v>81.400000000000006</v>
      </c>
      <c r="Q186" s="1">
        <v>7.9</v>
      </c>
      <c r="R186" s="12">
        <f t="shared" si="0"/>
        <v>10.30379746835443</v>
      </c>
    </row>
    <row r="187" spans="1:18" ht="13" x14ac:dyDescent="0.15">
      <c r="A187" s="4" t="s">
        <v>53</v>
      </c>
      <c r="B187" s="1">
        <v>2013</v>
      </c>
      <c r="D187" s="22">
        <v>93498</v>
      </c>
      <c r="E187" s="22">
        <v>142228</v>
      </c>
      <c r="F187" s="1">
        <v>17357</v>
      </c>
      <c r="G187" s="1">
        <v>15237</v>
      </c>
      <c r="H187" s="15">
        <f t="shared" ref="H187:I187" si="158">F187/D187</f>
        <v>0.18564033455261075</v>
      </c>
      <c r="I187" s="15">
        <f t="shared" si="158"/>
        <v>0.10713080406108502</v>
      </c>
      <c r="J187" s="15">
        <f t="shared" si="152"/>
        <v>7.8509530491525731E-2</v>
      </c>
      <c r="K187" s="16">
        <f t="shared" si="153"/>
        <v>1.7328380588533649</v>
      </c>
      <c r="L187" s="9">
        <v>67.91</v>
      </c>
      <c r="M187" s="10">
        <v>0.32438159999999999</v>
      </c>
      <c r="N187" s="11">
        <v>280</v>
      </c>
      <c r="O187" s="1" t="s">
        <v>20</v>
      </c>
      <c r="P187" s="1">
        <v>80.7</v>
      </c>
      <c r="Q187" s="1">
        <v>14.1</v>
      </c>
      <c r="R187" s="12">
        <f t="shared" si="0"/>
        <v>5.7234042553191493</v>
      </c>
    </row>
    <row r="188" spans="1:18" ht="13" x14ac:dyDescent="0.15">
      <c r="A188" s="21" t="s">
        <v>18</v>
      </c>
      <c r="B188" s="1">
        <v>2012</v>
      </c>
      <c r="D188" s="8">
        <v>86375</v>
      </c>
      <c r="E188" s="8">
        <v>745908</v>
      </c>
      <c r="F188" s="1">
        <v>5152</v>
      </c>
      <c r="G188" s="1">
        <v>17938</v>
      </c>
      <c r="H188" s="15">
        <f t="shared" ref="H188:I188" si="159">F188/D188</f>
        <v>5.9646888567293777E-2</v>
      </c>
      <c r="I188" s="15">
        <f t="shared" si="159"/>
        <v>2.4048542179464491E-2</v>
      </c>
      <c r="J188" s="15">
        <f t="shared" si="152"/>
        <v>3.5598346387829286E-2</v>
      </c>
      <c r="K188" s="16">
        <f t="shared" si="153"/>
        <v>2.4802704514133667</v>
      </c>
      <c r="L188" s="9">
        <v>52.54</v>
      </c>
      <c r="M188" s="10">
        <v>0.33022089999999998</v>
      </c>
      <c r="N188" s="11">
        <v>910</v>
      </c>
      <c r="O188" s="1" t="s">
        <v>20</v>
      </c>
      <c r="P188" s="1">
        <v>69.2</v>
      </c>
      <c r="Q188" s="1">
        <v>8.6999999999999993</v>
      </c>
      <c r="R188" s="12">
        <f t="shared" si="0"/>
        <v>7.9540229885057485</v>
      </c>
    </row>
    <row r="189" spans="1:18" ht="14" x14ac:dyDescent="0.2">
      <c r="A189" s="4" t="s">
        <v>21</v>
      </c>
      <c r="B189" s="1">
        <v>2012</v>
      </c>
      <c r="D189" s="14">
        <v>42258</v>
      </c>
      <c r="E189" s="14">
        <v>313373</v>
      </c>
      <c r="F189" s="1">
        <v>2005</v>
      </c>
      <c r="G189" s="1">
        <v>9651</v>
      </c>
      <c r="H189" s="15">
        <f t="shared" ref="H189:I189" si="160">F189/D189</f>
        <v>4.744663732311042E-2</v>
      </c>
      <c r="I189" s="15">
        <f t="shared" si="160"/>
        <v>3.0797165039744969E-2</v>
      </c>
      <c r="J189" s="15">
        <f t="shared" si="152"/>
        <v>1.6649472283365451E-2</v>
      </c>
      <c r="K189" s="16">
        <f t="shared" si="153"/>
        <v>1.5406170425712447</v>
      </c>
      <c r="L189" s="9">
        <v>57.52</v>
      </c>
      <c r="M189" s="10">
        <v>0.39801880000000001</v>
      </c>
      <c r="N189" s="11">
        <v>160</v>
      </c>
      <c r="O189" s="1" t="s">
        <v>22</v>
      </c>
      <c r="P189" s="1">
        <v>75</v>
      </c>
      <c r="Q189" s="1">
        <v>3.4</v>
      </c>
      <c r="R189" s="12">
        <f t="shared" si="0"/>
        <v>22.058823529411764</v>
      </c>
    </row>
    <row r="190" spans="1:18" ht="13" x14ac:dyDescent="0.15">
      <c r="A190" s="4" t="s">
        <v>23</v>
      </c>
      <c r="B190" s="1">
        <v>2012</v>
      </c>
      <c r="D190" s="1">
        <v>1944</v>
      </c>
      <c r="E190" s="1">
        <v>40563</v>
      </c>
      <c r="F190" s="1">
        <v>468</v>
      </c>
      <c r="G190" s="1">
        <v>5481</v>
      </c>
      <c r="H190" s="15">
        <f t="shared" ref="H190:I190" si="161">F190/D190</f>
        <v>0.24074074074074073</v>
      </c>
      <c r="I190" s="15">
        <f t="shared" si="161"/>
        <v>0.13512314177945417</v>
      </c>
      <c r="J190" s="15">
        <f t="shared" si="152"/>
        <v>0.10561759896128656</v>
      </c>
      <c r="K190" s="16">
        <f t="shared" si="153"/>
        <v>1.7816396034786841</v>
      </c>
      <c r="L190" s="9">
        <v>51.07</v>
      </c>
      <c r="M190" s="10">
        <v>0.36987360000000002</v>
      </c>
      <c r="N190" s="11">
        <v>432</v>
      </c>
      <c r="O190" s="1" t="s">
        <v>24</v>
      </c>
      <c r="P190" s="1">
        <v>92</v>
      </c>
      <c r="Q190" s="1">
        <v>2</v>
      </c>
      <c r="R190" s="12">
        <f t="shared" si="0"/>
        <v>46</v>
      </c>
    </row>
    <row r="191" spans="1:18" ht="14" x14ac:dyDescent="0.2">
      <c r="A191" s="4" t="s">
        <v>25</v>
      </c>
      <c r="B191" s="1">
        <v>2012</v>
      </c>
      <c r="D191" s="14">
        <v>368043</v>
      </c>
      <c r="E191" s="14">
        <v>397667</v>
      </c>
      <c r="F191" s="1">
        <v>55797</v>
      </c>
      <c r="G191" s="1">
        <v>38112</v>
      </c>
      <c r="H191" s="15">
        <f t="shared" ref="H191:I191" si="162">F191/D191</f>
        <v>0.1516045679445065</v>
      </c>
      <c r="I191" s="15">
        <f t="shared" si="162"/>
        <v>9.5838980855841693E-2</v>
      </c>
      <c r="J191" s="15">
        <f t="shared" si="152"/>
        <v>5.5765587088664803E-2</v>
      </c>
      <c r="K191" s="16">
        <f t="shared" si="153"/>
        <v>1.5818674884757575</v>
      </c>
      <c r="L191" s="9">
        <v>73</v>
      </c>
      <c r="M191" s="10">
        <v>0.31213689999999999</v>
      </c>
      <c r="N191" s="11">
        <v>1059</v>
      </c>
      <c r="O191" s="1" t="s">
        <v>20</v>
      </c>
      <c r="P191" s="1">
        <v>77.2</v>
      </c>
      <c r="Q191" s="1">
        <v>16.5</v>
      </c>
      <c r="R191" s="12">
        <f t="shared" si="0"/>
        <v>4.6787878787878787</v>
      </c>
    </row>
    <row r="192" spans="1:18" ht="13" x14ac:dyDescent="0.15">
      <c r="A192" s="4" t="s">
        <v>26</v>
      </c>
      <c r="B192" s="1">
        <v>2012</v>
      </c>
      <c r="D192" s="1">
        <v>140988</v>
      </c>
      <c r="E192" s="1">
        <v>157511</v>
      </c>
      <c r="F192" s="1">
        <v>19500</v>
      </c>
      <c r="G192" s="1">
        <v>17013</v>
      </c>
      <c r="H192" s="15">
        <f t="shared" ref="H192:I192" si="163">F192/D192</f>
        <v>0.13830964337390417</v>
      </c>
      <c r="I192" s="15">
        <f t="shared" si="163"/>
        <v>0.1080115039584537</v>
      </c>
      <c r="J192" s="15">
        <f t="shared" si="152"/>
        <v>3.0298139415450467E-2</v>
      </c>
      <c r="K192" s="16">
        <f t="shared" si="153"/>
        <v>1.2805084486843601</v>
      </c>
      <c r="L192" s="9">
        <v>71.84</v>
      </c>
      <c r="M192" s="10">
        <v>0.34888089999999999</v>
      </c>
      <c r="N192" s="11">
        <v>1075</v>
      </c>
      <c r="O192" s="1" t="s">
        <v>27</v>
      </c>
      <c r="P192" s="1">
        <v>66.099999999999994</v>
      </c>
      <c r="Q192" s="1">
        <v>30.6</v>
      </c>
      <c r="R192" s="12">
        <f t="shared" si="0"/>
        <v>2.1601307189542482</v>
      </c>
    </row>
    <row r="193" spans="1:18" ht="13" x14ac:dyDescent="0.15">
      <c r="A193" s="4" t="s">
        <v>28</v>
      </c>
      <c r="B193" s="1">
        <v>2012</v>
      </c>
      <c r="D193" s="1">
        <v>255963</v>
      </c>
      <c r="E193" s="1">
        <v>555852</v>
      </c>
      <c r="F193" s="1">
        <v>11796</v>
      </c>
      <c r="G193" s="1">
        <v>14976</v>
      </c>
      <c r="H193" s="15">
        <f t="shared" ref="H193:I193" si="164">F193/D193</f>
        <v>4.6084785691682E-2</v>
      </c>
      <c r="I193" s="15">
        <f t="shared" si="164"/>
        <v>2.6942423522808231E-2</v>
      </c>
      <c r="J193" s="15">
        <f t="shared" si="152"/>
        <v>1.9142362168873769E-2</v>
      </c>
      <c r="K193" s="16">
        <f t="shared" si="153"/>
        <v>1.710491472775963</v>
      </c>
      <c r="L193" s="9">
        <v>75.69</v>
      </c>
      <c r="M193" s="10">
        <v>0.36526839999999999</v>
      </c>
      <c r="N193" s="11">
        <v>1485</v>
      </c>
      <c r="O193" s="1" t="s">
        <v>27</v>
      </c>
      <c r="P193" s="1">
        <v>86.4</v>
      </c>
      <c r="Q193" s="1">
        <v>11.3</v>
      </c>
      <c r="R193" s="12">
        <f t="shared" si="0"/>
        <v>7.6460176991150446</v>
      </c>
    </row>
    <row r="194" spans="1:18" ht="13" x14ac:dyDescent="0.15">
      <c r="A194" s="4" t="s">
        <v>29</v>
      </c>
      <c r="B194" s="1">
        <v>2012</v>
      </c>
      <c r="D194" s="17">
        <v>115358</v>
      </c>
      <c r="E194" s="17">
        <v>124230</v>
      </c>
      <c r="F194" s="1">
        <v>16358</v>
      </c>
      <c r="G194" s="1">
        <v>7464</v>
      </c>
      <c r="H194" s="15">
        <f t="shared" ref="H194:I194" si="165">F194/D194</f>
        <v>0.14180204233776592</v>
      </c>
      <c r="I194" s="15">
        <f t="shared" si="165"/>
        <v>6.0082105771552763E-2</v>
      </c>
      <c r="J194" s="15">
        <f t="shared" si="152"/>
        <v>8.1719936566213153E-2</v>
      </c>
      <c r="K194" s="16">
        <f t="shared" si="153"/>
        <v>2.3601376901956939</v>
      </c>
      <c r="L194" s="9">
        <v>60.63</v>
      </c>
      <c r="M194" s="10">
        <v>0.31325150000000002</v>
      </c>
      <c r="N194" s="11">
        <v>756</v>
      </c>
      <c r="O194" s="1" t="s">
        <v>20</v>
      </c>
      <c r="P194" s="1">
        <v>64.400000000000006</v>
      </c>
      <c r="Q194" s="1">
        <v>29.6</v>
      </c>
      <c r="R194" s="12">
        <f t="shared" si="0"/>
        <v>2.1756756756756759</v>
      </c>
    </row>
    <row r="195" spans="1:18" ht="13" x14ac:dyDescent="0.15">
      <c r="A195" s="4" t="s">
        <v>30</v>
      </c>
      <c r="B195" s="1">
        <v>2012</v>
      </c>
      <c r="D195" s="8">
        <v>97448</v>
      </c>
      <c r="E195" s="8">
        <v>105751</v>
      </c>
      <c r="F195" s="1">
        <v>25463</v>
      </c>
      <c r="G195" s="1">
        <v>14173</v>
      </c>
      <c r="H195" s="15">
        <f t="shared" ref="H195:I195" si="166">F195/D195</f>
        <v>0.26129833347015846</v>
      </c>
      <c r="I195" s="15">
        <f t="shared" si="166"/>
        <v>0.13402237331089067</v>
      </c>
      <c r="J195" s="15">
        <f t="shared" si="152"/>
        <v>0.12727596015926779</v>
      </c>
      <c r="K195" s="16">
        <f t="shared" si="153"/>
        <v>1.9496620378750249</v>
      </c>
      <c r="L195" s="9">
        <v>60.63</v>
      </c>
      <c r="M195" s="10">
        <v>0.19186800000000001</v>
      </c>
      <c r="N195" s="11">
        <v>140</v>
      </c>
      <c r="O195" s="1" t="s">
        <v>20</v>
      </c>
      <c r="P195" s="1">
        <v>71.900000000000006</v>
      </c>
      <c r="Q195" s="1">
        <v>18.600000000000001</v>
      </c>
      <c r="R195" s="12">
        <f t="shared" si="0"/>
        <v>3.8655913978494625</v>
      </c>
    </row>
    <row r="196" spans="1:18" ht="13" x14ac:dyDescent="0.15">
      <c r="A196" s="21" t="s">
        <v>31</v>
      </c>
      <c r="B196" s="1">
        <v>2012</v>
      </c>
      <c r="D196" s="8">
        <v>126318</v>
      </c>
      <c r="E196" s="8">
        <v>149358</v>
      </c>
      <c r="F196" s="1">
        <v>26644</v>
      </c>
      <c r="G196" s="1">
        <v>19553</v>
      </c>
      <c r="H196" s="15">
        <f t="shared" ref="H196:I196" si="167">F196/D196</f>
        <v>0.21092797542709668</v>
      </c>
      <c r="I196" s="15">
        <f t="shared" si="167"/>
        <v>0.13091364372849126</v>
      </c>
      <c r="J196" s="15">
        <f t="shared" si="152"/>
        <v>8.0014331698605418E-2</v>
      </c>
      <c r="K196" s="16">
        <f t="shared" si="153"/>
        <v>1.6111993327796403</v>
      </c>
      <c r="L196" s="9">
        <v>67.91</v>
      </c>
      <c r="M196" s="10">
        <v>0.30025200000000002</v>
      </c>
      <c r="N196" s="11">
        <v>574</v>
      </c>
      <c r="O196" s="1" t="s">
        <v>20</v>
      </c>
      <c r="P196" s="1">
        <v>75.8</v>
      </c>
      <c r="Q196" s="1">
        <v>19.600000000000001</v>
      </c>
      <c r="R196" s="12">
        <f t="shared" si="0"/>
        <v>3.8673469387755097</v>
      </c>
    </row>
    <row r="197" spans="1:18" ht="13" x14ac:dyDescent="0.15">
      <c r="A197" s="4" t="s">
        <v>32</v>
      </c>
      <c r="B197" s="1">
        <v>2012</v>
      </c>
      <c r="D197" s="1">
        <v>69114</v>
      </c>
      <c r="E197" s="1">
        <v>55067</v>
      </c>
      <c r="F197" s="1" t="s">
        <v>19</v>
      </c>
      <c r="G197" s="1" t="s">
        <v>19</v>
      </c>
      <c r="H197" s="2" t="s">
        <v>19</v>
      </c>
      <c r="I197" s="2" t="s">
        <v>19</v>
      </c>
      <c r="J197" s="2" t="s">
        <v>19</v>
      </c>
      <c r="K197" s="2" t="s">
        <v>19</v>
      </c>
      <c r="L197" s="9">
        <v>63.93</v>
      </c>
      <c r="M197" s="10">
        <v>0.37798140000000002</v>
      </c>
      <c r="N197" s="11">
        <v>823</v>
      </c>
      <c r="O197" s="1" t="s">
        <v>24</v>
      </c>
      <c r="P197" s="1">
        <v>64.7</v>
      </c>
      <c r="Q197" s="1">
        <v>12.4</v>
      </c>
      <c r="R197" s="12">
        <f t="shared" si="0"/>
        <v>5.217741935483871</v>
      </c>
    </row>
    <row r="198" spans="1:18" ht="13" x14ac:dyDescent="0.15">
      <c r="A198" s="4" t="s">
        <v>33</v>
      </c>
      <c r="B198" s="1">
        <v>2012</v>
      </c>
      <c r="D198" s="8">
        <v>634403</v>
      </c>
      <c r="E198" s="8">
        <v>1514750</v>
      </c>
      <c r="F198" s="1" t="s">
        <v>19</v>
      </c>
      <c r="G198" s="1" t="s">
        <v>19</v>
      </c>
      <c r="H198" s="2" t="s">
        <v>19</v>
      </c>
      <c r="I198" s="2" t="s">
        <v>19</v>
      </c>
      <c r="J198" s="2" t="s">
        <v>19</v>
      </c>
      <c r="K198" s="2" t="s">
        <v>19</v>
      </c>
      <c r="L198" s="9">
        <v>51.26</v>
      </c>
      <c r="M198" s="10">
        <v>0.30748989999999998</v>
      </c>
      <c r="N198" s="11">
        <v>1622</v>
      </c>
      <c r="O198" s="1" t="s">
        <v>20</v>
      </c>
      <c r="P198" s="1">
        <v>45.1</v>
      </c>
      <c r="Q198" s="1">
        <v>22.8</v>
      </c>
      <c r="R198" s="12">
        <f t="shared" si="0"/>
        <v>1.9780701754385965</v>
      </c>
    </row>
    <row r="199" spans="1:18" ht="14" x14ac:dyDescent="0.2">
      <c r="A199" s="4" t="s">
        <v>34</v>
      </c>
      <c r="B199" s="1">
        <v>2012</v>
      </c>
      <c r="D199" s="14">
        <v>89630</v>
      </c>
      <c r="E199" s="14">
        <v>104735</v>
      </c>
      <c r="F199" s="1" t="s">
        <v>19</v>
      </c>
      <c r="G199" s="1" t="s">
        <v>19</v>
      </c>
      <c r="H199" s="2" t="s">
        <v>19</v>
      </c>
      <c r="I199" s="2" t="s">
        <v>19</v>
      </c>
      <c r="J199" s="2" t="s">
        <v>19</v>
      </c>
      <c r="K199" s="2" t="s">
        <v>19</v>
      </c>
      <c r="L199" s="9">
        <v>61.89</v>
      </c>
      <c r="M199" s="10">
        <v>0.26582</v>
      </c>
      <c r="N199" s="11">
        <v>377</v>
      </c>
      <c r="O199" s="1" t="s">
        <v>20</v>
      </c>
      <c r="P199" s="1">
        <v>68.5</v>
      </c>
      <c r="Q199" s="1">
        <v>27.9</v>
      </c>
      <c r="R199" s="12">
        <f t="shared" si="0"/>
        <v>2.4551971326164876</v>
      </c>
    </row>
    <row r="200" spans="1:18" ht="13" x14ac:dyDescent="0.15">
      <c r="A200" s="4" t="s">
        <v>35</v>
      </c>
      <c r="B200" s="1">
        <v>2012</v>
      </c>
      <c r="D200" s="1">
        <v>605666</v>
      </c>
      <c r="E200" s="1">
        <v>3228501</v>
      </c>
      <c r="F200" s="1">
        <v>116744</v>
      </c>
      <c r="G200" s="1">
        <v>156494</v>
      </c>
      <c r="H200" s="15">
        <f t="shared" ref="H200:I200" si="168">F200/D200</f>
        <v>0.19275310154441558</v>
      </c>
      <c r="I200" s="15">
        <f t="shared" si="168"/>
        <v>4.8472650310469163E-2</v>
      </c>
      <c r="J200" s="15">
        <f>H200-I200</f>
        <v>0.14428045123394642</v>
      </c>
      <c r="K200" s="16">
        <f>H200/I200</f>
        <v>3.9765331647810602</v>
      </c>
      <c r="L200" s="9">
        <v>64.39</v>
      </c>
      <c r="M200" s="10">
        <v>0.3318953</v>
      </c>
      <c r="N200" s="11">
        <v>4128</v>
      </c>
      <c r="O200" s="1" t="s">
        <v>22</v>
      </c>
      <c r="P200" s="1">
        <v>35.4</v>
      </c>
      <c r="Q200" s="1">
        <v>11.6</v>
      </c>
      <c r="R200" s="12">
        <f t="shared" si="0"/>
        <v>3.0517241379310343</v>
      </c>
    </row>
    <row r="201" spans="1:18" ht="14" x14ac:dyDescent="0.2">
      <c r="A201" s="4" t="s">
        <v>36</v>
      </c>
      <c r="B201" s="1">
        <v>2012</v>
      </c>
      <c r="D201" s="14">
        <v>140024</v>
      </c>
      <c r="E201" s="17">
        <v>461825</v>
      </c>
      <c r="F201" s="1" t="s">
        <v>19</v>
      </c>
      <c r="G201" s="1" t="s">
        <v>19</v>
      </c>
      <c r="H201" s="2" t="s">
        <v>19</v>
      </c>
      <c r="I201" s="2" t="s">
        <v>19</v>
      </c>
      <c r="J201" s="2" t="s">
        <v>19</v>
      </c>
      <c r="K201" s="2" t="s">
        <v>19</v>
      </c>
      <c r="L201" s="9">
        <v>71.64</v>
      </c>
      <c r="M201" s="10">
        <v>0.3286635</v>
      </c>
      <c r="N201" s="11">
        <v>890</v>
      </c>
      <c r="O201" s="1" t="s">
        <v>20</v>
      </c>
      <c r="P201" s="1">
        <v>84.8</v>
      </c>
      <c r="Q201" s="1">
        <v>11.7</v>
      </c>
      <c r="R201" s="12">
        <f t="shared" si="0"/>
        <v>7.2478632478632479</v>
      </c>
    </row>
    <row r="202" spans="1:18" ht="13" x14ac:dyDescent="0.15">
      <c r="A202" s="4" t="s">
        <v>37</v>
      </c>
      <c r="B202" s="1">
        <v>2012</v>
      </c>
      <c r="D202" s="1">
        <v>19989</v>
      </c>
      <c r="E202" s="1">
        <v>219103</v>
      </c>
      <c r="F202" s="1">
        <v>6245</v>
      </c>
      <c r="G202" s="1">
        <v>21477</v>
      </c>
      <c r="H202" s="15">
        <f t="shared" ref="H202:I202" si="169">F202/D202</f>
        <v>0.31242183200760421</v>
      </c>
      <c r="I202" s="15">
        <f t="shared" si="169"/>
        <v>9.8022391295418135E-2</v>
      </c>
      <c r="J202" s="15">
        <f t="shared" ref="J202:J204" si="170">H202-I202</f>
        <v>0.21439944071218608</v>
      </c>
      <c r="K202" s="16">
        <f t="shared" ref="K202:K204" si="171">H202/I202</f>
        <v>3.187249646522424</v>
      </c>
      <c r="L202" s="9">
        <v>55.66</v>
      </c>
      <c r="M202" s="10">
        <v>0.32839420000000002</v>
      </c>
      <c r="N202" s="11">
        <v>928</v>
      </c>
      <c r="O202" s="1" t="s">
        <v>27</v>
      </c>
      <c r="P202" s="1">
        <v>80.099999999999994</v>
      </c>
      <c r="Q202" s="1">
        <v>10.3</v>
      </c>
      <c r="R202" s="12">
        <f t="shared" si="0"/>
        <v>7.7766990291262124</v>
      </c>
    </row>
    <row r="203" spans="1:18" ht="14" x14ac:dyDescent="0.2">
      <c r="A203" s="4" t="s">
        <v>38</v>
      </c>
      <c r="B203" s="1">
        <v>2012</v>
      </c>
      <c r="D203" s="14">
        <v>187750</v>
      </c>
      <c r="E203" s="17">
        <v>428938</v>
      </c>
      <c r="F203" s="1">
        <v>173397</v>
      </c>
      <c r="G203" s="1">
        <v>237629</v>
      </c>
      <c r="H203" s="15">
        <f t="shared" ref="H203:I203" si="172">F203/D203</f>
        <v>0.92355259653794941</v>
      </c>
      <c r="I203" s="15">
        <f t="shared" si="172"/>
        <v>0.55399381728827946</v>
      </c>
      <c r="J203" s="15">
        <f t="shared" si="170"/>
        <v>0.36955877924966996</v>
      </c>
      <c r="K203" s="16">
        <f t="shared" si="171"/>
        <v>1.6670810534648335</v>
      </c>
      <c r="L203" s="9">
        <v>63.43</v>
      </c>
      <c r="M203" s="10">
        <v>0.32257669999999999</v>
      </c>
      <c r="N203" s="11">
        <v>553</v>
      </c>
      <c r="O203" s="1" t="s">
        <v>20</v>
      </c>
      <c r="P203" s="1">
        <v>84.9</v>
      </c>
      <c r="Q203" s="1">
        <v>12.3</v>
      </c>
      <c r="R203" s="12">
        <f t="shared" si="0"/>
        <v>6.9024390243902438</v>
      </c>
    </row>
    <row r="204" spans="1:18" ht="14" x14ac:dyDescent="0.2">
      <c r="A204" s="4" t="s">
        <v>39</v>
      </c>
      <c r="B204" s="1">
        <v>2012</v>
      </c>
      <c r="D204" s="14">
        <v>228044</v>
      </c>
      <c r="E204" s="17">
        <v>126077</v>
      </c>
      <c r="F204" s="1">
        <v>24866</v>
      </c>
      <c r="G204" s="1">
        <v>8631</v>
      </c>
      <c r="H204" s="15">
        <f t="shared" ref="H204:I204" si="173">F204/D204</f>
        <v>0.1090403606321587</v>
      </c>
      <c r="I204" s="15">
        <f t="shared" si="173"/>
        <v>6.8458164455055245E-2</v>
      </c>
      <c r="J204" s="15">
        <f t="shared" si="170"/>
        <v>4.0582196177103458E-2</v>
      </c>
      <c r="K204" s="16">
        <f t="shared" si="171"/>
        <v>1.5928028672715413</v>
      </c>
      <c r="L204" s="9">
        <v>61.94</v>
      </c>
      <c r="M204" s="10">
        <v>0.29713129999999999</v>
      </c>
      <c r="N204" s="11">
        <v>394</v>
      </c>
      <c r="O204" s="1" t="s">
        <v>20</v>
      </c>
      <c r="P204" s="1">
        <v>38.5</v>
      </c>
      <c r="Q204" s="1">
        <v>58.2</v>
      </c>
      <c r="R204" s="12">
        <f t="shared" si="0"/>
        <v>0.66151202749140892</v>
      </c>
    </row>
    <row r="205" spans="1:18" ht="14" x14ac:dyDescent="0.15">
      <c r="A205" s="4" t="s">
        <v>40</v>
      </c>
      <c r="B205" s="1">
        <v>2012</v>
      </c>
      <c r="D205" s="19">
        <v>174767</v>
      </c>
      <c r="E205" s="19">
        <v>226535</v>
      </c>
      <c r="F205" s="1" t="s">
        <v>19</v>
      </c>
      <c r="G205" s="1" t="s">
        <v>19</v>
      </c>
      <c r="H205" s="2" t="s">
        <v>19</v>
      </c>
      <c r="I205" s="2" t="s">
        <v>19</v>
      </c>
      <c r="J205" s="2" t="s">
        <v>19</v>
      </c>
      <c r="K205" s="2" t="s">
        <v>19</v>
      </c>
      <c r="L205" s="9">
        <v>47.64</v>
      </c>
      <c r="M205" s="10">
        <v>0.29085169999999999</v>
      </c>
      <c r="N205" s="11">
        <v>2804</v>
      </c>
      <c r="O205" s="1" t="s">
        <v>22</v>
      </c>
      <c r="P205" s="1">
        <v>42.9</v>
      </c>
      <c r="Q205" s="1">
        <v>22.2</v>
      </c>
      <c r="R205" s="12">
        <f t="shared" si="0"/>
        <v>1.9324324324324325</v>
      </c>
    </row>
    <row r="206" spans="1:18" ht="14" x14ac:dyDescent="0.2">
      <c r="A206" s="4" t="s">
        <v>41</v>
      </c>
      <c r="B206" s="1">
        <v>2012</v>
      </c>
      <c r="D206" s="14">
        <v>113652</v>
      </c>
      <c r="E206" s="17">
        <v>483026</v>
      </c>
      <c r="F206" s="1">
        <v>13691</v>
      </c>
      <c r="G206" s="1">
        <v>62895</v>
      </c>
      <c r="H206" s="15">
        <f t="shared" ref="H206:I206" si="174">F206/D206</f>
        <v>0.12046422412276071</v>
      </c>
      <c r="I206" s="15">
        <f t="shared" si="174"/>
        <v>0.13021038204982754</v>
      </c>
      <c r="J206" s="15">
        <f>H206-I206</f>
        <v>-9.7461579270668314E-3</v>
      </c>
      <c r="K206" s="16">
        <f>H206/I206</f>
        <v>0.92515068480993112</v>
      </c>
      <c r="L206" s="9">
        <v>58.92</v>
      </c>
      <c r="M206" s="10">
        <v>0.32076329999999997</v>
      </c>
      <c r="N206" s="11">
        <v>420</v>
      </c>
      <c r="O206" s="1" t="s">
        <v>20</v>
      </c>
      <c r="P206" s="1">
        <v>85.5</v>
      </c>
      <c r="Q206" s="1">
        <v>6.7</v>
      </c>
      <c r="R206" s="12">
        <f t="shared" si="0"/>
        <v>12.761194029850746</v>
      </c>
    </row>
    <row r="207" spans="1:18" ht="13" x14ac:dyDescent="0.15">
      <c r="A207" s="4" t="s">
        <v>42</v>
      </c>
      <c r="B207" s="1">
        <v>2012</v>
      </c>
      <c r="D207" s="1">
        <v>718625</v>
      </c>
      <c r="E207" s="1">
        <v>702032</v>
      </c>
      <c r="F207" s="1" t="s">
        <v>19</v>
      </c>
      <c r="G207" s="1" t="s">
        <v>19</v>
      </c>
      <c r="H207" s="2" t="s">
        <v>19</v>
      </c>
      <c r="I207" s="2" t="s">
        <v>19</v>
      </c>
      <c r="J207" s="2" t="s">
        <v>19</v>
      </c>
      <c r="K207" s="2" t="s">
        <v>19</v>
      </c>
      <c r="L207" s="9">
        <v>77.930000000000007</v>
      </c>
      <c r="M207" s="10">
        <v>0.33954849999999998</v>
      </c>
      <c r="N207" s="11">
        <v>3495</v>
      </c>
      <c r="O207" s="1" t="s">
        <v>24</v>
      </c>
      <c r="P207" s="1">
        <v>56.8</v>
      </c>
      <c r="Q207" s="1">
        <v>33.4</v>
      </c>
      <c r="R207" s="12">
        <f t="shared" si="0"/>
        <v>1.7005988023952097</v>
      </c>
    </row>
    <row r="208" spans="1:18" ht="13" x14ac:dyDescent="0.15">
      <c r="A208" s="4" t="s">
        <v>43</v>
      </c>
      <c r="B208" s="1">
        <v>2012</v>
      </c>
      <c r="D208" s="1">
        <v>84539</v>
      </c>
      <c r="E208" s="1">
        <v>219961</v>
      </c>
      <c r="F208" s="17">
        <v>11305</v>
      </c>
      <c r="G208" s="17">
        <v>18480</v>
      </c>
      <c r="H208" s="15">
        <f t="shared" ref="H208:I208" si="175">F208/D208</f>
        <v>0.13372526289641468</v>
      </c>
      <c r="I208" s="15">
        <f t="shared" si="175"/>
        <v>8.401489354931102E-2</v>
      </c>
      <c r="J208" s="15">
        <f t="shared" ref="J208:J210" si="176">H208-I208</f>
        <v>4.9710369347103656E-2</v>
      </c>
      <c r="K208" s="16">
        <f t="shared" ref="K208:K210" si="177">H208/I208</f>
        <v>1.5916852030280446</v>
      </c>
      <c r="L208" s="9">
        <v>76.08</v>
      </c>
      <c r="M208" s="10">
        <v>0.36460680000000001</v>
      </c>
      <c r="N208" s="11">
        <v>1337</v>
      </c>
      <c r="O208" s="1" t="s">
        <v>24</v>
      </c>
      <c r="P208" s="1">
        <v>84.3</v>
      </c>
      <c r="Q208" s="1">
        <v>14.3</v>
      </c>
      <c r="R208" s="12">
        <f t="shared" si="0"/>
        <v>5.895104895104895</v>
      </c>
    </row>
    <row r="209" spans="1:18" ht="13" x14ac:dyDescent="0.15">
      <c r="A209" s="4" t="s">
        <v>44</v>
      </c>
      <c r="B209" s="1">
        <v>2012</v>
      </c>
      <c r="D209" s="8">
        <v>142013</v>
      </c>
      <c r="E209" s="8">
        <v>277474</v>
      </c>
      <c r="F209" s="17">
        <v>31829</v>
      </c>
      <c r="G209" s="17">
        <v>25786</v>
      </c>
      <c r="H209" s="15">
        <f t="shared" ref="H209:I209" si="178">F209/D209</f>
        <v>0.22412736862118257</v>
      </c>
      <c r="I209" s="15">
        <f t="shared" si="178"/>
        <v>9.293122959268256E-2</v>
      </c>
      <c r="J209" s="15">
        <f t="shared" si="176"/>
        <v>0.13119613902850003</v>
      </c>
      <c r="K209" s="16">
        <f t="shared" si="177"/>
        <v>2.4117551183120303</v>
      </c>
      <c r="L209" s="9">
        <v>60.63</v>
      </c>
      <c r="M209" s="10">
        <v>0.33667570000000002</v>
      </c>
      <c r="N209" s="11">
        <v>754</v>
      </c>
      <c r="O209" s="1" t="s">
        <v>20</v>
      </c>
      <c r="P209" s="1">
        <v>83.8</v>
      </c>
      <c r="Q209" s="1">
        <v>12.2</v>
      </c>
      <c r="R209" s="12">
        <f t="shared" si="0"/>
        <v>6.8688524590163933</v>
      </c>
    </row>
    <row r="210" spans="1:18" ht="14" x14ac:dyDescent="0.2">
      <c r="A210" s="4" t="s">
        <v>45</v>
      </c>
      <c r="B210" s="1">
        <v>2012</v>
      </c>
      <c r="D210" s="14">
        <v>117050</v>
      </c>
      <c r="E210" s="14">
        <v>1259212</v>
      </c>
      <c r="F210" s="17">
        <v>14788</v>
      </c>
      <c r="G210" s="17">
        <v>57741</v>
      </c>
      <c r="H210" s="15">
        <f t="shared" ref="H210:I210" si="179">F210/D210</f>
        <v>0.12633917129431868</v>
      </c>
      <c r="I210" s="15">
        <f t="shared" si="179"/>
        <v>4.5854867965044808E-2</v>
      </c>
      <c r="J210" s="15">
        <f t="shared" si="176"/>
        <v>8.0484303329273865E-2</v>
      </c>
      <c r="K210" s="16">
        <f t="shared" si="177"/>
        <v>2.7551964906021995</v>
      </c>
      <c r="L210" s="9">
        <v>46.23</v>
      </c>
      <c r="M210" s="10">
        <v>0.3341288</v>
      </c>
      <c r="N210" s="11">
        <v>621</v>
      </c>
      <c r="O210" s="1" t="s">
        <v>20</v>
      </c>
      <c r="P210" s="1">
        <v>42.3</v>
      </c>
      <c r="Q210" s="1">
        <v>5.4</v>
      </c>
      <c r="R210" s="12">
        <f t="shared" si="0"/>
        <v>7.8333333333333321</v>
      </c>
    </row>
    <row r="211" spans="1:18" ht="13" x14ac:dyDescent="0.15">
      <c r="A211" s="4" t="s">
        <v>46</v>
      </c>
      <c r="B211" s="1">
        <v>2012</v>
      </c>
      <c r="D211" s="1">
        <v>132923</v>
      </c>
      <c r="E211" s="1">
        <v>1200356</v>
      </c>
      <c r="F211" s="1" t="s">
        <v>19</v>
      </c>
      <c r="G211" s="1" t="s">
        <v>19</v>
      </c>
      <c r="H211" s="2" t="s">
        <v>19</v>
      </c>
      <c r="I211" s="2" t="s">
        <v>19</v>
      </c>
      <c r="J211" s="2" t="s">
        <v>19</v>
      </c>
      <c r="K211" s="2" t="s">
        <v>19</v>
      </c>
      <c r="L211" s="9">
        <v>52.04</v>
      </c>
      <c r="M211" s="10">
        <v>0.35090579999999999</v>
      </c>
      <c r="N211" s="11">
        <v>1171</v>
      </c>
      <c r="O211" s="1" t="s">
        <v>22</v>
      </c>
      <c r="P211" s="1">
        <v>65.7</v>
      </c>
      <c r="Q211" s="1">
        <v>6.5</v>
      </c>
      <c r="R211" s="12">
        <f t="shared" si="0"/>
        <v>10.107692307692307</v>
      </c>
    </row>
    <row r="212" spans="1:18" ht="13" x14ac:dyDescent="0.15">
      <c r="A212" s="4" t="s">
        <v>47</v>
      </c>
      <c r="B212" s="1">
        <v>2012</v>
      </c>
      <c r="D212" s="1">
        <v>59162</v>
      </c>
      <c r="E212" s="1">
        <v>480223</v>
      </c>
      <c r="F212" s="17">
        <v>13533</v>
      </c>
      <c r="G212" s="17">
        <v>34405</v>
      </c>
      <c r="H212" s="15">
        <f t="shared" ref="H212:I212" si="180">F212/D212</f>
        <v>0.22874480240695041</v>
      </c>
      <c r="I212" s="15">
        <f t="shared" si="180"/>
        <v>7.1643798818465582E-2</v>
      </c>
      <c r="J212" s="15">
        <f>H212-I212</f>
        <v>0.15710100358848483</v>
      </c>
      <c r="K212" s="16">
        <f>H212/I212</f>
        <v>3.1928067212984437</v>
      </c>
      <c r="L212" s="9">
        <v>47.64</v>
      </c>
      <c r="M212" s="10">
        <v>0.29085169999999999</v>
      </c>
      <c r="N212" s="11">
        <v>2804</v>
      </c>
      <c r="O212" s="1" t="s">
        <v>22</v>
      </c>
      <c r="P212" s="1">
        <v>52.4</v>
      </c>
      <c r="Q212" s="1">
        <v>9</v>
      </c>
      <c r="R212" s="12">
        <f t="shared" si="0"/>
        <v>5.822222222222222</v>
      </c>
    </row>
    <row r="213" spans="1:18" ht="13" x14ac:dyDescent="0.15">
      <c r="A213" s="4" t="s">
        <v>48</v>
      </c>
      <c r="B213" s="1">
        <v>2012</v>
      </c>
      <c r="D213" s="1">
        <v>67021</v>
      </c>
      <c r="E213" s="1">
        <v>895778</v>
      </c>
      <c r="F213" s="1" t="s">
        <v>19</v>
      </c>
      <c r="G213" s="1" t="s">
        <v>19</v>
      </c>
      <c r="H213" s="2" t="s">
        <v>19</v>
      </c>
      <c r="I213" s="2" t="s">
        <v>19</v>
      </c>
      <c r="J213" s="2" t="s">
        <v>19</v>
      </c>
      <c r="K213" s="2" t="s">
        <v>19</v>
      </c>
      <c r="L213" s="9">
        <v>47.64</v>
      </c>
      <c r="M213" s="10">
        <v>0.3358971</v>
      </c>
      <c r="N213" s="11">
        <v>1228</v>
      </c>
      <c r="O213" s="1" t="s">
        <v>22</v>
      </c>
      <c r="P213" s="1">
        <v>56.3</v>
      </c>
      <c r="Q213" s="1">
        <v>4.7</v>
      </c>
      <c r="R213" s="12">
        <f t="shared" si="0"/>
        <v>11.978723404255318</v>
      </c>
    </row>
    <row r="214" spans="1:18" ht="13" x14ac:dyDescent="0.15">
      <c r="A214" s="4" t="s">
        <v>49</v>
      </c>
      <c r="B214" s="1">
        <v>2012</v>
      </c>
      <c r="D214" s="1">
        <v>70914</v>
      </c>
      <c r="E214" s="1">
        <v>225457</v>
      </c>
      <c r="F214" s="17">
        <v>624</v>
      </c>
      <c r="G214" s="17">
        <v>690</v>
      </c>
      <c r="H214" s="15">
        <f t="shared" ref="H214:I214" si="181">F214/D214</f>
        <v>8.7993908114053637E-3</v>
      </c>
      <c r="I214" s="15">
        <f t="shared" si="181"/>
        <v>3.0604505515464146E-3</v>
      </c>
      <c r="J214" s="15">
        <f t="shared" ref="J214:J220" si="182">H214-I214</f>
        <v>5.7389402598589491E-3</v>
      </c>
      <c r="K214" s="16">
        <f t="shared" ref="K214:K220" si="183">H214/I214</f>
        <v>2.8751945712565496</v>
      </c>
      <c r="L214" s="9">
        <v>61.89</v>
      </c>
      <c r="M214" s="10">
        <v>0.30950830000000001</v>
      </c>
      <c r="N214" s="11">
        <v>129</v>
      </c>
      <c r="O214" s="1" t="s">
        <v>22</v>
      </c>
      <c r="P214" s="1">
        <v>65.3</v>
      </c>
      <c r="Q214" s="1">
        <v>2.2999999999999998</v>
      </c>
      <c r="R214" s="12">
        <f t="shared" si="0"/>
        <v>28.39130434782609</v>
      </c>
    </row>
    <row r="215" spans="1:18" ht="13" x14ac:dyDescent="0.15">
      <c r="A215" s="4" t="s">
        <v>50</v>
      </c>
      <c r="B215" s="1">
        <v>2012</v>
      </c>
      <c r="D215" s="1">
        <v>101152</v>
      </c>
      <c r="E215" s="1">
        <v>248777</v>
      </c>
      <c r="F215" s="17">
        <v>55275</v>
      </c>
      <c r="G215" s="17">
        <v>136494</v>
      </c>
      <c r="H215" s="15">
        <f t="shared" ref="H215:I215" si="184">F215/D215</f>
        <v>0.54645484024043023</v>
      </c>
      <c r="I215" s="15">
        <f t="shared" si="184"/>
        <v>0.54866004493984577</v>
      </c>
      <c r="J215" s="15">
        <f t="shared" si="182"/>
        <v>-2.2052046994155416E-3</v>
      </c>
      <c r="K215" s="16">
        <f t="shared" si="183"/>
        <v>0.99598074487152177</v>
      </c>
      <c r="L215" s="9">
        <v>68.72</v>
      </c>
      <c r="M215" s="10">
        <v>0.32478960000000001</v>
      </c>
      <c r="N215" s="11">
        <v>1119</v>
      </c>
      <c r="O215" s="1" t="s">
        <v>20</v>
      </c>
      <c r="P215" s="1">
        <v>69.3</v>
      </c>
      <c r="Q215" s="1">
        <v>14.5</v>
      </c>
      <c r="R215" s="12">
        <f t="shared" si="0"/>
        <v>4.7793103448275858</v>
      </c>
    </row>
    <row r="216" spans="1:18" ht="13" x14ac:dyDescent="0.15">
      <c r="A216" s="4" t="s">
        <v>51</v>
      </c>
      <c r="B216" s="1">
        <v>2012</v>
      </c>
      <c r="D216" s="1">
        <v>78019</v>
      </c>
      <c r="E216" s="1">
        <v>315950</v>
      </c>
      <c r="F216" s="1">
        <v>7429</v>
      </c>
      <c r="G216" s="1">
        <v>31825</v>
      </c>
      <c r="H216" s="15">
        <f t="shared" ref="H216:I216" si="185">F216/D216</f>
        <v>9.5220395031979391E-2</v>
      </c>
      <c r="I216" s="15">
        <f t="shared" si="185"/>
        <v>0.10072796328532996</v>
      </c>
      <c r="J216" s="15">
        <f t="shared" si="182"/>
        <v>-5.5075682533505671E-3</v>
      </c>
      <c r="K216" s="16">
        <f t="shared" si="183"/>
        <v>0.94532235067883386</v>
      </c>
      <c r="L216" s="9">
        <v>40.590000000000003</v>
      </c>
      <c r="M216" s="10">
        <v>0.3376845</v>
      </c>
      <c r="N216" s="11">
        <v>243</v>
      </c>
      <c r="O216" s="1" t="s">
        <v>20</v>
      </c>
      <c r="P216" s="1">
        <v>76.2</v>
      </c>
      <c r="Q216" s="1">
        <v>9.9</v>
      </c>
      <c r="R216" s="12">
        <f t="shared" si="0"/>
        <v>7.6969696969696972</v>
      </c>
    </row>
    <row r="217" spans="1:18" ht="13" x14ac:dyDescent="0.15">
      <c r="A217" s="4" t="s">
        <v>52</v>
      </c>
      <c r="B217" s="1">
        <v>2012</v>
      </c>
      <c r="D217" s="17">
        <v>52242</v>
      </c>
      <c r="E217" s="17">
        <v>331808</v>
      </c>
      <c r="F217" s="1">
        <v>11556</v>
      </c>
      <c r="G217" s="1">
        <v>45154</v>
      </c>
      <c r="H217" s="15">
        <f t="shared" ref="H217:I217" si="186">F217/D217</f>
        <v>0.22120133226139888</v>
      </c>
      <c r="I217" s="15">
        <f t="shared" si="186"/>
        <v>0.13608472369563121</v>
      </c>
      <c r="J217" s="15">
        <f t="shared" si="182"/>
        <v>8.5116608565767665E-2</v>
      </c>
      <c r="K217" s="16">
        <f t="shared" si="183"/>
        <v>1.6254677693003994</v>
      </c>
      <c r="L217" s="9">
        <v>38.299999999999997</v>
      </c>
      <c r="M217" s="10">
        <v>0.25355290000000003</v>
      </c>
      <c r="N217" s="11">
        <v>173</v>
      </c>
      <c r="O217" s="1" t="s">
        <v>27</v>
      </c>
      <c r="P217" s="1">
        <v>81.400000000000006</v>
      </c>
      <c r="Q217" s="1">
        <v>7.9</v>
      </c>
      <c r="R217" s="12">
        <f t="shared" si="0"/>
        <v>10.30379746835443</v>
      </c>
    </row>
    <row r="218" spans="1:18" ht="13" x14ac:dyDescent="0.15">
      <c r="A218" s="4" t="s">
        <v>53</v>
      </c>
      <c r="B218" s="1">
        <v>2012</v>
      </c>
      <c r="D218" s="8">
        <v>93260</v>
      </c>
      <c r="E218" s="8">
        <v>140429</v>
      </c>
      <c r="F218" s="1">
        <v>16641</v>
      </c>
      <c r="G218" s="1">
        <v>15422</v>
      </c>
      <c r="H218" s="15">
        <f t="shared" ref="H218:I218" si="187">F218/D218</f>
        <v>0.17843662877975552</v>
      </c>
      <c r="I218" s="15">
        <f t="shared" si="187"/>
        <v>0.10982062109678201</v>
      </c>
      <c r="J218" s="15">
        <f t="shared" si="182"/>
        <v>6.8616007682973518E-2</v>
      </c>
      <c r="K218" s="16">
        <f t="shared" si="183"/>
        <v>1.6248007614390019</v>
      </c>
      <c r="L218" s="9">
        <v>67.91</v>
      </c>
      <c r="M218" s="10">
        <v>0.28127340000000001</v>
      </c>
      <c r="N218" s="11">
        <v>387</v>
      </c>
      <c r="O218" s="1" t="s">
        <v>20</v>
      </c>
      <c r="P218" s="1">
        <v>80.7</v>
      </c>
      <c r="Q218" s="1">
        <v>14.1</v>
      </c>
      <c r="R218" s="12">
        <f t="shared" si="0"/>
        <v>5.7234042553191493</v>
      </c>
    </row>
    <row r="219" spans="1:18" ht="13" x14ac:dyDescent="0.15">
      <c r="A219" s="21" t="s">
        <v>18</v>
      </c>
      <c r="B219" s="1">
        <v>2011</v>
      </c>
      <c r="D219" s="22">
        <v>85110</v>
      </c>
      <c r="E219" s="22">
        <v>726226</v>
      </c>
      <c r="F219" s="1">
        <v>5990</v>
      </c>
      <c r="G219" s="1">
        <v>23272</v>
      </c>
      <c r="H219" s="15">
        <f t="shared" ref="H219:I219" si="188">F219/D219</f>
        <v>7.0379508870872992E-2</v>
      </c>
      <c r="I219" s="15">
        <f t="shared" si="188"/>
        <v>3.2045120940313344E-2</v>
      </c>
      <c r="J219" s="15">
        <f t="shared" si="182"/>
        <v>3.8334387930559648E-2</v>
      </c>
      <c r="K219" s="16">
        <f t="shared" si="183"/>
        <v>2.1962628570496139</v>
      </c>
      <c r="L219" s="9">
        <v>52.54</v>
      </c>
      <c r="M219" s="10">
        <v>0.32912979999999997</v>
      </c>
      <c r="N219" s="11">
        <v>1009</v>
      </c>
      <c r="O219" s="1" t="s">
        <v>20</v>
      </c>
      <c r="P219" s="1">
        <v>69.2</v>
      </c>
      <c r="Q219" s="1">
        <v>8.6999999999999993</v>
      </c>
      <c r="R219" s="12">
        <f t="shared" si="0"/>
        <v>7.9540229885057485</v>
      </c>
    </row>
    <row r="220" spans="1:18" ht="14" x14ac:dyDescent="0.2">
      <c r="A220" s="4" t="s">
        <v>21</v>
      </c>
      <c r="B220" s="1">
        <v>2011</v>
      </c>
      <c r="D220" s="14">
        <v>42825</v>
      </c>
      <c r="E220" s="14">
        <v>308731</v>
      </c>
      <c r="F220" s="1">
        <v>2494</v>
      </c>
      <c r="G220" s="1">
        <v>16083</v>
      </c>
      <c r="H220" s="15">
        <f t="shared" ref="H220:I220" si="189">F220/D220</f>
        <v>5.8237011091652073E-2</v>
      </c>
      <c r="I220" s="15">
        <f t="shared" si="189"/>
        <v>5.2093894037203908E-2</v>
      </c>
      <c r="J220" s="15">
        <f t="shared" si="182"/>
        <v>6.1431170544481647E-3</v>
      </c>
      <c r="K220" s="16">
        <f t="shared" si="183"/>
        <v>1.1179239365377627</v>
      </c>
      <c r="L220" s="9">
        <v>57.52</v>
      </c>
      <c r="M220" s="10">
        <v>0.38093510000000003</v>
      </c>
      <c r="N220" s="11">
        <v>176</v>
      </c>
      <c r="O220" s="1" t="s">
        <v>22</v>
      </c>
      <c r="P220" s="1">
        <v>75</v>
      </c>
      <c r="Q220" s="1">
        <v>3.4</v>
      </c>
      <c r="R220" s="12">
        <f t="shared" si="0"/>
        <v>22.058823529411764</v>
      </c>
    </row>
    <row r="221" spans="1:18" ht="13" x14ac:dyDescent="0.15">
      <c r="A221" s="4" t="s">
        <v>23</v>
      </c>
      <c r="B221" s="1">
        <v>2011</v>
      </c>
      <c r="D221" s="1">
        <v>1863</v>
      </c>
      <c r="E221" s="1">
        <v>40599</v>
      </c>
      <c r="F221" s="1" t="s">
        <v>19</v>
      </c>
      <c r="G221" s="1" t="s">
        <v>19</v>
      </c>
      <c r="H221" s="2" t="s">
        <v>19</v>
      </c>
      <c r="I221" s="2" t="s">
        <v>19</v>
      </c>
      <c r="J221" s="2" t="s">
        <v>19</v>
      </c>
      <c r="K221" s="2" t="s">
        <v>19</v>
      </c>
      <c r="L221" s="9">
        <v>51.07</v>
      </c>
      <c r="M221" s="10">
        <v>0.37354759999999998</v>
      </c>
      <c r="N221" s="11">
        <v>311</v>
      </c>
      <c r="O221" s="1" t="s">
        <v>24</v>
      </c>
      <c r="P221" s="1">
        <v>92</v>
      </c>
      <c r="Q221" s="1">
        <v>2</v>
      </c>
      <c r="R221" s="12">
        <f t="shared" si="0"/>
        <v>46</v>
      </c>
    </row>
    <row r="222" spans="1:18" ht="14" x14ac:dyDescent="0.2">
      <c r="A222" s="4" t="s">
        <v>25</v>
      </c>
      <c r="B222" s="1">
        <v>2011</v>
      </c>
      <c r="D222" s="14">
        <v>366835</v>
      </c>
      <c r="E222" s="14">
        <v>381731</v>
      </c>
      <c r="F222" s="1">
        <v>69356</v>
      </c>
      <c r="G222" s="1">
        <v>48190</v>
      </c>
      <c r="H222" s="15">
        <f t="shared" ref="H222:I222" si="190">F222/D222</f>
        <v>0.18906592882358553</v>
      </c>
      <c r="I222" s="15">
        <f t="shared" si="190"/>
        <v>0.1262407297285261</v>
      </c>
      <c r="J222" s="15">
        <f t="shared" ref="J222:J223" si="191">H222-I222</f>
        <v>6.2825199095059431E-2</v>
      </c>
      <c r="K222" s="16">
        <f t="shared" ref="K222:K223" si="192">H222/I222</f>
        <v>1.4976618816301335</v>
      </c>
      <c r="L222" s="9">
        <v>73</v>
      </c>
      <c r="M222" s="10">
        <v>0.28377550000000001</v>
      </c>
      <c r="N222" s="11">
        <v>1354</v>
      </c>
      <c r="O222" s="1" t="s">
        <v>20</v>
      </c>
      <c r="P222" s="1">
        <v>77.2</v>
      </c>
      <c r="Q222" s="1">
        <v>16.5</v>
      </c>
      <c r="R222" s="12">
        <f t="shared" si="0"/>
        <v>4.6787878787878787</v>
      </c>
    </row>
    <row r="223" spans="1:18" ht="13" x14ac:dyDescent="0.15">
      <c r="A223" s="4" t="s">
        <v>26</v>
      </c>
      <c r="B223" s="1">
        <v>2011</v>
      </c>
      <c r="D223" s="1">
        <v>141182</v>
      </c>
      <c r="E223" s="1">
        <v>156541</v>
      </c>
      <c r="F223" s="1">
        <v>23670</v>
      </c>
      <c r="G223" s="1">
        <v>18231</v>
      </c>
      <c r="H223" s="15">
        <f t="shared" ref="H223:I223" si="193">F223/D223</f>
        <v>0.16765593347593885</v>
      </c>
      <c r="I223" s="15">
        <f t="shared" si="193"/>
        <v>0.11646150209849176</v>
      </c>
      <c r="J223" s="15">
        <f t="shared" si="191"/>
        <v>5.1194431377447086E-2</v>
      </c>
      <c r="K223" s="16">
        <f t="shared" si="192"/>
        <v>1.4395824410211697</v>
      </c>
      <c r="L223" s="9">
        <v>71.84</v>
      </c>
      <c r="M223" s="10">
        <v>0.30738579999999999</v>
      </c>
      <c r="N223" s="11">
        <v>1622</v>
      </c>
      <c r="O223" s="1" t="s">
        <v>27</v>
      </c>
      <c r="P223" s="1">
        <v>66.099999999999994</v>
      </c>
      <c r="Q223" s="1">
        <v>30.6</v>
      </c>
      <c r="R223" s="12">
        <f t="shared" si="0"/>
        <v>2.1601307189542482</v>
      </c>
    </row>
    <row r="224" spans="1:18" ht="13" x14ac:dyDescent="0.15">
      <c r="A224" s="4" t="s">
        <v>28</v>
      </c>
      <c r="B224" s="1">
        <v>2011</v>
      </c>
      <c r="D224" s="1">
        <v>251078</v>
      </c>
      <c r="E224" s="1">
        <v>548347</v>
      </c>
      <c r="F224" s="1" t="s">
        <v>19</v>
      </c>
      <c r="G224" s="1" t="s">
        <v>19</v>
      </c>
      <c r="H224" s="2" t="s">
        <v>19</v>
      </c>
      <c r="I224" s="2" t="s">
        <v>19</v>
      </c>
      <c r="J224" s="2" t="s">
        <v>19</v>
      </c>
      <c r="K224" s="2" t="s">
        <v>19</v>
      </c>
      <c r="L224" s="9">
        <v>75.69</v>
      </c>
      <c r="M224" s="10">
        <v>0.3616125</v>
      </c>
      <c r="N224" s="11">
        <v>1496</v>
      </c>
      <c r="O224" s="1" t="s">
        <v>27</v>
      </c>
      <c r="P224" s="1">
        <v>86.4</v>
      </c>
      <c r="Q224" s="1">
        <v>11.3</v>
      </c>
      <c r="R224" s="12">
        <f t="shared" si="0"/>
        <v>7.6460176991150446</v>
      </c>
    </row>
    <row r="225" spans="1:18" ht="13" x14ac:dyDescent="0.15">
      <c r="A225" s="4" t="s">
        <v>29</v>
      </c>
      <c r="B225" s="1">
        <v>2011</v>
      </c>
      <c r="D225" s="17">
        <v>113763</v>
      </c>
      <c r="E225" s="17">
        <v>120196</v>
      </c>
      <c r="F225" s="1">
        <v>17744</v>
      </c>
      <c r="G225" s="1">
        <v>8910</v>
      </c>
      <c r="H225" s="15">
        <f t="shared" ref="H225:I225" si="194">F225/D225</f>
        <v>0.15597338326169316</v>
      </c>
      <c r="I225" s="15">
        <f t="shared" si="194"/>
        <v>7.412892275949283E-2</v>
      </c>
      <c r="J225" s="15">
        <f t="shared" ref="J225:J227" si="195">H225-I225</f>
        <v>8.1844460502200331E-2</v>
      </c>
      <c r="K225" s="16">
        <f t="shared" ref="K225:K227" si="196">H225/I225</f>
        <v>2.1040826907432626</v>
      </c>
      <c r="L225" s="9">
        <v>60.63</v>
      </c>
      <c r="M225" s="10">
        <v>0.32068659999999999</v>
      </c>
      <c r="N225" s="11">
        <v>823</v>
      </c>
      <c r="O225" s="1" t="s">
        <v>20</v>
      </c>
      <c r="P225" s="1">
        <v>64.400000000000006</v>
      </c>
      <c r="Q225" s="1">
        <v>29.6</v>
      </c>
      <c r="R225" s="12">
        <f t="shared" si="0"/>
        <v>2.1756756756756759</v>
      </c>
    </row>
    <row r="226" spans="1:18" ht="13" x14ac:dyDescent="0.15">
      <c r="A226" s="4" t="s">
        <v>30</v>
      </c>
      <c r="B226" s="1">
        <v>2011</v>
      </c>
      <c r="D226" s="22">
        <v>96741</v>
      </c>
      <c r="E226" s="22">
        <v>105249</v>
      </c>
      <c r="F226" s="1">
        <v>31860</v>
      </c>
      <c r="G226" s="1">
        <v>19567</v>
      </c>
      <c r="H226" s="15">
        <f t="shared" ref="H226:I226" si="197">F226/D226</f>
        <v>0.32933296120569355</v>
      </c>
      <c r="I226" s="15">
        <f t="shared" si="197"/>
        <v>0.18591150509743559</v>
      </c>
      <c r="J226" s="15">
        <f t="shared" si="195"/>
        <v>0.14342145610825796</v>
      </c>
      <c r="K226" s="16">
        <f t="shared" si="196"/>
        <v>1.7714501371665581</v>
      </c>
      <c r="L226" s="9">
        <v>60.63</v>
      </c>
      <c r="M226" s="10">
        <v>0.19081709999999999</v>
      </c>
      <c r="N226" s="11">
        <v>244</v>
      </c>
      <c r="O226" s="1" t="s">
        <v>20</v>
      </c>
      <c r="P226" s="1">
        <v>71.900000000000006</v>
      </c>
      <c r="Q226" s="1">
        <v>18.600000000000001</v>
      </c>
      <c r="R226" s="12">
        <f t="shared" si="0"/>
        <v>3.8655913978494625</v>
      </c>
    </row>
    <row r="227" spans="1:18" ht="13" x14ac:dyDescent="0.15">
      <c r="A227" s="21" t="s">
        <v>31</v>
      </c>
      <c r="B227" s="1">
        <v>2011</v>
      </c>
      <c r="D227" s="22">
        <v>124664</v>
      </c>
      <c r="E227" s="22">
        <v>148007</v>
      </c>
      <c r="F227" s="1">
        <v>24155</v>
      </c>
      <c r="G227" s="1">
        <v>18873</v>
      </c>
      <c r="H227" s="15">
        <f t="shared" ref="H227:I227" si="198">F227/D227</f>
        <v>0.19376082910864403</v>
      </c>
      <c r="I227" s="15">
        <f t="shared" si="198"/>
        <v>0.1275142391913896</v>
      </c>
      <c r="J227" s="15">
        <f t="shared" si="195"/>
        <v>6.6246589917254434E-2</v>
      </c>
      <c r="K227" s="16">
        <f t="shared" si="196"/>
        <v>1.5195230770880663</v>
      </c>
      <c r="L227" s="9">
        <v>67.91</v>
      </c>
      <c r="M227" s="10">
        <v>0.18357850000000001</v>
      </c>
      <c r="N227" s="11">
        <v>419</v>
      </c>
      <c r="O227" s="1" t="s">
        <v>20</v>
      </c>
      <c r="P227" s="1">
        <v>75.8</v>
      </c>
      <c r="Q227" s="1">
        <v>19.600000000000001</v>
      </c>
      <c r="R227" s="12">
        <f t="shared" si="0"/>
        <v>3.8673469387755097</v>
      </c>
    </row>
    <row r="228" spans="1:18" ht="13" x14ac:dyDescent="0.15">
      <c r="A228" s="4" t="s">
        <v>32</v>
      </c>
      <c r="B228" s="1">
        <v>2011</v>
      </c>
      <c r="D228" s="1">
        <v>69803</v>
      </c>
      <c r="E228" s="1">
        <v>54676</v>
      </c>
      <c r="F228" s="1" t="s">
        <v>19</v>
      </c>
      <c r="G228" s="1" t="s">
        <v>19</v>
      </c>
      <c r="H228" s="2" t="s">
        <v>19</v>
      </c>
      <c r="I228" s="2" t="s">
        <v>19</v>
      </c>
      <c r="J228" s="2" t="s">
        <v>19</v>
      </c>
      <c r="K228" s="2" t="s">
        <v>19</v>
      </c>
      <c r="L228" s="9">
        <v>63.93</v>
      </c>
      <c r="M228" s="10">
        <v>0.35770839999999998</v>
      </c>
      <c r="N228" s="11">
        <v>1157</v>
      </c>
      <c r="O228" s="1" t="s">
        <v>24</v>
      </c>
      <c r="P228" s="1">
        <v>64.7</v>
      </c>
      <c r="Q228" s="1">
        <v>12.4</v>
      </c>
      <c r="R228" s="12">
        <f t="shared" si="0"/>
        <v>5.217741935483871</v>
      </c>
    </row>
    <row r="229" spans="1:18" ht="13" x14ac:dyDescent="0.15">
      <c r="A229" s="4" t="s">
        <v>33</v>
      </c>
      <c r="B229" s="1">
        <v>2011</v>
      </c>
      <c r="D229" s="22">
        <v>631524</v>
      </c>
      <c r="E229" s="22">
        <v>1493184</v>
      </c>
      <c r="F229" s="1" t="s">
        <v>19</v>
      </c>
      <c r="G229" s="1" t="s">
        <v>19</v>
      </c>
      <c r="H229" s="2" t="s">
        <v>19</v>
      </c>
      <c r="I229" s="2" t="s">
        <v>19</v>
      </c>
      <c r="J229" s="2" t="s">
        <v>19</v>
      </c>
      <c r="K229" s="2" t="s">
        <v>19</v>
      </c>
      <c r="L229" s="9">
        <v>51.26</v>
      </c>
      <c r="M229" s="10">
        <v>0.25664049999999999</v>
      </c>
      <c r="N229" s="11">
        <v>2180</v>
      </c>
      <c r="O229" s="1" t="s">
        <v>20</v>
      </c>
      <c r="P229" s="1">
        <v>45.1</v>
      </c>
      <c r="Q229" s="1">
        <v>22.8</v>
      </c>
      <c r="R229" s="12">
        <f t="shared" si="0"/>
        <v>1.9780701754385965</v>
      </c>
    </row>
    <row r="230" spans="1:18" ht="14" x14ac:dyDescent="0.2">
      <c r="A230" s="4" t="s">
        <v>34</v>
      </c>
      <c r="B230" s="1">
        <v>2011</v>
      </c>
      <c r="D230" s="14">
        <v>89696</v>
      </c>
      <c r="E230" s="14">
        <v>104249</v>
      </c>
      <c r="F230" s="1" t="s">
        <v>19</v>
      </c>
      <c r="G230" s="1" t="s">
        <v>19</v>
      </c>
      <c r="H230" s="2" t="s">
        <v>19</v>
      </c>
      <c r="I230" s="2" t="s">
        <v>19</v>
      </c>
      <c r="J230" s="2" t="s">
        <v>19</v>
      </c>
      <c r="K230" s="2" t="s">
        <v>19</v>
      </c>
      <c r="L230" s="9">
        <v>61.89</v>
      </c>
      <c r="M230" s="10">
        <v>0.25002049999999998</v>
      </c>
      <c r="N230" s="11">
        <v>469</v>
      </c>
      <c r="O230" s="1" t="s">
        <v>20</v>
      </c>
      <c r="P230" s="1">
        <v>68.5</v>
      </c>
      <c r="Q230" s="1">
        <v>27.9</v>
      </c>
      <c r="R230" s="12">
        <f t="shared" si="0"/>
        <v>2.4551971326164876</v>
      </c>
    </row>
    <row r="231" spans="1:18" ht="13" x14ac:dyDescent="0.15">
      <c r="A231" s="4" t="s">
        <v>35</v>
      </c>
      <c r="B231" s="1">
        <v>2011</v>
      </c>
      <c r="D231" s="1">
        <v>609345</v>
      </c>
      <c r="E231" s="1">
        <v>3204049</v>
      </c>
      <c r="F231" s="1">
        <v>122746</v>
      </c>
      <c r="G231" s="1">
        <v>172299</v>
      </c>
      <c r="H231" s="15">
        <f t="shared" ref="H231:I231" si="199">F231/D231</f>
        <v>0.20143925034258098</v>
      </c>
      <c r="I231" s="15">
        <f t="shared" si="199"/>
        <v>5.3775394820740882E-2</v>
      </c>
      <c r="J231" s="15">
        <f>H231-I231</f>
        <v>0.14766385552184008</v>
      </c>
      <c r="K231" s="16">
        <f>H231/I231</f>
        <v>3.7459371709696296</v>
      </c>
      <c r="L231" s="9">
        <v>64.39</v>
      </c>
      <c r="M231" s="10">
        <v>0.31989820000000002</v>
      </c>
      <c r="N231" s="11">
        <v>5458</v>
      </c>
      <c r="O231" s="1" t="s">
        <v>22</v>
      </c>
      <c r="P231" s="1">
        <v>35.4</v>
      </c>
      <c r="Q231" s="1">
        <v>11.6</v>
      </c>
      <c r="R231" s="12">
        <f t="shared" si="0"/>
        <v>3.0517241379310343</v>
      </c>
    </row>
    <row r="232" spans="1:18" ht="14" x14ac:dyDescent="0.2">
      <c r="A232" s="4" t="s">
        <v>36</v>
      </c>
      <c r="B232" s="1">
        <v>2011</v>
      </c>
      <c r="D232" s="14">
        <v>138363</v>
      </c>
      <c r="E232" s="17">
        <v>461230</v>
      </c>
      <c r="F232" s="1" t="s">
        <v>19</v>
      </c>
      <c r="G232" s="1" t="s">
        <v>19</v>
      </c>
      <c r="H232" s="2" t="s">
        <v>19</v>
      </c>
      <c r="I232" s="2" t="s">
        <v>19</v>
      </c>
      <c r="J232" s="2" t="s">
        <v>19</v>
      </c>
      <c r="K232" s="2" t="s">
        <v>19</v>
      </c>
      <c r="L232" s="9">
        <v>71.64</v>
      </c>
      <c r="M232" s="10">
        <v>0.32909899999999997</v>
      </c>
      <c r="N232" s="11">
        <v>998</v>
      </c>
      <c r="O232" s="1" t="s">
        <v>20</v>
      </c>
      <c r="P232" s="1">
        <v>84.8</v>
      </c>
      <c r="Q232" s="1">
        <v>11.7</v>
      </c>
      <c r="R232" s="12">
        <f t="shared" si="0"/>
        <v>7.2478632478632479</v>
      </c>
    </row>
    <row r="233" spans="1:18" ht="13" x14ac:dyDescent="0.15">
      <c r="A233" s="4" t="s">
        <v>37</v>
      </c>
      <c r="B233" s="1">
        <v>2011</v>
      </c>
      <c r="D233" s="1">
        <v>19871</v>
      </c>
      <c r="E233" s="1">
        <v>216279</v>
      </c>
      <c r="F233" s="1">
        <v>5664</v>
      </c>
      <c r="G233" s="1">
        <v>18681</v>
      </c>
      <c r="H233" s="15">
        <f t="shared" ref="H233:I233" si="200">F233/D233</f>
        <v>0.28503849831412609</v>
      </c>
      <c r="I233" s="15">
        <f t="shared" si="200"/>
        <v>8.6374543991788386E-2</v>
      </c>
      <c r="J233" s="15">
        <f t="shared" ref="J233:J235" si="201">H233-I233</f>
        <v>0.19866395432233769</v>
      </c>
      <c r="K233" s="16">
        <f t="shared" ref="K233:K235" si="202">H233/I233</f>
        <v>3.3000289800803424</v>
      </c>
      <c r="L233" s="9">
        <v>55.66</v>
      </c>
      <c r="M233" s="10">
        <v>0.35198099999999999</v>
      </c>
      <c r="N233" s="11">
        <v>811</v>
      </c>
      <c r="O233" s="1" t="s">
        <v>27</v>
      </c>
      <c r="P233" s="1">
        <v>80.099999999999994</v>
      </c>
      <c r="Q233" s="1">
        <v>10.3</v>
      </c>
      <c r="R233" s="12">
        <f t="shared" si="0"/>
        <v>7.7766990291262124</v>
      </c>
    </row>
    <row r="234" spans="1:18" ht="14" x14ac:dyDescent="0.2">
      <c r="A234" s="4" t="s">
        <v>38</v>
      </c>
      <c r="B234" s="1">
        <v>2011</v>
      </c>
      <c r="D234" s="14">
        <v>185238</v>
      </c>
      <c r="E234" s="17">
        <v>423717</v>
      </c>
      <c r="F234" s="1">
        <v>153026</v>
      </c>
      <c r="G234" s="1">
        <v>210518</v>
      </c>
      <c r="H234" s="15">
        <f t="shared" ref="H234:I234" si="203">F234/D234</f>
        <v>0.826104794912491</v>
      </c>
      <c r="I234" s="15">
        <f t="shared" si="203"/>
        <v>0.49683633179693049</v>
      </c>
      <c r="J234" s="15">
        <f t="shared" si="201"/>
        <v>0.32926846311556052</v>
      </c>
      <c r="K234" s="16">
        <f t="shared" si="202"/>
        <v>1.6627302434278113</v>
      </c>
      <c r="L234" s="9">
        <v>63.43</v>
      </c>
      <c r="M234" s="10">
        <v>0.2956781</v>
      </c>
      <c r="N234" s="11">
        <v>739</v>
      </c>
      <c r="O234" s="1" t="s">
        <v>20</v>
      </c>
      <c r="P234" s="1">
        <v>84.9</v>
      </c>
      <c r="Q234" s="1">
        <v>12.3</v>
      </c>
      <c r="R234" s="12">
        <f t="shared" si="0"/>
        <v>6.9024390243902438</v>
      </c>
    </row>
    <row r="235" spans="1:18" ht="14" x14ac:dyDescent="0.2">
      <c r="A235" s="4" t="s">
        <v>39</v>
      </c>
      <c r="B235" s="1">
        <v>2011</v>
      </c>
      <c r="D235" s="14">
        <v>225070</v>
      </c>
      <c r="E235" s="17">
        <v>123905</v>
      </c>
      <c r="F235" s="1">
        <v>29053</v>
      </c>
      <c r="G235" s="1">
        <v>11605</v>
      </c>
      <c r="H235" s="15">
        <f t="shared" ref="H235:I235" si="204">F235/D235</f>
        <v>0.12908428488914561</v>
      </c>
      <c r="I235" s="15">
        <f t="shared" si="204"/>
        <v>9.3660465679351115E-2</v>
      </c>
      <c r="J235" s="15">
        <f t="shared" si="201"/>
        <v>3.5423819209794496E-2</v>
      </c>
      <c r="K235" s="16">
        <f t="shared" si="202"/>
        <v>1.3782152795510201</v>
      </c>
      <c r="L235" s="9">
        <v>61.94</v>
      </c>
      <c r="M235" s="10">
        <v>0.27797699999999997</v>
      </c>
      <c r="N235" s="11">
        <v>608</v>
      </c>
      <c r="O235" s="1" t="s">
        <v>20</v>
      </c>
      <c r="P235" s="1">
        <v>38.5</v>
      </c>
      <c r="Q235" s="1">
        <v>58.2</v>
      </c>
      <c r="R235" s="12">
        <f t="shared" si="0"/>
        <v>0.66151202749140892</v>
      </c>
    </row>
    <row r="236" spans="1:18" ht="14" x14ac:dyDescent="0.15">
      <c r="A236" s="4" t="s">
        <v>40</v>
      </c>
      <c r="B236" s="1">
        <v>2011</v>
      </c>
      <c r="D236" s="19">
        <v>174939</v>
      </c>
      <c r="E236" s="19">
        <v>221074</v>
      </c>
      <c r="F236" s="1" t="s">
        <v>19</v>
      </c>
      <c r="G236" s="1" t="s">
        <v>19</v>
      </c>
      <c r="H236" s="2" t="s">
        <v>19</v>
      </c>
      <c r="I236" s="2" t="s">
        <v>19</v>
      </c>
      <c r="J236" s="2" t="s">
        <v>19</v>
      </c>
      <c r="K236" s="2" t="s">
        <v>19</v>
      </c>
      <c r="L236" s="9">
        <v>47.64</v>
      </c>
      <c r="M236" s="10">
        <v>0.31302340000000001</v>
      </c>
      <c r="N236" s="11">
        <v>4054</v>
      </c>
      <c r="O236" s="1" t="s">
        <v>22</v>
      </c>
      <c r="P236" s="1">
        <v>42.9</v>
      </c>
      <c r="Q236" s="1">
        <v>22.2</v>
      </c>
      <c r="R236" s="12">
        <f t="shared" si="0"/>
        <v>1.9324324324324325</v>
      </c>
    </row>
    <row r="237" spans="1:18" ht="14" x14ac:dyDescent="0.2">
      <c r="A237" s="4" t="s">
        <v>41</v>
      </c>
      <c r="B237" s="1">
        <v>2011</v>
      </c>
      <c r="D237" s="14">
        <v>113127</v>
      </c>
      <c r="E237" s="17">
        <v>475212</v>
      </c>
      <c r="F237" s="1">
        <v>8626</v>
      </c>
      <c r="G237" s="1">
        <v>39056</v>
      </c>
      <c r="H237" s="15">
        <f t="shared" ref="H237:I237" si="205">F237/D237</f>
        <v>7.6250585625005529E-2</v>
      </c>
      <c r="I237" s="15">
        <f t="shared" si="205"/>
        <v>8.2186476772472081E-2</v>
      </c>
      <c r="J237" s="15">
        <f>H237-I237</f>
        <v>-5.9358911474665516E-3</v>
      </c>
      <c r="K237" s="16">
        <f>H237/I237</f>
        <v>0.92777533019331537</v>
      </c>
      <c r="L237" s="9">
        <v>58.92</v>
      </c>
      <c r="M237" s="10">
        <v>0.32352740000000002</v>
      </c>
      <c r="N237" s="11">
        <v>547</v>
      </c>
      <c r="O237" s="1" t="s">
        <v>20</v>
      </c>
      <c r="P237" s="1">
        <v>85.5</v>
      </c>
      <c r="Q237" s="1">
        <v>6.7</v>
      </c>
      <c r="R237" s="12">
        <f t="shared" si="0"/>
        <v>12.761194029850746</v>
      </c>
    </row>
    <row r="238" spans="1:18" ht="13" x14ac:dyDescent="0.15">
      <c r="A238" s="4" t="s">
        <v>42</v>
      </c>
      <c r="B238" s="1">
        <v>2011</v>
      </c>
      <c r="D238" s="1">
        <v>713378</v>
      </c>
      <c r="E238" s="1">
        <v>699022</v>
      </c>
      <c r="F238" s="1" t="s">
        <v>19</v>
      </c>
      <c r="G238" s="1" t="s">
        <v>19</v>
      </c>
      <c r="H238" s="2" t="s">
        <v>19</v>
      </c>
      <c r="I238" s="2" t="s">
        <v>19</v>
      </c>
      <c r="J238" s="2" t="s">
        <v>19</v>
      </c>
      <c r="K238" s="2" t="s">
        <v>19</v>
      </c>
      <c r="L238" s="9">
        <v>77.930000000000007</v>
      </c>
      <c r="M238" s="10">
        <v>0.34395799999999999</v>
      </c>
      <c r="N238" s="11">
        <v>5075</v>
      </c>
      <c r="O238" s="1" t="s">
        <v>24</v>
      </c>
      <c r="P238" s="1">
        <v>56.8</v>
      </c>
      <c r="Q238" s="1">
        <v>33.4</v>
      </c>
      <c r="R238" s="12">
        <f t="shared" si="0"/>
        <v>1.7005988023952097</v>
      </c>
    </row>
    <row r="239" spans="1:18" ht="13" x14ac:dyDescent="0.15">
      <c r="A239" s="4" t="s">
        <v>43</v>
      </c>
      <c r="B239" s="1">
        <v>2011</v>
      </c>
      <c r="D239" s="1">
        <v>85584</v>
      </c>
      <c r="E239" s="1">
        <v>219518</v>
      </c>
      <c r="F239" s="17">
        <v>10609</v>
      </c>
      <c r="G239" s="17">
        <v>18674</v>
      </c>
      <c r="H239" s="15">
        <f t="shared" ref="H239:I239" si="206">F239/D239</f>
        <v>0.12396008599738269</v>
      </c>
      <c r="I239" s="15">
        <f t="shared" si="206"/>
        <v>8.5068194863291396E-2</v>
      </c>
      <c r="J239" s="15">
        <f t="shared" ref="J239:J240" si="207">H239-I239</f>
        <v>3.8891891134091292E-2</v>
      </c>
      <c r="K239" s="16">
        <f t="shared" ref="K239:K240" si="208">H239/I239</f>
        <v>1.4571848644089884</v>
      </c>
      <c r="L239" s="9">
        <v>76.08</v>
      </c>
      <c r="M239" s="10">
        <v>0.37648300000000001</v>
      </c>
      <c r="N239" s="11">
        <v>1512</v>
      </c>
      <c r="O239" s="1" t="s">
        <v>24</v>
      </c>
      <c r="P239" s="1">
        <v>84.3</v>
      </c>
      <c r="Q239" s="1">
        <v>14.3</v>
      </c>
      <c r="R239" s="12">
        <f t="shared" si="0"/>
        <v>5.895104895104895</v>
      </c>
    </row>
    <row r="240" spans="1:18" ht="13" x14ac:dyDescent="0.15">
      <c r="A240" s="4" t="s">
        <v>44</v>
      </c>
      <c r="B240" s="1">
        <v>2011</v>
      </c>
      <c r="D240" s="22">
        <v>208854</v>
      </c>
      <c r="E240" s="22">
        <v>649405</v>
      </c>
      <c r="F240" s="17">
        <v>36739</v>
      </c>
      <c r="G240" s="17">
        <v>31840</v>
      </c>
      <c r="H240" s="15">
        <f t="shared" ref="H240:I240" si="209">F240/D240</f>
        <v>0.17590757179656602</v>
      </c>
      <c r="I240" s="15">
        <f t="shared" si="209"/>
        <v>4.9029496231165454E-2</v>
      </c>
      <c r="J240" s="15">
        <f t="shared" si="207"/>
        <v>0.12687807556540057</v>
      </c>
      <c r="K240" s="16">
        <f t="shared" si="208"/>
        <v>3.5877907243262861</v>
      </c>
      <c r="L240" s="9">
        <v>60.63</v>
      </c>
      <c r="M240" s="10">
        <v>0.30123610000000001</v>
      </c>
      <c r="N240" s="11">
        <v>1016</v>
      </c>
      <c r="O240" s="1" t="s">
        <v>20</v>
      </c>
      <c r="P240" s="1">
        <v>83.8</v>
      </c>
      <c r="Q240" s="1">
        <v>12.2</v>
      </c>
      <c r="R240" s="12">
        <f t="shared" si="0"/>
        <v>6.8688524590163933</v>
      </c>
    </row>
    <row r="241" spans="1:18" ht="14" x14ac:dyDescent="0.2">
      <c r="A241" s="4" t="s">
        <v>45</v>
      </c>
      <c r="B241" s="1">
        <v>2011</v>
      </c>
      <c r="D241" s="14">
        <v>116151</v>
      </c>
      <c r="E241" s="14">
        <v>1235684</v>
      </c>
      <c r="F241" s="1" t="s">
        <v>19</v>
      </c>
      <c r="G241" s="1" t="s">
        <v>19</v>
      </c>
      <c r="H241" s="2" t="s">
        <v>19</v>
      </c>
      <c r="I241" s="2" t="s">
        <v>19</v>
      </c>
      <c r="J241" s="2" t="s">
        <v>19</v>
      </c>
      <c r="K241" s="2" t="s">
        <v>19</v>
      </c>
      <c r="L241" s="9">
        <v>46.23</v>
      </c>
      <c r="M241" s="10">
        <v>0.31701699999999999</v>
      </c>
      <c r="N241" s="11">
        <v>872</v>
      </c>
      <c r="O241" s="1" t="s">
        <v>20</v>
      </c>
      <c r="P241" s="1">
        <v>42.3</v>
      </c>
      <c r="Q241" s="1">
        <v>5.4</v>
      </c>
      <c r="R241" s="12">
        <f t="shared" si="0"/>
        <v>7.8333333333333321</v>
      </c>
    </row>
    <row r="242" spans="1:18" ht="13" x14ac:dyDescent="0.15">
      <c r="A242" s="4" t="s">
        <v>46</v>
      </c>
      <c r="B242" s="1">
        <v>2011</v>
      </c>
      <c r="D242" s="1">
        <v>133243</v>
      </c>
      <c r="E242" s="17">
        <v>1187098</v>
      </c>
      <c r="F242" s="1" t="s">
        <v>19</v>
      </c>
      <c r="G242" s="1" t="s">
        <v>19</v>
      </c>
      <c r="H242" s="2" t="s">
        <v>19</v>
      </c>
      <c r="I242" s="2" t="s">
        <v>19</v>
      </c>
      <c r="J242" s="2" t="s">
        <v>19</v>
      </c>
      <c r="K242" s="2" t="s">
        <v>19</v>
      </c>
      <c r="L242" s="9">
        <v>52.04</v>
      </c>
      <c r="M242" s="10">
        <v>0.34784870000000001</v>
      </c>
      <c r="N242" s="11">
        <v>1524</v>
      </c>
      <c r="O242" s="1" t="s">
        <v>22</v>
      </c>
      <c r="P242" s="1">
        <v>65.7</v>
      </c>
      <c r="Q242" s="1">
        <v>6.5</v>
      </c>
      <c r="R242" s="12">
        <f t="shared" si="0"/>
        <v>10.107692307692307</v>
      </c>
    </row>
    <row r="243" spans="1:18" ht="13" x14ac:dyDescent="0.15">
      <c r="A243" s="4" t="s">
        <v>47</v>
      </c>
      <c r="B243" s="1">
        <v>2011</v>
      </c>
      <c r="D243" s="1">
        <v>59519</v>
      </c>
      <c r="E243" s="1">
        <v>472079</v>
      </c>
      <c r="F243" s="17">
        <v>16089</v>
      </c>
      <c r="G243" s="17">
        <v>42332</v>
      </c>
      <c r="H243" s="15">
        <f t="shared" ref="H243:I243" si="210">F243/D243</f>
        <v>0.27031704161696263</v>
      </c>
      <c r="I243" s="15">
        <f t="shared" si="210"/>
        <v>8.9671432111998198E-2</v>
      </c>
      <c r="J243" s="15">
        <f>H243-I243</f>
        <v>0.18064560950496444</v>
      </c>
      <c r="K243" s="16">
        <f>H243/I243</f>
        <v>3.0145279856726379</v>
      </c>
      <c r="L243" s="9">
        <v>47.64</v>
      </c>
      <c r="M243" s="10">
        <v>0.31302340000000001</v>
      </c>
      <c r="N243" s="11">
        <v>4054</v>
      </c>
      <c r="O243" s="1" t="s">
        <v>22</v>
      </c>
      <c r="P243" s="1">
        <v>52.4</v>
      </c>
      <c r="Q243" s="1">
        <v>9</v>
      </c>
      <c r="R243" s="12">
        <f t="shared" si="0"/>
        <v>5.822222222222222</v>
      </c>
    </row>
    <row r="244" spans="1:18" ht="13" x14ac:dyDescent="0.15">
      <c r="A244" s="4" t="s">
        <v>48</v>
      </c>
      <c r="B244" s="1">
        <v>2011</v>
      </c>
      <c r="D244" s="1">
        <v>66412</v>
      </c>
      <c r="E244" s="1">
        <v>887958</v>
      </c>
      <c r="F244" s="1" t="s">
        <v>19</v>
      </c>
      <c r="G244" s="1" t="s">
        <v>19</v>
      </c>
      <c r="H244" s="2" t="s">
        <v>19</v>
      </c>
      <c r="I244" s="2" t="s">
        <v>19</v>
      </c>
      <c r="J244" s="2" t="s">
        <v>19</v>
      </c>
      <c r="K244" s="2" t="s">
        <v>19</v>
      </c>
      <c r="L244" s="9">
        <v>47.64</v>
      </c>
      <c r="M244" s="10">
        <v>0.34082309999999999</v>
      </c>
      <c r="N244" s="11">
        <v>1541</v>
      </c>
      <c r="O244" s="1" t="s">
        <v>22</v>
      </c>
      <c r="P244" s="1">
        <v>56.3</v>
      </c>
      <c r="Q244" s="1">
        <v>4.7</v>
      </c>
      <c r="R244" s="12">
        <f t="shared" si="0"/>
        <v>11.978723404255318</v>
      </c>
    </row>
    <row r="245" spans="1:18" ht="13" x14ac:dyDescent="0.15">
      <c r="A245" s="4" t="s">
        <v>49</v>
      </c>
      <c r="B245" s="1">
        <v>2011</v>
      </c>
      <c r="C245" s="1">
        <v>1</v>
      </c>
      <c r="D245" s="1">
        <v>71634</v>
      </c>
      <c r="E245" s="1">
        <v>222405</v>
      </c>
      <c r="F245" s="1" t="s">
        <v>19</v>
      </c>
      <c r="G245" s="1" t="s">
        <v>19</v>
      </c>
      <c r="H245" s="2" t="s">
        <v>19</v>
      </c>
      <c r="I245" s="2" t="s">
        <v>19</v>
      </c>
      <c r="J245" s="2" t="s">
        <v>19</v>
      </c>
      <c r="K245" s="2" t="s">
        <v>19</v>
      </c>
      <c r="L245" s="9">
        <v>61.89</v>
      </c>
      <c r="M245" s="10">
        <v>0.30602230000000002</v>
      </c>
      <c r="N245" s="11">
        <v>274</v>
      </c>
      <c r="O245" s="1" t="s">
        <v>22</v>
      </c>
      <c r="P245" s="1">
        <v>65.3</v>
      </c>
      <c r="Q245" s="1">
        <v>2.2999999999999998</v>
      </c>
      <c r="R245" s="12">
        <f t="shared" si="0"/>
        <v>28.39130434782609</v>
      </c>
    </row>
    <row r="246" spans="1:18" ht="13" x14ac:dyDescent="0.15">
      <c r="A246" s="4" t="s">
        <v>50</v>
      </c>
      <c r="B246" s="1">
        <v>2011</v>
      </c>
      <c r="D246" s="1">
        <v>99952</v>
      </c>
      <c r="E246" s="1">
        <v>242868</v>
      </c>
      <c r="F246" s="17">
        <v>53409</v>
      </c>
      <c r="G246" s="17">
        <v>104144</v>
      </c>
      <c r="H246" s="15">
        <f t="shared" ref="H246:I246" si="211">F246/D246</f>
        <v>0.5343464863134304</v>
      </c>
      <c r="I246" s="15">
        <f t="shared" si="211"/>
        <v>0.42880906500650562</v>
      </c>
      <c r="J246" s="15">
        <f t="shared" ref="J246:J251" si="212">H246-I246</f>
        <v>0.10553742130692478</v>
      </c>
      <c r="K246" s="16">
        <f t="shared" ref="K246:K251" si="213">H246/I246</f>
        <v>1.2461175145756858</v>
      </c>
      <c r="L246" s="9">
        <v>68.72</v>
      </c>
      <c r="M246" s="10">
        <v>0.35600979999999999</v>
      </c>
      <c r="N246" s="11">
        <v>1646</v>
      </c>
      <c r="O246" s="1" t="s">
        <v>20</v>
      </c>
      <c r="P246" s="1">
        <v>69.3</v>
      </c>
      <c r="Q246" s="1">
        <v>14.5</v>
      </c>
      <c r="R246" s="12">
        <f t="shared" si="0"/>
        <v>4.7793103448275858</v>
      </c>
    </row>
    <row r="247" spans="1:18" ht="13" x14ac:dyDescent="0.15">
      <c r="A247" s="4" t="s">
        <v>51</v>
      </c>
      <c r="B247" s="1">
        <v>2011</v>
      </c>
      <c r="D247" s="1">
        <v>78101</v>
      </c>
      <c r="E247" s="1">
        <v>314837</v>
      </c>
      <c r="F247" s="1">
        <v>8484</v>
      </c>
      <c r="G247" s="1">
        <v>33506</v>
      </c>
      <c r="H247" s="15">
        <f t="shared" ref="H247:I247" si="214">F247/D247</f>
        <v>0.10862857069691809</v>
      </c>
      <c r="I247" s="15">
        <f t="shared" si="214"/>
        <v>0.10642332381518055</v>
      </c>
      <c r="J247" s="15">
        <f t="shared" si="212"/>
        <v>2.2052468817375381E-3</v>
      </c>
      <c r="K247" s="16">
        <f t="shared" si="213"/>
        <v>1.020721462200967</v>
      </c>
      <c r="L247" s="9">
        <v>40.590000000000003</v>
      </c>
      <c r="M247" s="10">
        <v>0.32826499999999997</v>
      </c>
      <c r="N247" s="11">
        <v>343</v>
      </c>
      <c r="O247" s="1" t="s">
        <v>20</v>
      </c>
      <c r="P247" s="1">
        <v>76.2</v>
      </c>
      <c r="Q247" s="1">
        <v>9.9</v>
      </c>
      <c r="R247" s="12">
        <f t="shared" si="0"/>
        <v>7.6969696969696972</v>
      </c>
    </row>
    <row r="248" spans="1:18" ht="13" x14ac:dyDescent="0.15">
      <c r="A248" s="4" t="s">
        <v>52</v>
      </c>
      <c r="B248" s="1">
        <v>2011</v>
      </c>
      <c r="D248" s="17">
        <v>52484</v>
      </c>
      <c r="E248" s="1">
        <v>330725</v>
      </c>
      <c r="F248" s="1">
        <v>13241</v>
      </c>
      <c r="G248" s="1">
        <v>48722</v>
      </c>
      <c r="H248" s="15">
        <f t="shared" ref="H248:I248" si="215">F248/D248</f>
        <v>0.25228641109671518</v>
      </c>
      <c r="I248" s="15">
        <f t="shared" si="215"/>
        <v>0.14731876937032279</v>
      </c>
      <c r="J248" s="15">
        <f t="shared" si="212"/>
        <v>0.10496764172639239</v>
      </c>
      <c r="K248" s="16">
        <f t="shared" si="213"/>
        <v>1.7125204899216191</v>
      </c>
      <c r="L248" s="9">
        <v>38.299999999999997</v>
      </c>
      <c r="M248" s="10">
        <v>0.37519089999999999</v>
      </c>
      <c r="N248" s="11">
        <v>310</v>
      </c>
      <c r="O248" s="1" t="s">
        <v>27</v>
      </c>
      <c r="P248" s="1">
        <v>81.400000000000006</v>
      </c>
      <c r="Q248" s="1">
        <v>7.9</v>
      </c>
      <c r="R248" s="12">
        <f t="shared" si="0"/>
        <v>10.30379746835443</v>
      </c>
    </row>
    <row r="249" spans="1:18" ht="13" x14ac:dyDescent="0.15">
      <c r="A249" s="4" t="s">
        <v>53</v>
      </c>
      <c r="B249" s="1">
        <v>2011</v>
      </c>
      <c r="D249" s="22">
        <v>93013</v>
      </c>
      <c r="E249" s="22">
        <v>138640</v>
      </c>
      <c r="F249" s="1">
        <v>18096</v>
      </c>
      <c r="G249" s="1">
        <v>17506</v>
      </c>
      <c r="H249" s="15">
        <f t="shared" ref="H249:I249" si="216">F249/D249</f>
        <v>0.19455344951780934</v>
      </c>
      <c r="I249" s="15">
        <f t="shared" si="216"/>
        <v>0.12626947489901905</v>
      </c>
      <c r="J249" s="15">
        <f t="shared" si="212"/>
        <v>6.8283974618790294E-2</v>
      </c>
      <c r="K249" s="16">
        <f t="shared" si="213"/>
        <v>1.5407797464383117</v>
      </c>
      <c r="L249" s="9">
        <v>67.91</v>
      </c>
      <c r="M249" s="10">
        <v>0.34892260000000003</v>
      </c>
      <c r="N249" s="11">
        <v>484</v>
      </c>
      <c r="O249" s="1" t="s">
        <v>20</v>
      </c>
      <c r="P249" s="1">
        <v>80.7</v>
      </c>
      <c r="Q249" s="1">
        <v>14.1</v>
      </c>
      <c r="R249" s="12">
        <f t="shared" si="0"/>
        <v>5.7234042553191493</v>
      </c>
    </row>
    <row r="250" spans="1:18" ht="13" x14ac:dyDescent="0.15">
      <c r="A250" s="21" t="s">
        <v>18</v>
      </c>
      <c r="B250" s="1">
        <v>2010</v>
      </c>
      <c r="D250" s="8">
        <v>83798</v>
      </c>
      <c r="E250" s="8">
        <v>706592</v>
      </c>
      <c r="F250" s="1">
        <v>6163</v>
      </c>
      <c r="G250" s="1">
        <v>27194</v>
      </c>
      <c r="H250" s="15">
        <f t="shared" ref="H250:I250" si="217">F250/D250</f>
        <v>7.3545908016897782E-2</v>
      </c>
      <c r="I250" s="15">
        <f t="shared" si="217"/>
        <v>3.8486141931977719E-2</v>
      </c>
      <c r="J250" s="15">
        <f t="shared" si="212"/>
        <v>3.5059766084920063E-2</v>
      </c>
      <c r="K250" s="16">
        <f t="shared" si="213"/>
        <v>1.9109711788437096</v>
      </c>
      <c r="L250" s="9">
        <v>52.54</v>
      </c>
      <c r="M250" s="10">
        <v>0.31009419999999999</v>
      </c>
      <c r="N250" s="11">
        <v>1247</v>
      </c>
      <c r="O250" s="1" t="s">
        <v>20</v>
      </c>
      <c r="P250" s="1">
        <v>69.2</v>
      </c>
      <c r="Q250" s="1">
        <v>8.6999999999999993</v>
      </c>
      <c r="R250" s="12">
        <f t="shared" si="0"/>
        <v>7.9540229885057485</v>
      </c>
    </row>
    <row r="251" spans="1:18" ht="14" x14ac:dyDescent="0.2">
      <c r="A251" s="4" t="s">
        <v>21</v>
      </c>
      <c r="B251" s="1">
        <v>2010</v>
      </c>
      <c r="D251" s="14">
        <v>43368</v>
      </c>
      <c r="E251" s="17">
        <v>304115</v>
      </c>
      <c r="F251" s="1">
        <v>1371</v>
      </c>
      <c r="G251" s="1">
        <v>11139</v>
      </c>
      <c r="H251" s="15">
        <f t="shared" ref="H251:I251" si="218">F251/D251</f>
        <v>3.1613171001660209E-2</v>
      </c>
      <c r="I251" s="15">
        <f t="shared" si="218"/>
        <v>3.6627591536096543E-2</v>
      </c>
      <c r="J251" s="15">
        <f t="shared" si="212"/>
        <v>-5.0144205344363341E-3</v>
      </c>
      <c r="K251" s="16">
        <f t="shared" si="213"/>
        <v>0.86309718100097799</v>
      </c>
      <c r="L251" s="9">
        <v>57.52</v>
      </c>
      <c r="M251" s="10">
        <v>0.34968450000000001</v>
      </c>
      <c r="N251" s="11">
        <v>227</v>
      </c>
      <c r="O251" s="1" t="s">
        <v>22</v>
      </c>
      <c r="P251" s="1">
        <v>75</v>
      </c>
      <c r="Q251" s="1">
        <v>3.4</v>
      </c>
      <c r="R251" s="12">
        <f t="shared" si="0"/>
        <v>22.058823529411764</v>
      </c>
    </row>
    <row r="252" spans="1:18" ht="13" x14ac:dyDescent="0.15">
      <c r="A252" s="4" t="s">
        <v>23</v>
      </c>
      <c r="B252" s="1">
        <v>2010</v>
      </c>
      <c r="D252" s="1">
        <v>1783</v>
      </c>
      <c r="E252" s="1">
        <v>40634</v>
      </c>
      <c r="F252" s="1" t="s">
        <v>19</v>
      </c>
      <c r="G252" s="1" t="s">
        <v>19</v>
      </c>
      <c r="H252" s="2" t="s">
        <v>19</v>
      </c>
      <c r="I252" s="2" t="s">
        <v>19</v>
      </c>
      <c r="J252" s="2" t="s">
        <v>19</v>
      </c>
      <c r="K252" s="2" t="s">
        <v>19</v>
      </c>
      <c r="L252" s="9">
        <v>51.07</v>
      </c>
      <c r="M252" s="10">
        <v>0.35831259999999998</v>
      </c>
      <c r="N252" s="11">
        <v>335</v>
      </c>
      <c r="O252" s="1" t="s">
        <v>24</v>
      </c>
      <c r="P252" s="1">
        <v>92</v>
      </c>
      <c r="Q252" s="1">
        <v>2</v>
      </c>
      <c r="R252" s="12">
        <f t="shared" si="0"/>
        <v>46</v>
      </c>
    </row>
    <row r="253" spans="1:18" ht="14" x14ac:dyDescent="0.2">
      <c r="A253" s="4" t="s">
        <v>25</v>
      </c>
      <c r="B253" s="1">
        <v>2010</v>
      </c>
      <c r="D253" s="14">
        <v>365306</v>
      </c>
      <c r="E253" s="14">
        <v>366118</v>
      </c>
      <c r="F253" s="1">
        <v>77594</v>
      </c>
      <c r="G253" s="1">
        <v>54730</v>
      </c>
      <c r="H253" s="15">
        <f t="shared" ref="H253:I253" si="219">F253/D253</f>
        <v>0.21240822762286959</v>
      </c>
      <c r="I253" s="15">
        <f t="shared" si="219"/>
        <v>0.14948732375900667</v>
      </c>
      <c r="J253" s="15">
        <f t="shared" ref="J253:J254" si="220">H253-I253</f>
        <v>6.2920903863862926E-2</v>
      </c>
      <c r="K253" s="16">
        <f t="shared" ref="K253:K254" si="221">H253/I253</f>
        <v>1.4209113005815781</v>
      </c>
      <c r="L253" s="9">
        <v>73</v>
      </c>
      <c r="M253" s="10">
        <v>0.26551829999999998</v>
      </c>
      <c r="N253" s="11">
        <v>1491</v>
      </c>
      <c r="O253" s="1" t="s">
        <v>20</v>
      </c>
      <c r="P253" s="1">
        <v>77.2</v>
      </c>
      <c r="Q253" s="1">
        <v>16.5</v>
      </c>
      <c r="R253" s="12">
        <f t="shared" si="0"/>
        <v>4.6787878787878787</v>
      </c>
    </row>
    <row r="254" spans="1:18" ht="13" x14ac:dyDescent="0.15">
      <c r="A254" s="4" t="s">
        <v>26</v>
      </c>
      <c r="B254" s="1">
        <v>2010</v>
      </c>
      <c r="D254" s="1">
        <v>141372</v>
      </c>
      <c r="E254" s="1">
        <v>155573</v>
      </c>
      <c r="F254" s="1">
        <v>29370</v>
      </c>
      <c r="G254" s="1">
        <v>21641</v>
      </c>
      <c r="H254" s="15">
        <f t="shared" ref="H254:I254" si="222">F254/D254</f>
        <v>0.207749766573296</v>
      </c>
      <c r="I254" s="15">
        <f t="shared" si="222"/>
        <v>0.13910511464071529</v>
      </c>
      <c r="J254" s="15">
        <f t="shared" si="220"/>
        <v>6.8644651932580708E-2</v>
      </c>
      <c r="K254" s="16">
        <f t="shared" si="221"/>
        <v>1.4934732422303674</v>
      </c>
      <c r="L254" s="9">
        <v>71.84</v>
      </c>
      <c r="M254" s="10">
        <v>0.3433929</v>
      </c>
      <c r="N254" s="11">
        <v>1404</v>
      </c>
      <c r="O254" s="1" t="s">
        <v>27</v>
      </c>
      <c r="P254" s="1">
        <v>66.099999999999994</v>
      </c>
      <c r="Q254" s="1">
        <v>30.6</v>
      </c>
      <c r="R254" s="12">
        <f t="shared" si="0"/>
        <v>2.1601307189542482</v>
      </c>
    </row>
    <row r="255" spans="1:18" ht="13" x14ac:dyDescent="0.15">
      <c r="A255" s="4" t="s">
        <v>28</v>
      </c>
      <c r="B255" s="1">
        <v>2010</v>
      </c>
      <c r="D255" s="1">
        <v>246223</v>
      </c>
      <c r="E255" s="1">
        <v>540810</v>
      </c>
      <c r="F255" s="1" t="s">
        <v>19</v>
      </c>
      <c r="G255" s="1" t="s">
        <v>19</v>
      </c>
      <c r="H255" s="2" t="s">
        <v>19</v>
      </c>
      <c r="I255" s="2" t="s">
        <v>19</v>
      </c>
      <c r="J255" s="2" t="s">
        <v>19</v>
      </c>
      <c r="K255" s="2" t="s">
        <v>19</v>
      </c>
      <c r="L255" s="9">
        <v>75.69</v>
      </c>
      <c r="M255" s="10">
        <v>0.3255517</v>
      </c>
      <c r="N255" s="11">
        <v>1819</v>
      </c>
      <c r="O255" s="1" t="s">
        <v>27</v>
      </c>
      <c r="P255" s="1">
        <v>86.4</v>
      </c>
      <c r="Q255" s="1">
        <v>11.3</v>
      </c>
      <c r="R255" s="12">
        <f t="shared" si="0"/>
        <v>7.6460176991150446</v>
      </c>
    </row>
    <row r="256" spans="1:18" ht="13" x14ac:dyDescent="0.15">
      <c r="A256" s="4" t="s">
        <v>29</v>
      </c>
      <c r="B256" s="1">
        <v>2010</v>
      </c>
      <c r="D256" s="17">
        <v>112114</v>
      </c>
      <c r="E256" s="17">
        <v>116216</v>
      </c>
      <c r="F256" s="1">
        <v>17694</v>
      </c>
      <c r="G256" s="1">
        <v>8750</v>
      </c>
      <c r="H256" s="15">
        <f t="shared" ref="H256:I256" si="223">F256/D256</f>
        <v>0.15782150311290294</v>
      </c>
      <c r="I256" s="15">
        <f t="shared" si="223"/>
        <v>7.5290837750395814E-2</v>
      </c>
      <c r="J256" s="15">
        <f t="shared" ref="J256:J258" si="224">H256-I256</f>
        <v>8.2530665362507125E-2</v>
      </c>
      <c r="K256" s="16">
        <f t="shared" ref="K256:K258" si="225">H256/I256</f>
        <v>2.0961581492307575</v>
      </c>
      <c r="L256" s="9">
        <v>60.63</v>
      </c>
      <c r="M256" s="10">
        <v>0.30813439999999997</v>
      </c>
      <c r="N256" s="11">
        <v>948</v>
      </c>
      <c r="O256" s="1" t="s">
        <v>20</v>
      </c>
      <c r="P256" s="1">
        <v>64.400000000000006</v>
      </c>
      <c r="Q256" s="1">
        <v>29.6</v>
      </c>
      <c r="R256" s="12">
        <f t="shared" si="0"/>
        <v>2.1756756756756759</v>
      </c>
    </row>
    <row r="257" spans="1:18" ht="13" x14ac:dyDescent="0.15">
      <c r="A257" s="4" t="s">
        <v>30</v>
      </c>
      <c r="B257" s="1">
        <v>2010</v>
      </c>
      <c r="D257" s="8">
        <v>96036</v>
      </c>
      <c r="E257" s="8">
        <v>104746</v>
      </c>
      <c r="F257" s="1">
        <v>20257</v>
      </c>
      <c r="G257" s="1">
        <v>12943</v>
      </c>
      <c r="H257" s="15">
        <f t="shared" ref="H257:I257" si="226">F257/D257</f>
        <v>0.21093131742263319</v>
      </c>
      <c r="I257" s="15">
        <f t="shared" si="226"/>
        <v>0.12356557768315735</v>
      </c>
      <c r="J257" s="15">
        <f t="shared" si="224"/>
        <v>8.7365739739475839E-2</v>
      </c>
      <c r="K257" s="16">
        <f t="shared" si="225"/>
        <v>1.707039463397291</v>
      </c>
      <c r="L257" s="9">
        <v>60.63</v>
      </c>
      <c r="M257" s="10">
        <v>0.196516</v>
      </c>
      <c r="N257" s="11">
        <v>308</v>
      </c>
      <c r="O257" s="1" t="s">
        <v>20</v>
      </c>
      <c r="P257" s="1">
        <v>71.900000000000006</v>
      </c>
      <c r="Q257" s="1">
        <v>18.600000000000001</v>
      </c>
      <c r="R257" s="12">
        <f t="shared" si="0"/>
        <v>3.8655913978494625</v>
      </c>
    </row>
    <row r="258" spans="1:18" ht="13" x14ac:dyDescent="0.15">
      <c r="A258" s="21" t="s">
        <v>31</v>
      </c>
      <c r="B258" s="1">
        <v>2010</v>
      </c>
      <c r="D258" s="8">
        <v>123016</v>
      </c>
      <c r="E258" s="8">
        <v>146650</v>
      </c>
      <c r="F258" s="1">
        <v>27528</v>
      </c>
      <c r="G258" s="1">
        <v>22431</v>
      </c>
      <c r="H258" s="15">
        <f t="shared" ref="H258:I258" si="227">F258/D258</f>
        <v>0.22377576900565779</v>
      </c>
      <c r="I258" s="15">
        <f t="shared" si="227"/>
        <v>0.15295601772928741</v>
      </c>
      <c r="J258" s="15">
        <f t="shared" si="224"/>
        <v>7.0819751276370385E-2</v>
      </c>
      <c r="K258" s="16">
        <f t="shared" si="225"/>
        <v>1.4630072901199107</v>
      </c>
      <c r="L258" s="9">
        <v>67.91</v>
      </c>
      <c r="M258" s="10">
        <v>0.21262259999999999</v>
      </c>
      <c r="N258" s="11">
        <v>651</v>
      </c>
      <c r="O258" s="1" t="s">
        <v>20</v>
      </c>
      <c r="P258" s="1">
        <v>75.8</v>
      </c>
      <c r="Q258" s="1">
        <v>19.600000000000001</v>
      </c>
      <c r="R258" s="12">
        <f t="shared" si="0"/>
        <v>3.8673469387755097</v>
      </c>
    </row>
    <row r="259" spans="1:18" ht="13" x14ac:dyDescent="0.15">
      <c r="A259" s="4" t="s">
        <v>32</v>
      </c>
      <c r="B259" s="1">
        <v>2010</v>
      </c>
      <c r="D259" s="1">
        <v>70493</v>
      </c>
      <c r="E259" s="1">
        <v>54282</v>
      </c>
      <c r="F259" s="1" t="s">
        <v>19</v>
      </c>
      <c r="G259" s="1" t="s">
        <v>19</v>
      </c>
      <c r="H259" s="2" t="s">
        <v>19</v>
      </c>
      <c r="I259" s="2" t="s">
        <v>19</v>
      </c>
      <c r="J259" s="2" t="s">
        <v>19</v>
      </c>
      <c r="K259" s="2" t="s">
        <v>19</v>
      </c>
      <c r="L259" s="9">
        <v>63.93</v>
      </c>
      <c r="M259" s="10">
        <v>0.33704339999999999</v>
      </c>
      <c r="N259" s="11">
        <v>1187</v>
      </c>
      <c r="O259" s="1" t="s">
        <v>24</v>
      </c>
      <c r="P259" s="1">
        <v>64.7</v>
      </c>
      <c r="Q259" s="1">
        <v>12.4</v>
      </c>
      <c r="R259" s="12">
        <f t="shared" si="0"/>
        <v>5.217741935483871</v>
      </c>
    </row>
    <row r="260" spans="1:18" ht="13" x14ac:dyDescent="0.15">
      <c r="A260" s="4" t="s">
        <v>33</v>
      </c>
      <c r="B260" s="1">
        <v>2010</v>
      </c>
      <c r="D260" s="8">
        <v>628546</v>
      </c>
      <c r="E260" s="8">
        <v>1471717</v>
      </c>
      <c r="F260" s="1" t="s">
        <v>19</v>
      </c>
      <c r="G260" s="1" t="s">
        <v>19</v>
      </c>
      <c r="H260" s="2" t="s">
        <v>19</v>
      </c>
      <c r="I260" s="2" t="s">
        <v>19</v>
      </c>
      <c r="J260" s="2" t="s">
        <v>19</v>
      </c>
      <c r="K260" s="2" t="s">
        <v>19</v>
      </c>
      <c r="L260" s="9">
        <v>51.26</v>
      </c>
      <c r="M260" s="10">
        <v>0.2334686</v>
      </c>
      <c r="N260" s="11">
        <v>2570</v>
      </c>
      <c r="O260" s="1" t="s">
        <v>20</v>
      </c>
      <c r="P260" s="1">
        <v>45.1</v>
      </c>
      <c r="Q260" s="1">
        <v>22.8</v>
      </c>
      <c r="R260" s="12">
        <f t="shared" si="0"/>
        <v>1.9780701754385965</v>
      </c>
    </row>
    <row r="261" spans="1:18" ht="14" x14ac:dyDescent="0.2">
      <c r="A261" s="4" t="s">
        <v>34</v>
      </c>
      <c r="B261" s="1">
        <v>2010</v>
      </c>
      <c r="D261" s="14">
        <v>89759</v>
      </c>
      <c r="E261" s="14">
        <v>103765</v>
      </c>
      <c r="F261" s="1" t="s">
        <v>19</v>
      </c>
      <c r="G261" s="1" t="s">
        <v>19</v>
      </c>
      <c r="H261" s="2" t="s">
        <v>19</v>
      </c>
      <c r="I261" s="2" t="s">
        <v>19</v>
      </c>
      <c r="J261" s="2" t="s">
        <v>19</v>
      </c>
      <c r="K261" s="2" t="s">
        <v>19</v>
      </c>
      <c r="L261" s="9">
        <v>61.89</v>
      </c>
      <c r="M261" s="10">
        <v>0.26283119999999999</v>
      </c>
      <c r="N261" s="11">
        <v>546</v>
      </c>
      <c r="O261" s="1" t="s">
        <v>20</v>
      </c>
      <c r="P261" s="1">
        <v>68.5</v>
      </c>
      <c r="Q261" s="1">
        <v>27.9</v>
      </c>
      <c r="R261" s="12">
        <f t="shared" si="0"/>
        <v>2.4551971326164876</v>
      </c>
    </row>
    <row r="262" spans="1:18" ht="13" x14ac:dyDescent="0.15">
      <c r="A262" s="4" t="s">
        <v>35</v>
      </c>
      <c r="B262" s="1">
        <v>2010</v>
      </c>
      <c r="D262" s="1">
        <v>612949</v>
      </c>
      <c r="E262" s="1">
        <v>3179672</v>
      </c>
      <c r="F262" s="1">
        <v>57975</v>
      </c>
      <c r="G262" s="1">
        <v>122701</v>
      </c>
      <c r="H262" s="15">
        <f t="shared" ref="H262:I262" si="228">F262/D262</f>
        <v>9.4583725562811916E-2</v>
      </c>
      <c r="I262" s="15">
        <f t="shared" si="228"/>
        <v>3.8589200395512495E-2</v>
      </c>
      <c r="J262" s="15">
        <f>H262-I262</f>
        <v>5.5994525167299421E-2</v>
      </c>
      <c r="K262" s="16">
        <f>H262/I262</f>
        <v>2.4510413430025615</v>
      </c>
      <c r="L262" s="9">
        <v>64.39</v>
      </c>
      <c r="M262" s="10">
        <v>0.31216110000000002</v>
      </c>
      <c r="N262" s="11">
        <v>5943</v>
      </c>
      <c r="O262" s="1" t="s">
        <v>22</v>
      </c>
      <c r="P262" s="1">
        <v>35.4</v>
      </c>
      <c r="Q262" s="1">
        <v>11.6</v>
      </c>
      <c r="R262" s="12">
        <f t="shared" si="0"/>
        <v>3.0517241379310343</v>
      </c>
    </row>
    <row r="263" spans="1:18" ht="14" x14ac:dyDescent="0.2">
      <c r="A263" s="4" t="s">
        <v>36</v>
      </c>
      <c r="B263" s="1">
        <v>2010</v>
      </c>
      <c r="D263" s="14">
        <v>136710</v>
      </c>
      <c r="E263" s="17">
        <v>460627</v>
      </c>
      <c r="F263" s="1" t="s">
        <v>19</v>
      </c>
      <c r="G263" s="1" t="s">
        <v>19</v>
      </c>
      <c r="H263" s="2" t="s">
        <v>19</v>
      </c>
      <c r="I263" s="2" t="s">
        <v>19</v>
      </c>
      <c r="J263" s="2" t="s">
        <v>19</v>
      </c>
      <c r="K263" s="2" t="s">
        <v>19</v>
      </c>
      <c r="L263" s="9">
        <v>71.64</v>
      </c>
      <c r="M263" s="10">
        <v>0.33158989999999999</v>
      </c>
      <c r="N263" s="11">
        <v>1051</v>
      </c>
      <c r="O263" s="1" t="s">
        <v>20</v>
      </c>
      <c r="P263" s="1">
        <v>84.8</v>
      </c>
      <c r="Q263" s="1">
        <v>11.7</v>
      </c>
      <c r="R263" s="12">
        <f t="shared" si="0"/>
        <v>7.2478632478632479</v>
      </c>
    </row>
    <row r="264" spans="1:18" ht="13" x14ac:dyDescent="0.15">
      <c r="A264" s="4" t="s">
        <v>37</v>
      </c>
      <c r="B264" s="1">
        <v>2010</v>
      </c>
      <c r="D264" s="1">
        <v>19750</v>
      </c>
      <c r="E264" s="1">
        <v>213459</v>
      </c>
      <c r="F264" s="1">
        <v>5640</v>
      </c>
      <c r="G264" s="1">
        <v>20535</v>
      </c>
      <c r="H264" s="15">
        <f t="shared" ref="H264:I264" si="229">F264/D264</f>
        <v>0.28556962025316457</v>
      </c>
      <c r="I264" s="15">
        <f t="shared" si="229"/>
        <v>9.6201144013604481E-2</v>
      </c>
      <c r="J264" s="15">
        <f t="shared" ref="J264:J266" si="230">H264-I264</f>
        <v>0.1893684762395601</v>
      </c>
      <c r="K264" s="16">
        <f t="shared" ref="K264:K266" si="231">H264/I264</f>
        <v>2.968463869959594</v>
      </c>
      <c r="L264" s="9">
        <v>55.66</v>
      </c>
      <c r="M264" s="10">
        <v>0.34954350000000001</v>
      </c>
      <c r="N264" s="11">
        <v>897</v>
      </c>
      <c r="O264" s="1" t="s">
        <v>27</v>
      </c>
      <c r="P264" s="1">
        <v>80.099999999999994</v>
      </c>
      <c r="Q264" s="1">
        <v>10.3</v>
      </c>
      <c r="R264" s="12">
        <f t="shared" si="0"/>
        <v>7.7766990291262124</v>
      </c>
    </row>
    <row r="265" spans="1:18" ht="14" x14ac:dyDescent="0.2">
      <c r="A265" s="4" t="s">
        <v>38</v>
      </c>
      <c r="B265" s="1">
        <v>2010</v>
      </c>
      <c r="D265" s="14">
        <v>182731</v>
      </c>
      <c r="E265" s="17">
        <v>418491</v>
      </c>
      <c r="F265" s="1">
        <v>115027</v>
      </c>
      <c r="G265" s="1">
        <v>169356</v>
      </c>
      <c r="H265" s="15">
        <f t="shared" ref="H265:I265" si="232">F265/D265</f>
        <v>0.62948815471923214</v>
      </c>
      <c r="I265" s="15">
        <f t="shared" si="232"/>
        <v>0.40468253797572706</v>
      </c>
      <c r="J265" s="15">
        <f t="shared" si="230"/>
        <v>0.22480561674350508</v>
      </c>
      <c r="K265" s="16">
        <f t="shared" si="231"/>
        <v>1.5555110380299852</v>
      </c>
      <c r="L265" s="9">
        <v>63.43</v>
      </c>
      <c r="M265" s="10">
        <v>0.32434269999999998</v>
      </c>
      <c r="N265" s="11">
        <v>941</v>
      </c>
      <c r="O265" s="1" t="s">
        <v>20</v>
      </c>
      <c r="P265" s="1">
        <v>84.9</v>
      </c>
      <c r="Q265" s="1">
        <v>12.3</v>
      </c>
      <c r="R265" s="12">
        <f t="shared" si="0"/>
        <v>6.9024390243902438</v>
      </c>
    </row>
    <row r="266" spans="1:18" ht="14" x14ac:dyDescent="0.2">
      <c r="A266" s="4" t="s">
        <v>39</v>
      </c>
      <c r="B266" s="1">
        <v>2010</v>
      </c>
      <c r="D266" s="14">
        <v>222087</v>
      </c>
      <c r="E266" s="17">
        <v>121742</v>
      </c>
      <c r="F266" s="1">
        <v>16384</v>
      </c>
      <c r="G266" s="1">
        <v>6023</v>
      </c>
      <c r="H266" s="15">
        <f t="shared" ref="H266:I266" si="233">F266/D266</f>
        <v>7.3772890804054261E-2</v>
      </c>
      <c r="I266" s="15">
        <f t="shared" si="233"/>
        <v>4.9473476696620722E-2</v>
      </c>
      <c r="J266" s="15">
        <f t="shared" si="230"/>
        <v>2.429941410743354E-2</v>
      </c>
      <c r="K266" s="16">
        <f t="shared" si="231"/>
        <v>1.4911604303946828</v>
      </c>
      <c r="L266" s="9">
        <v>61.94</v>
      </c>
      <c r="M266" s="10">
        <v>0.31095440000000002</v>
      </c>
      <c r="N266" s="11">
        <v>718</v>
      </c>
      <c r="O266" s="1" t="s">
        <v>20</v>
      </c>
      <c r="P266" s="1">
        <v>38.5</v>
      </c>
      <c r="Q266" s="1">
        <v>58.2</v>
      </c>
      <c r="R266" s="12">
        <f t="shared" si="0"/>
        <v>0.66151202749140892</v>
      </c>
    </row>
    <row r="267" spans="1:18" ht="14" x14ac:dyDescent="0.15">
      <c r="A267" s="4" t="s">
        <v>40</v>
      </c>
      <c r="B267" s="1">
        <v>2010</v>
      </c>
      <c r="D267" s="19">
        <v>175045</v>
      </c>
      <c r="E267" s="19">
        <v>215680</v>
      </c>
      <c r="F267" s="1" t="s">
        <v>19</v>
      </c>
      <c r="G267" s="1" t="s">
        <v>19</v>
      </c>
      <c r="H267" s="2" t="s">
        <v>19</v>
      </c>
      <c r="I267" s="2" t="s">
        <v>19</v>
      </c>
      <c r="J267" s="2" t="s">
        <v>19</v>
      </c>
      <c r="K267" s="2" t="s">
        <v>19</v>
      </c>
      <c r="L267" s="9">
        <v>47.64</v>
      </c>
      <c r="M267" s="10">
        <v>0.31653730000000002</v>
      </c>
      <c r="N267" s="11">
        <v>3192</v>
      </c>
      <c r="O267" s="1" t="s">
        <v>22</v>
      </c>
      <c r="P267" s="1">
        <v>42.9</v>
      </c>
      <c r="Q267" s="1">
        <v>22.2</v>
      </c>
      <c r="R267" s="12">
        <f t="shared" si="0"/>
        <v>1.9324324324324325</v>
      </c>
    </row>
    <row r="268" spans="1:18" ht="14" x14ac:dyDescent="0.2">
      <c r="A268" s="4" t="s">
        <v>41</v>
      </c>
      <c r="B268" s="1">
        <v>2010</v>
      </c>
      <c r="D268" s="14">
        <v>112570</v>
      </c>
      <c r="E268" s="17">
        <v>467428</v>
      </c>
      <c r="F268" s="1" t="s">
        <v>19</v>
      </c>
      <c r="G268" s="1" t="s">
        <v>19</v>
      </c>
      <c r="H268" s="2" t="s">
        <v>19</v>
      </c>
      <c r="I268" s="2" t="s">
        <v>19</v>
      </c>
      <c r="J268" s="2" t="s">
        <v>19</v>
      </c>
      <c r="K268" s="2" t="s">
        <v>19</v>
      </c>
      <c r="L268" s="9">
        <v>58.92</v>
      </c>
      <c r="M268" s="10">
        <v>0.29035490000000003</v>
      </c>
      <c r="N268" s="11">
        <v>483</v>
      </c>
      <c r="O268" s="1" t="s">
        <v>20</v>
      </c>
      <c r="P268" s="1">
        <v>85.5</v>
      </c>
      <c r="Q268" s="1">
        <v>6.7</v>
      </c>
      <c r="R268" s="12">
        <f t="shared" si="0"/>
        <v>12.761194029850746</v>
      </c>
    </row>
    <row r="269" spans="1:18" ht="13" x14ac:dyDescent="0.15">
      <c r="A269" s="4" t="s">
        <v>42</v>
      </c>
      <c r="B269" s="1">
        <v>2010</v>
      </c>
      <c r="D269" s="1">
        <v>706827</v>
      </c>
      <c r="E269" s="1">
        <v>697346</v>
      </c>
      <c r="F269" s="1" t="s">
        <v>19</v>
      </c>
      <c r="G269" s="1" t="s">
        <v>19</v>
      </c>
      <c r="H269" s="2" t="s">
        <v>19</v>
      </c>
      <c r="I269" s="2" t="s">
        <v>19</v>
      </c>
      <c r="J269" s="2" t="s">
        <v>19</v>
      </c>
      <c r="K269" s="2" t="s">
        <v>19</v>
      </c>
      <c r="L269" s="9">
        <v>77.930000000000007</v>
      </c>
      <c r="M269" s="10">
        <v>0.30018790000000001</v>
      </c>
      <c r="N269" s="11">
        <v>5210</v>
      </c>
      <c r="O269" s="1" t="s">
        <v>24</v>
      </c>
      <c r="P269" s="1">
        <v>56.8</v>
      </c>
      <c r="Q269" s="1">
        <v>33.4</v>
      </c>
      <c r="R269" s="12">
        <f t="shared" si="0"/>
        <v>1.7005988023952097</v>
      </c>
    </row>
    <row r="270" spans="1:18" ht="13" x14ac:dyDescent="0.15">
      <c r="A270" s="4" t="s">
        <v>43</v>
      </c>
      <c r="B270" s="1">
        <v>2010</v>
      </c>
      <c r="D270" s="1">
        <v>86633</v>
      </c>
      <c r="E270" s="1">
        <v>219071</v>
      </c>
      <c r="F270" s="17">
        <v>9209</v>
      </c>
      <c r="G270" s="17">
        <v>16509</v>
      </c>
      <c r="H270" s="15">
        <f t="shared" ref="H270:I270" si="234">F270/D270</f>
        <v>0.10629898537508801</v>
      </c>
      <c r="I270" s="15">
        <f t="shared" si="234"/>
        <v>7.5359130145021477E-2</v>
      </c>
      <c r="J270" s="15">
        <f t="shared" ref="J270:J271" si="235">H270-I270</f>
        <v>3.0939855230066537E-2</v>
      </c>
      <c r="K270" s="16">
        <f t="shared" ref="K270:K271" si="236">H270/I270</f>
        <v>1.4105654506696896</v>
      </c>
      <c r="L270" s="9">
        <v>76.08</v>
      </c>
      <c r="M270" s="10">
        <v>0.34699989999999997</v>
      </c>
      <c r="N270" s="11">
        <v>1614</v>
      </c>
      <c r="O270" s="1" t="s">
        <v>24</v>
      </c>
      <c r="P270" s="1">
        <v>84.3</v>
      </c>
      <c r="Q270" s="1">
        <v>14.3</v>
      </c>
      <c r="R270" s="12">
        <f t="shared" si="0"/>
        <v>5.895104895104895</v>
      </c>
    </row>
    <row r="271" spans="1:18" ht="13" x14ac:dyDescent="0.15">
      <c r="A271" s="4" t="s">
        <v>44</v>
      </c>
      <c r="B271" s="1">
        <v>2010</v>
      </c>
      <c r="D271" s="8">
        <v>136337</v>
      </c>
      <c r="E271" s="8">
        <v>267555</v>
      </c>
      <c r="F271" s="17">
        <v>40637</v>
      </c>
      <c r="G271" s="17">
        <v>36504</v>
      </c>
      <c r="H271" s="15">
        <f t="shared" ref="H271:I271" si="237">F271/D271</f>
        <v>0.29806288828417815</v>
      </c>
      <c r="I271" s="15">
        <f t="shared" si="237"/>
        <v>0.13643549924314627</v>
      </c>
      <c r="J271" s="15">
        <f t="shared" si="235"/>
        <v>0.16162738904103188</v>
      </c>
      <c r="K271" s="16">
        <f t="shared" si="236"/>
        <v>2.1846432192327767</v>
      </c>
      <c r="L271" s="9">
        <v>60.63</v>
      </c>
      <c r="M271" s="10">
        <v>0.31197659999999999</v>
      </c>
      <c r="N271" s="11">
        <v>930</v>
      </c>
      <c r="O271" s="1" t="s">
        <v>20</v>
      </c>
      <c r="P271" s="1">
        <v>83.8</v>
      </c>
      <c r="Q271" s="1">
        <v>12.2</v>
      </c>
      <c r="R271" s="12">
        <f t="shared" si="0"/>
        <v>6.8688524590163933</v>
      </c>
    </row>
    <row r="272" spans="1:18" ht="14" x14ac:dyDescent="0.2">
      <c r="A272" s="4" t="s">
        <v>45</v>
      </c>
      <c r="B272" s="1">
        <v>2010</v>
      </c>
      <c r="D272" s="14">
        <v>115209</v>
      </c>
      <c r="E272" s="14">
        <v>1212198</v>
      </c>
      <c r="F272" s="1" t="s">
        <v>19</v>
      </c>
      <c r="G272" s="1" t="s">
        <v>19</v>
      </c>
      <c r="H272" s="2" t="s">
        <v>19</v>
      </c>
      <c r="I272" s="2" t="s">
        <v>19</v>
      </c>
      <c r="J272" s="2" t="s">
        <v>19</v>
      </c>
      <c r="K272" s="2" t="s">
        <v>19</v>
      </c>
      <c r="L272" s="9">
        <v>46.23</v>
      </c>
      <c r="M272" s="10">
        <v>0.33659860000000003</v>
      </c>
      <c r="N272" s="11">
        <v>1008</v>
      </c>
      <c r="O272" s="1" t="s">
        <v>20</v>
      </c>
      <c r="P272" s="1">
        <v>42.3</v>
      </c>
      <c r="Q272" s="1">
        <v>5.4</v>
      </c>
      <c r="R272" s="12">
        <f t="shared" si="0"/>
        <v>7.8333333333333321</v>
      </c>
    </row>
    <row r="273" spans="1:18" ht="13" x14ac:dyDescent="0.15">
      <c r="A273" s="4" t="s">
        <v>46</v>
      </c>
      <c r="B273" s="1">
        <v>2010</v>
      </c>
      <c r="D273" s="1">
        <v>133530</v>
      </c>
      <c r="E273" s="1">
        <v>1173872</v>
      </c>
      <c r="F273" s="1" t="s">
        <v>19</v>
      </c>
      <c r="G273" s="1" t="s">
        <v>19</v>
      </c>
      <c r="H273" s="2" t="s">
        <v>19</v>
      </c>
      <c r="I273" s="2" t="s">
        <v>19</v>
      </c>
      <c r="J273" s="2" t="s">
        <v>19</v>
      </c>
      <c r="K273" s="2" t="s">
        <v>19</v>
      </c>
      <c r="L273" s="9">
        <v>52.04</v>
      </c>
      <c r="M273" s="10">
        <v>0.3488906</v>
      </c>
      <c r="N273" s="11">
        <v>2165</v>
      </c>
      <c r="O273" s="1" t="s">
        <v>22</v>
      </c>
      <c r="P273" s="1">
        <v>65.7</v>
      </c>
      <c r="Q273" s="1">
        <v>6.5</v>
      </c>
      <c r="R273" s="12">
        <f t="shared" si="0"/>
        <v>10.107692307692307</v>
      </c>
    </row>
    <row r="274" spans="1:18" ht="13" x14ac:dyDescent="0.15">
      <c r="A274" s="4" t="s">
        <v>47</v>
      </c>
      <c r="B274" s="1">
        <v>2010</v>
      </c>
      <c r="D274" s="1">
        <v>59964</v>
      </c>
      <c r="E274" s="1">
        <v>466521</v>
      </c>
      <c r="F274" s="17">
        <v>16976</v>
      </c>
      <c r="G274" s="17">
        <v>47880</v>
      </c>
      <c r="H274" s="15">
        <f t="shared" ref="H274:I274" si="238">F274/D274</f>
        <v>0.28310319525048361</v>
      </c>
      <c r="I274" s="15">
        <f t="shared" si="238"/>
        <v>0.10263203585690676</v>
      </c>
      <c r="J274" s="15">
        <f>H274-I274</f>
        <v>0.18047115939357683</v>
      </c>
      <c r="K274" s="16">
        <f>H274/I274</f>
        <v>2.7584291092617139</v>
      </c>
      <c r="L274" s="9">
        <v>47.64</v>
      </c>
      <c r="M274" s="10">
        <v>0.31653730000000002</v>
      </c>
      <c r="N274" s="11">
        <v>3192</v>
      </c>
      <c r="O274" s="1" t="s">
        <v>22</v>
      </c>
      <c r="P274" s="1">
        <v>52.4</v>
      </c>
      <c r="Q274" s="1">
        <v>9</v>
      </c>
      <c r="R274" s="12">
        <f t="shared" si="0"/>
        <v>5.822222222222222</v>
      </c>
    </row>
    <row r="275" spans="1:18" ht="13" x14ac:dyDescent="0.15">
      <c r="A275" s="4" t="s">
        <v>48</v>
      </c>
      <c r="B275" s="1">
        <v>2010</v>
      </c>
      <c r="D275" s="1">
        <v>65805</v>
      </c>
      <c r="E275" s="1">
        <v>880137</v>
      </c>
      <c r="F275" s="1" t="s">
        <v>19</v>
      </c>
      <c r="G275" s="1" t="s">
        <v>19</v>
      </c>
      <c r="H275" s="2" t="s">
        <v>19</v>
      </c>
      <c r="I275" s="2" t="s">
        <v>19</v>
      </c>
      <c r="J275" s="2" t="s">
        <v>19</v>
      </c>
      <c r="K275" s="2" t="s">
        <v>19</v>
      </c>
      <c r="L275" s="9">
        <v>47.64</v>
      </c>
      <c r="M275" s="10">
        <v>0.3484235</v>
      </c>
      <c r="N275" s="11">
        <v>1519</v>
      </c>
      <c r="O275" s="1" t="s">
        <v>22</v>
      </c>
      <c r="P275" s="1">
        <v>56.3</v>
      </c>
      <c r="Q275" s="1">
        <v>4.7</v>
      </c>
      <c r="R275" s="12">
        <f t="shared" si="0"/>
        <v>11.978723404255318</v>
      </c>
    </row>
    <row r="276" spans="1:18" ht="13" x14ac:dyDescent="0.15">
      <c r="A276" s="4" t="s">
        <v>49</v>
      </c>
      <c r="B276" s="1">
        <v>2010</v>
      </c>
      <c r="D276" s="1">
        <v>72334</v>
      </c>
      <c r="E276" s="1">
        <v>219373</v>
      </c>
      <c r="F276" s="1" t="s">
        <v>19</v>
      </c>
      <c r="G276" s="1" t="s">
        <v>19</v>
      </c>
      <c r="H276" s="2" t="s">
        <v>19</v>
      </c>
      <c r="I276" s="2" t="s">
        <v>19</v>
      </c>
      <c r="J276" s="2" t="s">
        <v>19</v>
      </c>
      <c r="K276" s="2" t="s">
        <v>19</v>
      </c>
      <c r="L276" s="9">
        <v>61.89</v>
      </c>
      <c r="M276" s="10">
        <v>0.219363</v>
      </c>
      <c r="N276" s="11">
        <v>248</v>
      </c>
      <c r="O276" s="1" t="s">
        <v>22</v>
      </c>
      <c r="P276" s="1">
        <v>65.3</v>
      </c>
      <c r="Q276" s="1">
        <v>2.2999999999999998</v>
      </c>
      <c r="R276" s="12">
        <f t="shared" si="0"/>
        <v>28.39130434782609</v>
      </c>
    </row>
    <row r="277" spans="1:18" ht="13" x14ac:dyDescent="0.15">
      <c r="A277" s="4" t="s">
        <v>50</v>
      </c>
      <c r="B277" s="1">
        <v>2010</v>
      </c>
      <c r="D277" s="1">
        <v>98716</v>
      </c>
      <c r="E277" s="1">
        <v>236993</v>
      </c>
      <c r="F277" s="17">
        <v>57336</v>
      </c>
      <c r="G277" s="17">
        <v>114560</v>
      </c>
      <c r="H277" s="15">
        <f t="shared" ref="H277:I277" si="239">F277/D277</f>
        <v>0.58081769925847881</v>
      </c>
      <c r="I277" s="15">
        <f t="shared" si="239"/>
        <v>0.48338980476216598</v>
      </c>
      <c r="J277" s="15">
        <f t="shared" ref="J277:J280" si="240">H277-I277</f>
        <v>9.7427894496312839E-2</v>
      </c>
      <c r="K277" s="16">
        <f t="shared" ref="K277:K280" si="241">H277/I277</f>
        <v>1.2015514053802783</v>
      </c>
      <c r="L277" s="9">
        <v>68.72</v>
      </c>
      <c r="M277" s="10">
        <v>0.3584656</v>
      </c>
      <c r="N277" s="11">
        <v>1637</v>
      </c>
      <c r="O277" s="1" t="s">
        <v>20</v>
      </c>
      <c r="P277" s="1">
        <v>69.3</v>
      </c>
      <c r="Q277" s="1">
        <v>14.5</v>
      </c>
      <c r="R277" s="12">
        <f t="shared" si="0"/>
        <v>4.7793103448275858</v>
      </c>
    </row>
    <row r="278" spans="1:18" ht="13" x14ac:dyDescent="0.15">
      <c r="A278" s="4" t="s">
        <v>51</v>
      </c>
      <c r="B278" s="1">
        <v>2010</v>
      </c>
      <c r="D278" s="1">
        <v>78181</v>
      </c>
      <c r="E278" s="1">
        <v>313725</v>
      </c>
      <c r="F278" s="1">
        <v>9469</v>
      </c>
      <c r="G278" s="1">
        <v>32249</v>
      </c>
      <c r="H278" s="15">
        <f t="shared" ref="H278:I278" si="242">F278/D278</f>
        <v>0.12111638377610928</v>
      </c>
      <c r="I278" s="15">
        <f t="shared" si="242"/>
        <v>0.10279384811538768</v>
      </c>
      <c r="J278" s="15">
        <f t="shared" si="240"/>
        <v>1.8322535660721603E-2</v>
      </c>
      <c r="K278" s="16">
        <f t="shared" si="241"/>
        <v>1.1782454494762593</v>
      </c>
      <c r="L278" s="9">
        <v>40.590000000000003</v>
      </c>
      <c r="M278" s="10">
        <v>0.2743234</v>
      </c>
      <c r="N278" s="11">
        <v>352</v>
      </c>
      <c r="O278" s="1" t="s">
        <v>20</v>
      </c>
      <c r="P278" s="1">
        <v>76.2</v>
      </c>
      <c r="Q278" s="1">
        <v>9.9</v>
      </c>
      <c r="R278" s="12">
        <f t="shared" si="0"/>
        <v>7.6969696969696972</v>
      </c>
    </row>
    <row r="279" spans="1:18" ht="13" x14ac:dyDescent="0.15">
      <c r="A279" s="4" t="s">
        <v>52</v>
      </c>
      <c r="B279" s="1">
        <v>2010</v>
      </c>
      <c r="D279" s="1">
        <v>52725</v>
      </c>
      <c r="E279" s="1">
        <v>329643</v>
      </c>
      <c r="F279" s="1">
        <v>15063</v>
      </c>
      <c r="G279" s="1">
        <v>50924</v>
      </c>
      <c r="H279" s="15">
        <f t="shared" ref="H279:I279" si="243">F279/D279</f>
        <v>0.28568990042674253</v>
      </c>
      <c r="I279" s="15">
        <f t="shared" si="243"/>
        <v>0.15448227324711886</v>
      </c>
      <c r="J279" s="15">
        <f t="shared" si="240"/>
        <v>0.13120762717962367</v>
      </c>
      <c r="K279" s="16">
        <f t="shared" si="241"/>
        <v>1.8493377552111516</v>
      </c>
      <c r="L279" s="9">
        <v>38.299999999999997</v>
      </c>
      <c r="M279" s="10">
        <v>0.3538616</v>
      </c>
      <c r="N279" s="11">
        <v>444</v>
      </c>
      <c r="O279" s="1" t="s">
        <v>27</v>
      </c>
      <c r="P279" s="1">
        <v>81.400000000000006</v>
      </c>
      <c r="Q279" s="1">
        <v>7.9</v>
      </c>
      <c r="R279" s="12">
        <f t="shared" si="0"/>
        <v>10.30379746835443</v>
      </c>
    </row>
    <row r="280" spans="1:18" ht="13" x14ac:dyDescent="0.15">
      <c r="A280" s="4" t="s">
        <v>53</v>
      </c>
      <c r="B280" s="1">
        <v>2010</v>
      </c>
      <c r="D280" s="8">
        <v>92756</v>
      </c>
      <c r="E280" s="8">
        <v>136861</v>
      </c>
      <c r="F280" s="1">
        <v>16568</v>
      </c>
      <c r="G280" s="1">
        <v>15141</v>
      </c>
      <c r="H280" s="15">
        <f t="shared" ref="H280:I280" si="244">F280/D280</f>
        <v>0.17861917288369486</v>
      </c>
      <c r="I280" s="15">
        <f t="shared" si="244"/>
        <v>0.11063049371259892</v>
      </c>
      <c r="J280" s="15">
        <f t="shared" si="240"/>
        <v>6.7988679171095939E-2</v>
      </c>
      <c r="K280" s="16">
        <f t="shared" si="241"/>
        <v>1.6145564110716175</v>
      </c>
      <c r="L280" s="9">
        <v>67.91</v>
      </c>
      <c r="M280" s="10">
        <v>0.24534400000000001</v>
      </c>
      <c r="N280" s="11">
        <v>310</v>
      </c>
      <c r="O280" s="1" t="s">
        <v>20</v>
      </c>
      <c r="P280" s="1">
        <v>80.7</v>
      </c>
      <c r="Q280" s="1">
        <v>14.1</v>
      </c>
      <c r="R280" s="12">
        <f t="shared" si="0"/>
        <v>5.7234042553191493</v>
      </c>
    </row>
    <row r="281" spans="1:18" ht="13" x14ac:dyDescent="0.15">
      <c r="H281" s="15"/>
      <c r="I281" s="15"/>
      <c r="J281" s="15"/>
      <c r="K281" s="15"/>
      <c r="M281" s="26"/>
    </row>
    <row r="282" spans="1:18" ht="13" x14ac:dyDescent="0.15">
      <c r="H282" s="15"/>
      <c r="I282" s="15"/>
      <c r="J282" s="15"/>
      <c r="K282" s="15"/>
      <c r="M282" s="26"/>
    </row>
    <row r="283" spans="1:18" ht="13" x14ac:dyDescent="0.15">
      <c r="H283" s="15"/>
      <c r="I283" s="15"/>
      <c r="J283" s="15"/>
      <c r="K283" s="15"/>
      <c r="M283" s="26"/>
    </row>
    <row r="284" spans="1:18" ht="13" x14ac:dyDescent="0.15">
      <c r="H284" s="15"/>
      <c r="I284" s="15"/>
      <c r="J284" s="15"/>
      <c r="K284" s="15"/>
      <c r="M284" s="26"/>
    </row>
    <row r="285" spans="1:18" ht="13" x14ac:dyDescent="0.15">
      <c r="H285" s="15"/>
      <c r="I285" s="15"/>
      <c r="J285" s="15"/>
      <c r="K285" s="15"/>
      <c r="M285" s="26"/>
    </row>
    <row r="286" spans="1:18" ht="13" x14ac:dyDescent="0.15">
      <c r="H286" s="15"/>
      <c r="I286" s="15"/>
      <c r="J286" s="15"/>
      <c r="K286" s="15"/>
      <c r="M286" s="26"/>
    </row>
    <row r="287" spans="1:18" ht="13" x14ac:dyDescent="0.15">
      <c r="H287" s="15"/>
      <c r="I287" s="15"/>
      <c r="J287" s="15"/>
      <c r="K287" s="15"/>
      <c r="M287" s="26"/>
    </row>
    <row r="288" spans="1:18" ht="13" x14ac:dyDescent="0.15">
      <c r="H288" s="15"/>
      <c r="I288" s="15"/>
      <c r="J288" s="15"/>
      <c r="K288" s="15"/>
      <c r="M288" s="26"/>
    </row>
    <row r="289" spans="8:13" ht="13" x14ac:dyDescent="0.15">
      <c r="H289" s="15"/>
      <c r="I289" s="15"/>
      <c r="J289" s="15"/>
      <c r="K289" s="15"/>
      <c r="M289" s="26"/>
    </row>
    <row r="290" spans="8:13" ht="13" x14ac:dyDescent="0.15">
      <c r="H290" s="15"/>
      <c r="I290" s="15"/>
      <c r="J290" s="15"/>
      <c r="K290" s="15"/>
      <c r="M290" s="26"/>
    </row>
    <row r="291" spans="8:13" ht="13" x14ac:dyDescent="0.15">
      <c r="H291" s="15"/>
      <c r="I291" s="15"/>
      <c r="J291" s="15"/>
      <c r="K291" s="15"/>
      <c r="M291" s="26"/>
    </row>
    <row r="292" spans="8:13" ht="13" x14ac:dyDescent="0.15">
      <c r="H292" s="15"/>
      <c r="I292" s="15"/>
      <c r="J292" s="15"/>
      <c r="K292" s="15"/>
      <c r="M292" s="26"/>
    </row>
    <row r="293" spans="8:13" ht="13" x14ac:dyDescent="0.15">
      <c r="H293" s="15"/>
      <c r="I293" s="15"/>
      <c r="J293" s="15"/>
      <c r="K293" s="15"/>
      <c r="M293" s="26"/>
    </row>
    <row r="294" spans="8:13" ht="13" x14ac:dyDescent="0.15">
      <c r="H294" s="15"/>
      <c r="I294" s="15"/>
      <c r="J294" s="15"/>
      <c r="K294" s="15"/>
      <c r="M294" s="26"/>
    </row>
    <row r="295" spans="8:13" ht="13" x14ac:dyDescent="0.15">
      <c r="H295" s="15"/>
      <c r="I295" s="15"/>
      <c r="J295" s="15"/>
      <c r="K295" s="15"/>
      <c r="M295" s="26"/>
    </row>
    <row r="296" spans="8:13" ht="13" x14ac:dyDescent="0.15">
      <c r="H296" s="15"/>
      <c r="I296" s="15"/>
      <c r="J296" s="15"/>
      <c r="K296" s="15"/>
      <c r="M296" s="26"/>
    </row>
    <row r="297" spans="8:13" ht="13" x14ac:dyDescent="0.15">
      <c r="H297" s="15"/>
      <c r="I297" s="15"/>
      <c r="J297" s="15"/>
      <c r="K297" s="15"/>
      <c r="M297" s="26"/>
    </row>
    <row r="298" spans="8:13" ht="13" x14ac:dyDescent="0.15">
      <c r="H298" s="15"/>
      <c r="I298" s="15"/>
      <c r="J298" s="15"/>
      <c r="K298" s="15"/>
      <c r="M298" s="26"/>
    </row>
    <row r="299" spans="8:13" ht="13" x14ac:dyDescent="0.15">
      <c r="H299" s="15"/>
      <c r="I299" s="15"/>
      <c r="J299" s="15"/>
      <c r="K299" s="15"/>
      <c r="M299" s="26"/>
    </row>
    <row r="300" spans="8:13" ht="13" x14ac:dyDescent="0.15">
      <c r="H300" s="15"/>
      <c r="I300" s="15"/>
      <c r="J300" s="15"/>
      <c r="K300" s="15"/>
      <c r="M300" s="26"/>
    </row>
    <row r="301" spans="8:13" ht="13" x14ac:dyDescent="0.15">
      <c r="H301" s="15"/>
      <c r="I301" s="15"/>
      <c r="J301" s="15"/>
      <c r="K301" s="15"/>
      <c r="M301" s="26"/>
    </row>
    <row r="302" spans="8:13" ht="13" x14ac:dyDescent="0.15">
      <c r="H302" s="15"/>
      <c r="I302" s="15"/>
      <c r="J302" s="15"/>
      <c r="K302" s="15"/>
      <c r="M302" s="26"/>
    </row>
    <row r="303" spans="8:13" ht="13" x14ac:dyDescent="0.15">
      <c r="H303" s="15"/>
      <c r="I303" s="15"/>
      <c r="J303" s="15"/>
      <c r="K303" s="15"/>
      <c r="M303" s="26"/>
    </row>
    <row r="304" spans="8:13" ht="13" x14ac:dyDescent="0.15">
      <c r="H304" s="15"/>
      <c r="I304" s="15"/>
      <c r="J304" s="15"/>
      <c r="K304" s="15"/>
      <c r="M304" s="26"/>
    </row>
    <row r="305" spans="8:13" ht="13" x14ac:dyDescent="0.15">
      <c r="H305" s="15"/>
      <c r="I305" s="15"/>
      <c r="J305" s="15"/>
      <c r="K305" s="15"/>
      <c r="M305" s="26"/>
    </row>
    <row r="306" spans="8:13" ht="13" x14ac:dyDescent="0.15">
      <c r="H306" s="15"/>
      <c r="I306" s="15"/>
      <c r="J306" s="15"/>
      <c r="K306" s="15"/>
      <c r="M306" s="26"/>
    </row>
    <row r="307" spans="8:13" ht="13" x14ac:dyDescent="0.15">
      <c r="H307" s="15"/>
      <c r="I307" s="15"/>
      <c r="J307" s="15"/>
      <c r="K307" s="15"/>
      <c r="M307" s="26"/>
    </row>
    <row r="308" spans="8:13" ht="13" x14ac:dyDescent="0.15">
      <c r="H308" s="15"/>
      <c r="I308" s="15"/>
      <c r="J308" s="15"/>
      <c r="K308" s="15"/>
      <c r="M308" s="26"/>
    </row>
    <row r="309" spans="8:13" ht="13" x14ac:dyDescent="0.15">
      <c r="H309" s="15"/>
      <c r="I309" s="15"/>
      <c r="J309" s="15"/>
      <c r="K309" s="15"/>
      <c r="M309" s="26"/>
    </row>
    <row r="310" spans="8:13" ht="13" x14ac:dyDescent="0.15">
      <c r="H310" s="15"/>
      <c r="I310" s="15"/>
      <c r="J310" s="15"/>
      <c r="K310" s="15"/>
      <c r="M310" s="26"/>
    </row>
    <row r="311" spans="8:13" ht="13" x14ac:dyDescent="0.15">
      <c r="H311" s="15"/>
      <c r="I311" s="15"/>
      <c r="J311" s="15"/>
      <c r="K311" s="15"/>
      <c r="M311" s="26"/>
    </row>
    <row r="312" spans="8:13" ht="13" x14ac:dyDescent="0.15">
      <c r="H312" s="15"/>
      <c r="I312" s="15"/>
      <c r="J312" s="15"/>
      <c r="K312" s="15"/>
      <c r="M312" s="26"/>
    </row>
    <row r="313" spans="8:13" ht="13" x14ac:dyDescent="0.15">
      <c r="H313" s="15"/>
      <c r="I313" s="15"/>
      <c r="J313" s="15"/>
      <c r="K313" s="15"/>
      <c r="M313" s="26"/>
    </row>
    <row r="314" spans="8:13" ht="13" x14ac:dyDescent="0.15">
      <c r="H314" s="15"/>
      <c r="I314" s="15"/>
      <c r="J314" s="15"/>
      <c r="K314" s="15"/>
      <c r="M314" s="26"/>
    </row>
    <row r="315" spans="8:13" ht="13" x14ac:dyDescent="0.15">
      <c r="H315" s="15"/>
      <c r="I315" s="15"/>
      <c r="J315" s="15"/>
      <c r="K315" s="15"/>
      <c r="M315" s="26"/>
    </row>
    <row r="316" spans="8:13" ht="13" x14ac:dyDescent="0.15">
      <c r="H316" s="15"/>
      <c r="I316" s="15"/>
      <c r="J316" s="15"/>
      <c r="K316" s="15"/>
      <c r="M316" s="26"/>
    </row>
    <row r="317" spans="8:13" ht="13" x14ac:dyDescent="0.15">
      <c r="H317" s="15"/>
      <c r="I317" s="15"/>
      <c r="J317" s="15"/>
      <c r="K317" s="15"/>
      <c r="M317" s="26"/>
    </row>
    <row r="318" spans="8:13" ht="13" x14ac:dyDescent="0.15">
      <c r="H318" s="15"/>
      <c r="I318" s="15"/>
      <c r="J318" s="15"/>
      <c r="K318" s="15"/>
      <c r="M318" s="26"/>
    </row>
    <row r="319" spans="8:13" ht="13" x14ac:dyDescent="0.15">
      <c r="H319" s="15"/>
      <c r="I319" s="15"/>
      <c r="J319" s="15"/>
      <c r="K319" s="15"/>
      <c r="M319" s="26"/>
    </row>
    <row r="320" spans="8:13" ht="13" x14ac:dyDescent="0.15">
      <c r="H320" s="15"/>
      <c r="I320" s="15"/>
      <c r="J320" s="15"/>
      <c r="K320" s="15"/>
      <c r="M320" s="26"/>
    </row>
    <row r="321" spans="8:13" ht="13" x14ac:dyDescent="0.15">
      <c r="H321" s="15"/>
      <c r="I321" s="15"/>
      <c r="J321" s="15"/>
      <c r="K321" s="15"/>
      <c r="M321" s="26"/>
    </row>
    <row r="322" spans="8:13" ht="13" x14ac:dyDescent="0.15">
      <c r="H322" s="15"/>
      <c r="I322" s="15"/>
      <c r="J322" s="15"/>
      <c r="K322" s="15"/>
      <c r="M322" s="26"/>
    </row>
    <row r="323" spans="8:13" ht="13" x14ac:dyDescent="0.15">
      <c r="H323" s="15"/>
      <c r="I323" s="15"/>
      <c r="J323" s="15"/>
      <c r="K323" s="15"/>
      <c r="M323" s="26"/>
    </row>
    <row r="324" spans="8:13" ht="13" x14ac:dyDescent="0.15">
      <c r="H324" s="15"/>
      <c r="I324" s="15"/>
      <c r="J324" s="15"/>
      <c r="K324" s="15"/>
      <c r="M324" s="26"/>
    </row>
    <row r="325" spans="8:13" ht="13" x14ac:dyDescent="0.15">
      <c r="H325" s="15"/>
      <c r="I325" s="15"/>
      <c r="J325" s="15"/>
      <c r="K325" s="15"/>
      <c r="M325" s="26"/>
    </row>
    <row r="326" spans="8:13" ht="13" x14ac:dyDescent="0.15">
      <c r="H326" s="15"/>
      <c r="I326" s="15"/>
      <c r="J326" s="15"/>
      <c r="K326" s="15"/>
      <c r="M326" s="26"/>
    </row>
    <row r="327" spans="8:13" ht="13" x14ac:dyDescent="0.15">
      <c r="H327" s="15"/>
      <c r="I327" s="15"/>
      <c r="J327" s="15"/>
      <c r="K327" s="15"/>
      <c r="M327" s="26"/>
    </row>
    <row r="328" spans="8:13" ht="13" x14ac:dyDescent="0.15">
      <c r="H328" s="15"/>
      <c r="I328" s="15"/>
      <c r="J328" s="15"/>
      <c r="K328" s="15"/>
      <c r="M328" s="26"/>
    </row>
    <row r="329" spans="8:13" ht="13" x14ac:dyDescent="0.15">
      <c r="H329" s="15"/>
      <c r="I329" s="15"/>
      <c r="J329" s="15"/>
      <c r="K329" s="15"/>
      <c r="M329" s="26"/>
    </row>
    <row r="330" spans="8:13" ht="13" x14ac:dyDescent="0.15">
      <c r="H330" s="15"/>
      <c r="I330" s="15"/>
      <c r="J330" s="15"/>
      <c r="K330" s="15"/>
      <c r="M330" s="26"/>
    </row>
    <row r="331" spans="8:13" ht="13" x14ac:dyDescent="0.15">
      <c r="H331" s="15"/>
      <c r="I331" s="15"/>
      <c r="J331" s="15"/>
      <c r="K331" s="15"/>
      <c r="M331" s="26"/>
    </row>
    <row r="332" spans="8:13" ht="13" x14ac:dyDescent="0.15">
      <c r="H332" s="15"/>
      <c r="I332" s="15"/>
      <c r="J332" s="15"/>
      <c r="K332" s="15"/>
      <c r="M332" s="26"/>
    </row>
    <row r="333" spans="8:13" ht="13" x14ac:dyDescent="0.15">
      <c r="H333" s="15"/>
      <c r="I333" s="15"/>
      <c r="J333" s="15"/>
      <c r="K333" s="15"/>
      <c r="M333" s="26"/>
    </row>
    <row r="334" spans="8:13" ht="13" x14ac:dyDescent="0.15">
      <c r="H334" s="15"/>
      <c r="I334" s="15"/>
      <c r="J334" s="15"/>
      <c r="K334" s="15"/>
      <c r="M334" s="26"/>
    </row>
    <row r="335" spans="8:13" ht="13" x14ac:dyDescent="0.15">
      <c r="H335" s="15"/>
      <c r="I335" s="15"/>
      <c r="J335" s="15"/>
      <c r="K335" s="15"/>
      <c r="M335" s="26"/>
    </row>
    <row r="336" spans="8:13" ht="13" x14ac:dyDescent="0.15">
      <c r="H336" s="15"/>
      <c r="I336" s="15"/>
      <c r="J336" s="15"/>
      <c r="K336" s="15"/>
      <c r="M336" s="26"/>
    </row>
    <row r="337" spans="8:13" ht="13" x14ac:dyDescent="0.15">
      <c r="H337" s="15"/>
      <c r="I337" s="15"/>
      <c r="J337" s="15"/>
      <c r="K337" s="15"/>
      <c r="M337" s="26"/>
    </row>
    <row r="338" spans="8:13" ht="13" x14ac:dyDescent="0.15">
      <c r="H338" s="15"/>
      <c r="I338" s="15"/>
      <c r="J338" s="15"/>
      <c r="K338" s="15"/>
      <c r="M338" s="26"/>
    </row>
    <row r="339" spans="8:13" ht="13" x14ac:dyDescent="0.15">
      <c r="H339" s="15"/>
      <c r="I339" s="15"/>
      <c r="J339" s="15"/>
      <c r="K339" s="15"/>
      <c r="M339" s="26"/>
    </row>
    <row r="340" spans="8:13" ht="13" x14ac:dyDescent="0.15">
      <c r="H340" s="15"/>
      <c r="I340" s="15"/>
      <c r="J340" s="15"/>
      <c r="K340" s="15"/>
      <c r="M340" s="26"/>
    </row>
    <row r="341" spans="8:13" ht="13" x14ac:dyDescent="0.15">
      <c r="H341" s="15"/>
      <c r="I341" s="15"/>
      <c r="J341" s="15"/>
      <c r="K341" s="15"/>
      <c r="M341" s="26"/>
    </row>
    <row r="342" spans="8:13" ht="13" x14ac:dyDescent="0.15">
      <c r="H342" s="15"/>
      <c r="I342" s="15"/>
      <c r="J342" s="15"/>
      <c r="K342" s="15"/>
      <c r="M342" s="26"/>
    </row>
    <row r="343" spans="8:13" ht="13" x14ac:dyDescent="0.15">
      <c r="H343" s="15"/>
      <c r="I343" s="15"/>
      <c r="J343" s="15"/>
      <c r="K343" s="15"/>
      <c r="M343" s="26"/>
    </row>
    <row r="344" spans="8:13" ht="13" x14ac:dyDescent="0.15">
      <c r="H344" s="15"/>
      <c r="I344" s="15"/>
      <c r="J344" s="15"/>
      <c r="K344" s="15"/>
      <c r="M344" s="26"/>
    </row>
    <row r="345" spans="8:13" ht="13" x14ac:dyDescent="0.15">
      <c r="H345" s="15"/>
      <c r="I345" s="15"/>
      <c r="J345" s="15"/>
      <c r="K345" s="15"/>
      <c r="M345" s="26"/>
    </row>
    <row r="346" spans="8:13" ht="13" x14ac:dyDescent="0.15">
      <c r="H346" s="15"/>
      <c r="I346" s="15"/>
      <c r="J346" s="15"/>
      <c r="K346" s="15"/>
      <c r="M346" s="26"/>
    </row>
    <row r="347" spans="8:13" ht="13" x14ac:dyDescent="0.15">
      <c r="H347" s="15"/>
      <c r="I347" s="15"/>
      <c r="J347" s="15"/>
      <c r="K347" s="15"/>
      <c r="M347" s="26"/>
    </row>
    <row r="348" spans="8:13" ht="13" x14ac:dyDescent="0.15">
      <c r="H348" s="15"/>
      <c r="I348" s="15"/>
      <c r="J348" s="15"/>
      <c r="K348" s="15"/>
      <c r="M348" s="26"/>
    </row>
    <row r="349" spans="8:13" ht="13" x14ac:dyDescent="0.15">
      <c r="H349" s="15"/>
      <c r="I349" s="15"/>
      <c r="J349" s="15"/>
      <c r="K349" s="15"/>
      <c r="M349" s="26"/>
    </row>
    <row r="350" spans="8:13" ht="13" x14ac:dyDescent="0.15">
      <c r="H350" s="15"/>
      <c r="I350" s="15"/>
      <c r="J350" s="15"/>
      <c r="K350" s="15"/>
      <c r="M350" s="26"/>
    </row>
    <row r="351" spans="8:13" ht="13" x14ac:dyDescent="0.15">
      <c r="H351" s="15"/>
      <c r="I351" s="15"/>
      <c r="J351" s="15"/>
      <c r="K351" s="15"/>
      <c r="M351" s="26"/>
    </row>
    <row r="352" spans="8:13" ht="13" x14ac:dyDescent="0.15">
      <c r="H352" s="15"/>
      <c r="I352" s="15"/>
      <c r="J352" s="15"/>
      <c r="K352" s="15"/>
      <c r="M352" s="26"/>
    </row>
    <row r="353" spans="8:13" ht="13" x14ac:dyDescent="0.15">
      <c r="H353" s="15"/>
      <c r="I353" s="15"/>
      <c r="J353" s="15"/>
      <c r="K353" s="15"/>
      <c r="M353" s="26"/>
    </row>
    <row r="354" spans="8:13" ht="13" x14ac:dyDescent="0.15">
      <c r="H354" s="15"/>
      <c r="I354" s="15"/>
      <c r="J354" s="15"/>
      <c r="K354" s="15"/>
      <c r="M354" s="26"/>
    </row>
    <row r="355" spans="8:13" ht="13" x14ac:dyDescent="0.15">
      <c r="H355" s="15"/>
      <c r="I355" s="15"/>
      <c r="J355" s="15"/>
      <c r="K355" s="15"/>
      <c r="M355" s="26"/>
    </row>
    <row r="356" spans="8:13" ht="13" x14ac:dyDescent="0.15">
      <c r="H356" s="15"/>
      <c r="I356" s="15"/>
      <c r="J356" s="15"/>
      <c r="K356" s="15"/>
      <c r="M356" s="26"/>
    </row>
    <row r="357" spans="8:13" ht="13" x14ac:dyDescent="0.15">
      <c r="H357" s="15"/>
      <c r="I357" s="15"/>
      <c r="J357" s="15"/>
      <c r="K357" s="15"/>
      <c r="M357" s="26"/>
    </row>
    <row r="358" spans="8:13" ht="13" x14ac:dyDescent="0.15">
      <c r="H358" s="15"/>
      <c r="I358" s="15"/>
      <c r="J358" s="15"/>
      <c r="K358" s="15"/>
      <c r="M358" s="26"/>
    </row>
    <row r="359" spans="8:13" ht="13" x14ac:dyDescent="0.15">
      <c r="H359" s="15"/>
      <c r="I359" s="15"/>
      <c r="J359" s="15"/>
      <c r="K359" s="15"/>
      <c r="M359" s="26"/>
    </row>
    <row r="360" spans="8:13" ht="13" x14ac:dyDescent="0.15">
      <c r="H360" s="15"/>
      <c r="I360" s="15"/>
      <c r="J360" s="15"/>
      <c r="K360" s="15"/>
      <c r="M360" s="26"/>
    </row>
    <row r="361" spans="8:13" ht="13" x14ac:dyDescent="0.15">
      <c r="H361" s="15"/>
      <c r="I361" s="15"/>
      <c r="J361" s="15"/>
      <c r="K361" s="15"/>
      <c r="M361" s="26"/>
    </row>
    <row r="362" spans="8:13" ht="13" x14ac:dyDescent="0.15">
      <c r="H362" s="15"/>
      <c r="I362" s="15"/>
      <c r="J362" s="15"/>
      <c r="K362" s="15"/>
      <c r="M362" s="26"/>
    </row>
    <row r="363" spans="8:13" ht="13" x14ac:dyDescent="0.15">
      <c r="H363" s="15"/>
      <c r="I363" s="15"/>
      <c r="J363" s="15"/>
      <c r="K363" s="15"/>
      <c r="M363" s="26"/>
    </row>
    <row r="364" spans="8:13" ht="13" x14ac:dyDescent="0.15">
      <c r="H364" s="15"/>
      <c r="I364" s="15"/>
      <c r="J364" s="15"/>
      <c r="K364" s="15"/>
      <c r="M364" s="26"/>
    </row>
    <row r="365" spans="8:13" ht="13" x14ac:dyDescent="0.15">
      <c r="H365" s="15"/>
      <c r="I365" s="15"/>
      <c r="J365" s="15"/>
      <c r="K365" s="15"/>
      <c r="M365" s="26"/>
    </row>
    <row r="366" spans="8:13" ht="13" x14ac:dyDescent="0.15">
      <c r="H366" s="15"/>
      <c r="I366" s="15"/>
      <c r="J366" s="15"/>
      <c r="K366" s="15"/>
      <c r="M366" s="26"/>
    </row>
    <row r="367" spans="8:13" ht="13" x14ac:dyDescent="0.15">
      <c r="H367" s="15"/>
      <c r="I367" s="15"/>
      <c r="J367" s="15"/>
      <c r="K367" s="15"/>
      <c r="M367" s="26"/>
    </row>
    <row r="368" spans="8:13" ht="13" x14ac:dyDescent="0.15">
      <c r="H368" s="15"/>
      <c r="I368" s="15"/>
      <c r="J368" s="15"/>
      <c r="K368" s="15"/>
      <c r="M368" s="26"/>
    </row>
    <row r="369" spans="8:13" ht="13" x14ac:dyDescent="0.15">
      <c r="H369" s="15"/>
      <c r="I369" s="15"/>
      <c r="J369" s="15"/>
      <c r="K369" s="15"/>
      <c r="M369" s="26"/>
    </row>
    <row r="370" spans="8:13" ht="13" x14ac:dyDescent="0.15">
      <c r="H370" s="15"/>
      <c r="I370" s="15"/>
      <c r="J370" s="15"/>
      <c r="K370" s="15"/>
      <c r="M370" s="26"/>
    </row>
    <row r="371" spans="8:13" ht="13" x14ac:dyDescent="0.15">
      <c r="H371" s="15"/>
      <c r="I371" s="15"/>
      <c r="J371" s="15"/>
      <c r="K371" s="15"/>
      <c r="M371" s="26"/>
    </row>
    <row r="372" spans="8:13" ht="13" x14ac:dyDescent="0.15">
      <c r="H372" s="15"/>
      <c r="I372" s="15"/>
      <c r="J372" s="15"/>
      <c r="K372" s="15"/>
      <c r="M372" s="26"/>
    </row>
    <row r="373" spans="8:13" ht="13" x14ac:dyDescent="0.15">
      <c r="H373" s="15"/>
      <c r="I373" s="15"/>
      <c r="J373" s="15"/>
      <c r="K373" s="15"/>
      <c r="M373" s="26"/>
    </row>
    <row r="374" spans="8:13" ht="13" x14ac:dyDescent="0.15">
      <c r="H374" s="15"/>
      <c r="I374" s="15"/>
      <c r="J374" s="15"/>
      <c r="K374" s="15"/>
      <c r="M374" s="26"/>
    </row>
    <row r="375" spans="8:13" ht="13" x14ac:dyDescent="0.15">
      <c r="H375" s="15"/>
      <c r="I375" s="15"/>
      <c r="J375" s="15"/>
      <c r="K375" s="15"/>
      <c r="M375" s="26"/>
    </row>
    <row r="376" spans="8:13" ht="13" x14ac:dyDescent="0.15">
      <c r="H376" s="15"/>
      <c r="I376" s="15"/>
      <c r="J376" s="15"/>
      <c r="K376" s="15"/>
      <c r="M376" s="26"/>
    </row>
    <row r="377" spans="8:13" ht="13" x14ac:dyDescent="0.15">
      <c r="H377" s="15"/>
      <c r="I377" s="15"/>
      <c r="J377" s="15"/>
      <c r="K377" s="15"/>
      <c r="M377" s="26"/>
    </row>
    <row r="378" spans="8:13" ht="13" x14ac:dyDescent="0.15">
      <c r="H378" s="15"/>
      <c r="I378" s="15"/>
      <c r="J378" s="15"/>
      <c r="K378" s="15"/>
      <c r="M378" s="26"/>
    </row>
    <row r="379" spans="8:13" ht="13" x14ac:dyDescent="0.15">
      <c r="H379" s="15"/>
      <c r="I379" s="15"/>
      <c r="J379" s="15"/>
      <c r="K379" s="15"/>
      <c r="M379" s="26"/>
    </row>
    <row r="380" spans="8:13" ht="13" x14ac:dyDescent="0.15">
      <c r="H380" s="15"/>
      <c r="I380" s="15"/>
      <c r="J380" s="15"/>
      <c r="K380" s="15"/>
      <c r="M380" s="26"/>
    </row>
    <row r="381" spans="8:13" ht="13" x14ac:dyDescent="0.15">
      <c r="H381" s="15"/>
      <c r="I381" s="15"/>
      <c r="J381" s="15"/>
      <c r="K381" s="15"/>
      <c r="M381" s="26"/>
    </row>
    <row r="382" spans="8:13" ht="13" x14ac:dyDescent="0.15">
      <c r="H382" s="15"/>
      <c r="I382" s="15"/>
      <c r="J382" s="15"/>
      <c r="K382" s="15"/>
      <c r="M382" s="26"/>
    </row>
    <row r="383" spans="8:13" ht="13" x14ac:dyDescent="0.15">
      <c r="H383" s="15"/>
      <c r="I383" s="15"/>
      <c r="J383" s="15"/>
      <c r="K383" s="15"/>
      <c r="M383" s="26"/>
    </row>
    <row r="384" spans="8:13" ht="13" x14ac:dyDescent="0.15">
      <c r="H384" s="15"/>
      <c r="I384" s="15"/>
      <c r="J384" s="15"/>
      <c r="K384" s="15"/>
      <c r="M384" s="26"/>
    </row>
    <row r="385" spans="8:13" ht="13" x14ac:dyDescent="0.15">
      <c r="H385" s="15"/>
      <c r="I385" s="15"/>
      <c r="J385" s="15"/>
      <c r="K385" s="15"/>
      <c r="M385" s="26"/>
    </row>
    <row r="386" spans="8:13" ht="13" x14ac:dyDescent="0.15">
      <c r="H386" s="15"/>
      <c r="I386" s="15"/>
      <c r="J386" s="15"/>
      <c r="K386" s="15"/>
      <c r="M386" s="26"/>
    </row>
    <row r="387" spans="8:13" ht="13" x14ac:dyDescent="0.15">
      <c r="H387" s="15"/>
      <c r="I387" s="15"/>
      <c r="J387" s="15"/>
      <c r="K387" s="15"/>
      <c r="M387" s="26"/>
    </row>
    <row r="388" spans="8:13" ht="13" x14ac:dyDescent="0.15">
      <c r="H388" s="15"/>
      <c r="I388" s="15"/>
      <c r="J388" s="15"/>
      <c r="K388" s="15"/>
      <c r="M388" s="26"/>
    </row>
    <row r="389" spans="8:13" ht="13" x14ac:dyDescent="0.15">
      <c r="H389" s="15"/>
      <c r="I389" s="15"/>
      <c r="J389" s="15"/>
      <c r="K389" s="15"/>
      <c r="M389" s="26"/>
    </row>
    <row r="390" spans="8:13" ht="13" x14ac:dyDescent="0.15">
      <c r="H390" s="15"/>
      <c r="I390" s="15"/>
      <c r="J390" s="15"/>
      <c r="K390" s="15"/>
      <c r="M390" s="26"/>
    </row>
    <row r="391" spans="8:13" ht="13" x14ac:dyDescent="0.15">
      <c r="H391" s="15"/>
      <c r="I391" s="15"/>
      <c r="J391" s="15"/>
      <c r="K391" s="15"/>
      <c r="M391" s="26"/>
    </row>
    <row r="392" spans="8:13" ht="13" x14ac:dyDescent="0.15">
      <c r="H392" s="15"/>
      <c r="I392" s="15"/>
      <c r="J392" s="15"/>
      <c r="K392" s="15"/>
      <c r="M392" s="26"/>
    </row>
    <row r="393" spans="8:13" ht="13" x14ac:dyDescent="0.15">
      <c r="H393" s="15"/>
      <c r="I393" s="15"/>
      <c r="J393" s="15"/>
      <c r="K393" s="15"/>
      <c r="M393" s="26"/>
    </row>
    <row r="394" spans="8:13" ht="13" x14ac:dyDescent="0.15">
      <c r="H394" s="15"/>
      <c r="I394" s="15"/>
      <c r="J394" s="15"/>
      <c r="K394" s="15"/>
      <c r="M394" s="26"/>
    </row>
    <row r="395" spans="8:13" ht="13" x14ac:dyDescent="0.15">
      <c r="H395" s="15"/>
      <c r="I395" s="15"/>
      <c r="J395" s="15"/>
      <c r="K395" s="15"/>
      <c r="M395" s="26"/>
    </row>
    <row r="396" spans="8:13" ht="13" x14ac:dyDescent="0.15">
      <c r="H396" s="15"/>
      <c r="I396" s="15"/>
      <c r="J396" s="15"/>
      <c r="K396" s="15"/>
      <c r="M396" s="26"/>
    </row>
    <row r="397" spans="8:13" ht="13" x14ac:dyDescent="0.15">
      <c r="H397" s="15"/>
      <c r="I397" s="15"/>
      <c r="J397" s="15"/>
      <c r="K397" s="15"/>
      <c r="M397" s="26"/>
    </row>
    <row r="398" spans="8:13" ht="13" x14ac:dyDescent="0.15">
      <c r="H398" s="15"/>
      <c r="I398" s="15"/>
      <c r="J398" s="15"/>
      <c r="K398" s="15"/>
      <c r="M398" s="26"/>
    </row>
    <row r="399" spans="8:13" ht="13" x14ac:dyDescent="0.15">
      <c r="H399" s="15"/>
      <c r="I399" s="15"/>
      <c r="J399" s="15"/>
      <c r="K399" s="15"/>
      <c r="M399" s="26"/>
    </row>
    <row r="400" spans="8:13" ht="13" x14ac:dyDescent="0.15">
      <c r="H400" s="15"/>
      <c r="I400" s="15"/>
      <c r="J400" s="15"/>
      <c r="K400" s="15"/>
      <c r="M400" s="26"/>
    </row>
    <row r="401" spans="8:13" ht="13" x14ac:dyDescent="0.15">
      <c r="H401" s="15"/>
      <c r="I401" s="15"/>
      <c r="J401" s="15"/>
      <c r="K401" s="15"/>
      <c r="M401" s="26"/>
    </row>
    <row r="402" spans="8:13" ht="13" x14ac:dyDescent="0.15">
      <c r="H402" s="15"/>
      <c r="I402" s="15"/>
      <c r="J402" s="15"/>
      <c r="K402" s="15"/>
      <c r="M402" s="26"/>
    </row>
    <row r="403" spans="8:13" ht="13" x14ac:dyDescent="0.15">
      <c r="H403" s="15"/>
      <c r="I403" s="15"/>
      <c r="J403" s="15"/>
      <c r="K403" s="15"/>
      <c r="M403" s="26"/>
    </row>
    <row r="404" spans="8:13" ht="13" x14ac:dyDescent="0.15">
      <c r="H404" s="15"/>
      <c r="I404" s="15"/>
      <c r="J404" s="15"/>
      <c r="K404" s="15"/>
      <c r="M404" s="26"/>
    </row>
    <row r="405" spans="8:13" ht="13" x14ac:dyDescent="0.15">
      <c r="H405" s="15"/>
      <c r="I405" s="15"/>
      <c r="J405" s="15"/>
      <c r="K405" s="15"/>
      <c r="M405" s="26"/>
    </row>
    <row r="406" spans="8:13" ht="13" x14ac:dyDescent="0.15">
      <c r="H406" s="15"/>
      <c r="I406" s="15"/>
      <c r="J406" s="15"/>
      <c r="K406" s="15"/>
      <c r="M406" s="26"/>
    </row>
    <row r="407" spans="8:13" ht="13" x14ac:dyDescent="0.15">
      <c r="H407" s="15"/>
      <c r="I407" s="15"/>
      <c r="J407" s="15"/>
      <c r="K407" s="15"/>
      <c r="M407" s="26"/>
    </row>
    <row r="408" spans="8:13" ht="13" x14ac:dyDescent="0.15">
      <c r="H408" s="15"/>
      <c r="I408" s="15"/>
      <c r="J408" s="15"/>
      <c r="K408" s="15"/>
      <c r="M408" s="26"/>
    </row>
    <row r="409" spans="8:13" ht="13" x14ac:dyDescent="0.15">
      <c r="H409" s="15"/>
      <c r="I409" s="15"/>
      <c r="J409" s="15"/>
      <c r="K409" s="15"/>
      <c r="M409" s="26"/>
    </row>
    <row r="410" spans="8:13" ht="13" x14ac:dyDescent="0.15">
      <c r="H410" s="15"/>
      <c r="I410" s="15"/>
      <c r="J410" s="15"/>
      <c r="K410" s="15"/>
      <c r="M410" s="26"/>
    </row>
    <row r="411" spans="8:13" ht="13" x14ac:dyDescent="0.15">
      <c r="H411" s="15"/>
      <c r="I411" s="15"/>
      <c r="J411" s="15"/>
      <c r="K411" s="15"/>
      <c r="M411" s="26"/>
    </row>
    <row r="412" spans="8:13" ht="13" x14ac:dyDescent="0.15">
      <c r="H412" s="15"/>
      <c r="I412" s="15"/>
      <c r="J412" s="15"/>
      <c r="K412" s="15"/>
      <c r="M412" s="26"/>
    </row>
    <row r="413" spans="8:13" ht="13" x14ac:dyDescent="0.15">
      <c r="H413" s="15"/>
      <c r="I413" s="15"/>
      <c r="J413" s="15"/>
      <c r="K413" s="15"/>
      <c r="M413" s="26"/>
    </row>
    <row r="414" spans="8:13" ht="13" x14ac:dyDescent="0.15">
      <c r="H414" s="15"/>
      <c r="I414" s="15"/>
      <c r="J414" s="15"/>
      <c r="K414" s="15"/>
      <c r="M414" s="26"/>
    </row>
    <row r="415" spans="8:13" ht="13" x14ac:dyDescent="0.15">
      <c r="H415" s="15"/>
      <c r="I415" s="15"/>
      <c r="J415" s="15"/>
      <c r="K415" s="15"/>
      <c r="M415" s="26"/>
    </row>
    <row r="416" spans="8:13" ht="13" x14ac:dyDescent="0.15">
      <c r="H416" s="15"/>
      <c r="I416" s="15"/>
      <c r="J416" s="15"/>
      <c r="K416" s="15"/>
      <c r="M416" s="26"/>
    </row>
    <row r="417" spans="8:13" ht="13" x14ac:dyDescent="0.15">
      <c r="H417" s="15"/>
      <c r="I417" s="15"/>
      <c r="J417" s="15"/>
      <c r="K417" s="15"/>
      <c r="M417" s="26"/>
    </row>
    <row r="418" spans="8:13" ht="13" x14ac:dyDescent="0.15">
      <c r="H418" s="15"/>
      <c r="I418" s="15"/>
      <c r="J418" s="15"/>
      <c r="K418" s="15"/>
      <c r="M418" s="26"/>
    </row>
    <row r="419" spans="8:13" ht="13" x14ac:dyDescent="0.15">
      <c r="H419" s="15"/>
      <c r="I419" s="15"/>
      <c r="J419" s="15"/>
      <c r="K419" s="15"/>
      <c r="M419" s="26"/>
    </row>
    <row r="420" spans="8:13" ht="13" x14ac:dyDescent="0.15">
      <c r="H420" s="15"/>
      <c r="I420" s="15"/>
      <c r="J420" s="15"/>
      <c r="K420" s="15"/>
      <c r="M420" s="26"/>
    </row>
    <row r="421" spans="8:13" ht="13" x14ac:dyDescent="0.15">
      <c r="H421" s="15"/>
      <c r="I421" s="15"/>
      <c r="J421" s="15"/>
      <c r="K421" s="15"/>
      <c r="M421" s="26"/>
    </row>
    <row r="422" spans="8:13" ht="13" x14ac:dyDescent="0.15">
      <c r="H422" s="15"/>
      <c r="I422" s="15"/>
      <c r="J422" s="15"/>
      <c r="K422" s="15"/>
      <c r="M422" s="26"/>
    </row>
    <row r="423" spans="8:13" ht="13" x14ac:dyDescent="0.15">
      <c r="H423" s="15"/>
      <c r="I423" s="15"/>
      <c r="J423" s="15"/>
      <c r="K423" s="15"/>
      <c r="M423" s="26"/>
    </row>
    <row r="424" spans="8:13" ht="13" x14ac:dyDescent="0.15">
      <c r="H424" s="15"/>
      <c r="I424" s="15"/>
      <c r="J424" s="15"/>
      <c r="K424" s="15"/>
      <c r="M424" s="26"/>
    </row>
    <row r="425" spans="8:13" ht="13" x14ac:dyDescent="0.15">
      <c r="H425" s="15"/>
      <c r="I425" s="15"/>
      <c r="J425" s="15"/>
      <c r="K425" s="15"/>
      <c r="M425" s="26"/>
    </row>
    <row r="426" spans="8:13" ht="13" x14ac:dyDescent="0.15">
      <c r="H426" s="15"/>
      <c r="I426" s="15"/>
      <c r="J426" s="15"/>
      <c r="K426" s="15"/>
      <c r="M426" s="26"/>
    </row>
    <row r="427" spans="8:13" ht="13" x14ac:dyDescent="0.15">
      <c r="H427" s="15"/>
      <c r="I427" s="15"/>
      <c r="J427" s="15"/>
      <c r="K427" s="15"/>
      <c r="M427" s="26"/>
    </row>
    <row r="428" spans="8:13" ht="13" x14ac:dyDescent="0.15">
      <c r="H428" s="15"/>
      <c r="I428" s="15"/>
      <c r="J428" s="15"/>
      <c r="K428" s="15"/>
      <c r="M428" s="26"/>
    </row>
    <row r="429" spans="8:13" ht="13" x14ac:dyDescent="0.15">
      <c r="H429" s="15"/>
      <c r="I429" s="15"/>
      <c r="J429" s="15"/>
      <c r="K429" s="15"/>
      <c r="M429" s="26"/>
    </row>
    <row r="430" spans="8:13" ht="13" x14ac:dyDescent="0.15">
      <c r="H430" s="15"/>
      <c r="I430" s="15"/>
      <c r="J430" s="15"/>
      <c r="K430" s="15"/>
      <c r="M430" s="26"/>
    </row>
    <row r="431" spans="8:13" ht="13" x14ac:dyDescent="0.15">
      <c r="H431" s="15"/>
      <c r="I431" s="15"/>
      <c r="J431" s="15"/>
      <c r="K431" s="15"/>
      <c r="M431" s="26"/>
    </row>
    <row r="432" spans="8:13" ht="13" x14ac:dyDescent="0.15">
      <c r="H432" s="15"/>
      <c r="I432" s="15"/>
      <c r="J432" s="15"/>
      <c r="K432" s="15"/>
      <c r="M432" s="26"/>
    </row>
    <row r="433" spans="8:13" ht="13" x14ac:dyDescent="0.15">
      <c r="H433" s="15"/>
      <c r="I433" s="15"/>
      <c r="J433" s="15"/>
      <c r="K433" s="15"/>
      <c r="M433" s="26"/>
    </row>
    <row r="434" spans="8:13" ht="13" x14ac:dyDescent="0.15">
      <c r="H434" s="15"/>
      <c r="I434" s="15"/>
      <c r="J434" s="15"/>
      <c r="K434" s="15"/>
      <c r="M434" s="26"/>
    </row>
    <row r="435" spans="8:13" ht="13" x14ac:dyDescent="0.15">
      <c r="H435" s="15"/>
      <c r="I435" s="15"/>
      <c r="J435" s="15"/>
      <c r="K435" s="15"/>
      <c r="M435" s="26"/>
    </row>
    <row r="436" spans="8:13" ht="13" x14ac:dyDescent="0.15">
      <c r="H436" s="15"/>
      <c r="I436" s="15"/>
      <c r="J436" s="15"/>
      <c r="K436" s="15"/>
      <c r="M436" s="26"/>
    </row>
    <row r="437" spans="8:13" ht="13" x14ac:dyDescent="0.15">
      <c r="H437" s="15"/>
      <c r="I437" s="15"/>
      <c r="J437" s="15"/>
      <c r="K437" s="15"/>
      <c r="M437" s="26"/>
    </row>
    <row r="438" spans="8:13" ht="13" x14ac:dyDescent="0.15">
      <c r="H438" s="15"/>
      <c r="I438" s="15"/>
      <c r="J438" s="15"/>
      <c r="K438" s="15"/>
      <c r="M438" s="26"/>
    </row>
    <row r="439" spans="8:13" ht="13" x14ac:dyDescent="0.15">
      <c r="H439" s="15"/>
      <c r="I439" s="15"/>
      <c r="J439" s="15"/>
      <c r="K439" s="15"/>
      <c r="M439" s="26"/>
    </row>
    <row r="440" spans="8:13" ht="13" x14ac:dyDescent="0.15">
      <c r="H440" s="15"/>
      <c r="I440" s="15"/>
      <c r="J440" s="15"/>
      <c r="K440" s="15"/>
      <c r="M440" s="26"/>
    </row>
    <row r="441" spans="8:13" ht="13" x14ac:dyDescent="0.15">
      <c r="H441" s="15"/>
      <c r="I441" s="15"/>
      <c r="J441" s="15"/>
      <c r="K441" s="15"/>
      <c r="M441" s="26"/>
    </row>
    <row r="442" spans="8:13" ht="13" x14ac:dyDescent="0.15">
      <c r="H442" s="15"/>
      <c r="I442" s="15"/>
      <c r="J442" s="15"/>
      <c r="K442" s="15"/>
      <c r="M442" s="26"/>
    </row>
    <row r="443" spans="8:13" ht="13" x14ac:dyDescent="0.15">
      <c r="H443" s="15"/>
      <c r="I443" s="15"/>
      <c r="J443" s="15"/>
      <c r="K443" s="15"/>
      <c r="M443" s="26"/>
    </row>
    <row r="444" spans="8:13" ht="13" x14ac:dyDescent="0.15">
      <c r="H444" s="15"/>
      <c r="I444" s="15"/>
      <c r="J444" s="15"/>
      <c r="K444" s="15"/>
      <c r="M444" s="26"/>
    </row>
    <row r="445" spans="8:13" ht="13" x14ac:dyDescent="0.15">
      <c r="H445" s="15"/>
      <c r="I445" s="15"/>
      <c r="J445" s="15"/>
      <c r="K445" s="15"/>
      <c r="M445" s="26"/>
    </row>
    <row r="446" spans="8:13" ht="13" x14ac:dyDescent="0.15">
      <c r="H446" s="15"/>
      <c r="I446" s="15"/>
      <c r="J446" s="15"/>
      <c r="K446" s="15"/>
      <c r="M446" s="26"/>
    </row>
    <row r="447" spans="8:13" ht="13" x14ac:dyDescent="0.15">
      <c r="H447" s="15"/>
      <c r="I447" s="15"/>
      <c r="J447" s="15"/>
      <c r="K447" s="15"/>
      <c r="M447" s="26"/>
    </row>
    <row r="448" spans="8:13" ht="13" x14ac:dyDescent="0.15">
      <c r="H448" s="15"/>
      <c r="I448" s="15"/>
      <c r="J448" s="15"/>
      <c r="K448" s="15"/>
      <c r="M448" s="26"/>
    </row>
    <row r="449" spans="8:13" ht="13" x14ac:dyDescent="0.15">
      <c r="H449" s="15"/>
      <c r="I449" s="15"/>
      <c r="J449" s="15"/>
      <c r="K449" s="15"/>
      <c r="M449" s="26"/>
    </row>
    <row r="450" spans="8:13" ht="13" x14ac:dyDescent="0.15">
      <c r="H450" s="15"/>
      <c r="I450" s="15"/>
      <c r="J450" s="15"/>
      <c r="K450" s="15"/>
      <c r="M450" s="26"/>
    </row>
    <row r="451" spans="8:13" ht="13" x14ac:dyDescent="0.15">
      <c r="H451" s="15"/>
      <c r="I451" s="15"/>
      <c r="J451" s="15"/>
      <c r="K451" s="15"/>
      <c r="M451" s="26"/>
    </row>
    <row r="452" spans="8:13" ht="13" x14ac:dyDescent="0.15">
      <c r="H452" s="15"/>
      <c r="I452" s="15"/>
      <c r="J452" s="15"/>
      <c r="K452" s="15"/>
      <c r="M452" s="26"/>
    </row>
    <row r="453" spans="8:13" ht="13" x14ac:dyDescent="0.15">
      <c r="H453" s="15"/>
      <c r="I453" s="15"/>
      <c r="J453" s="15"/>
      <c r="K453" s="15"/>
      <c r="M453" s="26"/>
    </row>
    <row r="454" spans="8:13" ht="13" x14ac:dyDescent="0.15">
      <c r="H454" s="15"/>
      <c r="I454" s="15"/>
      <c r="J454" s="15"/>
      <c r="K454" s="15"/>
      <c r="M454" s="26"/>
    </row>
    <row r="455" spans="8:13" ht="13" x14ac:dyDescent="0.15">
      <c r="H455" s="15"/>
      <c r="I455" s="15"/>
      <c r="J455" s="15"/>
      <c r="K455" s="15"/>
      <c r="M455" s="26"/>
    </row>
    <row r="456" spans="8:13" ht="13" x14ac:dyDescent="0.15">
      <c r="H456" s="15"/>
      <c r="I456" s="15"/>
      <c r="J456" s="15"/>
      <c r="K456" s="15"/>
      <c r="M456" s="26"/>
    </row>
    <row r="457" spans="8:13" ht="13" x14ac:dyDescent="0.15">
      <c r="H457" s="15"/>
      <c r="I457" s="15"/>
      <c r="J457" s="15"/>
      <c r="K457" s="15"/>
      <c r="M457" s="26"/>
    </row>
    <row r="458" spans="8:13" ht="13" x14ac:dyDescent="0.15">
      <c r="H458" s="15"/>
      <c r="I458" s="15"/>
      <c r="J458" s="15"/>
      <c r="K458" s="15"/>
      <c r="M458" s="26"/>
    </row>
    <row r="459" spans="8:13" ht="13" x14ac:dyDescent="0.15">
      <c r="H459" s="15"/>
      <c r="I459" s="15"/>
      <c r="J459" s="15"/>
      <c r="K459" s="15"/>
      <c r="M459" s="26"/>
    </row>
    <row r="460" spans="8:13" ht="13" x14ac:dyDescent="0.15">
      <c r="H460" s="15"/>
      <c r="I460" s="15"/>
      <c r="J460" s="15"/>
      <c r="K460" s="15"/>
      <c r="M460" s="26"/>
    </row>
    <row r="461" spans="8:13" ht="13" x14ac:dyDescent="0.15">
      <c r="H461" s="15"/>
      <c r="I461" s="15"/>
      <c r="J461" s="15"/>
      <c r="K461" s="15"/>
      <c r="M461" s="26"/>
    </row>
    <row r="462" spans="8:13" ht="13" x14ac:dyDescent="0.15">
      <c r="H462" s="15"/>
      <c r="I462" s="15"/>
      <c r="J462" s="15"/>
      <c r="K462" s="15"/>
      <c r="M462" s="26"/>
    </row>
    <row r="463" spans="8:13" ht="13" x14ac:dyDescent="0.15">
      <c r="H463" s="15"/>
      <c r="I463" s="15"/>
      <c r="J463" s="15"/>
      <c r="K463" s="15"/>
      <c r="M463" s="26"/>
    </row>
    <row r="464" spans="8:13" ht="13" x14ac:dyDescent="0.15">
      <c r="H464" s="15"/>
      <c r="I464" s="15"/>
      <c r="J464" s="15"/>
      <c r="K464" s="15"/>
      <c r="M464" s="26"/>
    </row>
    <row r="465" spans="8:13" ht="13" x14ac:dyDescent="0.15">
      <c r="H465" s="15"/>
      <c r="I465" s="15"/>
      <c r="J465" s="15"/>
      <c r="K465" s="15"/>
      <c r="M465" s="26"/>
    </row>
    <row r="466" spans="8:13" ht="13" x14ac:dyDescent="0.15">
      <c r="H466" s="15"/>
      <c r="I466" s="15"/>
      <c r="J466" s="15"/>
      <c r="K466" s="15"/>
      <c r="M466" s="26"/>
    </row>
    <row r="467" spans="8:13" ht="13" x14ac:dyDescent="0.15">
      <c r="H467" s="15"/>
      <c r="I467" s="15"/>
      <c r="J467" s="15"/>
      <c r="K467" s="15"/>
      <c r="M467" s="26"/>
    </row>
    <row r="468" spans="8:13" ht="13" x14ac:dyDescent="0.15">
      <c r="H468" s="15"/>
      <c r="I468" s="15"/>
      <c r="J468" s="15"/>
      <c r="K468" s="15"/>
      <c r="M468" s="26"/>
    </row>
    <row r="469" spans="8:13" ht="13" x14ac:dyDescent="0.15">
      <c r="H469" s="15"/>
      <c r="I469" s="15"/>
      <c r="J469" s="15"/>
      <c r="K469" s="15"/>
      <c r="M469" s="26"/>
    </row>
    <row r="470" spans="8:13" ht="13" x14ac:dyDescent="0.15">
      <c r="H470" s="15"/>
      <c r="I470" s="15"/>
      <c r="J470" s="15"/>
      <c r="K470" s="15"/>
      <c r="M470" s="26"/>
    </row>
    <row r="471" spans="8:13" ht="13" x14ac:dyDescent="0.15">
      <c r="H471" s="15"/>
      <c r="I471" s="15"/>
      <c r="J471" s="15"/>
      <c r="K471" s="15"/>
      <c r="M471" s="26"/>
    </row>
    <row r="472" spans="8:13" ht="13" x14ac:dyDescent="0.15">
      <c r="H472" s="15"/>
      <c r="I472" s="15"/>
      <c r="J472" s="15"/>
      <c r="K472" s="15"/>
      <c r="M472" s="26"/>
    </row>
    <row r="473" spans="8:13" ht="13" x14ac:dyDescent="0.15">
      <c r="H473" s="15"/>
      <c r="I473" s="15"/>
      <c r="J473" s="15"/>
      <c r="K473" s="15"/>
      <c r="M473" s="26"/>
    </row>
    <row r="474" spans="8:13" ht="13" x14ac:dyDescent="0.15">
      <c r="H474" s="15"/>
      <c r="I474" s="15"/>
      <c r="J474" s="15"/>
      <c r="K474" s="15"/>
      <c r="M474" s="26"/>
    </row>
    <row r="475" spans="8:13" ht="13" x14ac:dyDescent="0.15">
      <c r="H475" s="15"/>
      <c r="I475" s="15"/>
      <c r="J475" s="15"/>
      <c r="K475" s="15"/>
      <c r="M475" s="26"/>
    </row>
    <row r="476" spans="8:13" ht="13" x14ac:dyDescent="0.15">
      <c r="H476" s="15"/>
      <c r="I476" s="15"/>
      <c r="J476" s="15"/>
      <c r="K476" s="15"/>
      <c r="M476" s="26"/>
    </row>
    <row r="477" spans="8:13" ht="13" x14ac:dyDescent="0.15">
      <c r="H477" s="15"/>
      <c r="I477" s="15"/>
      <c r="J477" s="15"/>
      <c r="K477" s="15"/>
      <c r="M477" s="26"/>
    </row>
    <row r="478" spans="8:13" ht="13" x14ac:dyDescent="0.15">
      <c r="H478" s="15"/>
      <c r="I478" s="15"/>
      <c r="J478" s="15"/>
      <c r="K478" s="15"/>
      <c r="M478" s="26"/>
    </row>
    <row r="479" spans="8:13" ht="13" x14ac:dyDescent="0.15">
      <c r="H479" s="15"/>
      <c r="I479" s="15"/>
      <c r="J479" s="15"/>
      <c r="K479" s="15"/>
      <c r="M479" s="26"/>
    </row>
    <row r="480" spans="8:13" ht="13" x14ac:dyDescent="0.15">
      <c r="H480" s="15"/>
      <c r="I480" s="15"/>
      <c r="J480" s="15"/>
      <c r="K480" s="15"/>
      <c r="M480" s="26"/>
    </row>
    <row r="481" spans="8:13" ht="13" x14ac:dyDescent="0.15">
      <c r="H481" s="15"/>
      <c r="I481" s="15"/>
      <c r="J481" s="15"/>
      <c r="K481" s="15"/>
      <c r="M481" s="26"/>
    </row>
    <row r="482" spans="8:13" ht="13" x14ac:dyDescent="0.15">
      <c r="H482" s="15"/>
      <c r="I482" s="15"/>
      <c r="J482" s="15"/>
      <c r="K482" s="15"/>
      <c r="M482" s="26"/>
    </row>
    <row r="483" spans="8:13" ht="13" x14ac:dyDescent="0.15">
      <c r="H483" s="15"/>
      <c r="I483" s="15"/>
      <c r="J483" s="15"/>
      <c r="K483" s="15"/>
      <c r="M483" s="26"/>
    </row>
    <row r="484" spans="8:13" ht="13" x14ac:dyDescent="0.15">
      <c r="H484" s="15"/>
      <c r="I484" s="15"/>
      <c r="J484" s="15"/>
      <c r="K484" s="15"/>
      <c r="M484" s="26"/>
    </row>
    <row r="485" spans="8:13" ht="13" x14ac:dyDescent="0.15">
      <c r="H485" s="15"/>
      <c r="I485" s="15"/>
      <c r="J485" s="15"/>
      <c r="K485" s="15"/>
      <c r="M485" s="26"/>
    </row>
    <row r="486" spans="8:13" ht="13" x14ac:dyDescent="0.15">
      <c r="H486" s="15"/>
      <c r="I486" s="15"/>
      <c r="J486" s="15"/>
      <c r="K486" s="15"/>
      <c r="M486" s="26"/>
    </row>
    <row r="487" spans="8:13" ht="13" x14ac:dyDescent="0.15">
      <c r="H487" s="15"/>
      <c r="I487" s="15"/>
      <c r="J487" s="15"/>
      <c r="K487" s="15"/>
      <c r="M487" s="26"/>
    </row>
    <row r="488" spans="8:13" ht="13" x14ac:dyDescent="0.15">
      <c r="H488" s="15"/>
      <c r="I488" s="15"/>
      <c r="J488" s="15"/>
      <c r="K488" s="15"/>
      <c r="M488" s="26"/>
    </row>
    <row r="489" spans="8:13" ht="13" x14ac:dyDescent="0.15">
      <c r="H489" s="15"/>
      <c r="I489" s="15"/>
      <c r="J489" s="15"/>
      <c r="K489" s="15"/>
      <c r="M489" s="26"/>
    </row>
    <row r="490" spans="8:13" ht="13" x14ac:dyDescent="0.15">
      <c r="H490" s="15"/>
      <c r="I490" s="15"/>
      <c r="J490" s="15"/>
      <c r="K490" s="15"/>
      <c r="M490" s="26"/>
    </row>
    <row r="491" spans="8:13" ht="13" x14ac:dyDescent="0.15">
      <c r="H491" s="15"/>
      <c r="I491" s="15"/>
      <c r="J491" s="15"/>
      <c r="K491" s="15"/>
      <c r="M491" s="26"/>
    </row>
    <row r="492" spans="8:13" ht="13" x14ac:dyDescent="0.15">
      <c r="H492" s="15"/>
      <c r="I492" s="15"/>
      <c r="J492" s="15"/>
      <c r="K492" s="15"/>
      <c r="M492" s="26"/>
    </row>
    <row r="493" spans="8:13" ht="13" x14ac:dyDescent="0.15">
      <c r="H493" s="15"/>
      <c r="I493" s="15"/>
      <c r="J493" s="15"/>
      <c r="K493" s="15"/>
      <c r="M493" s="26"/>
    </row>
    <row r="494" spans="8:13" ht="13" x14ac:dyDescent="0.15">
      <c r="H494" s="15"/>
      <c r="I494" s="15"/>
      <c r="J494" s="15"/>
      <c r="K494" s="15"/>
      <c r="M494" s="26"/>
    </row>
    <row r="495" spans="8:13" ht="13" x14ac:dyDescent="0.15">
      <c r="H495" s="15"/>
      <c r="I495" s="15"/>
      <c r="J495" s="15"/>
      <c r="K495" s="15"/>
      <c r="M495" s="26"/>
    </row>
    <row r="496" spans="8:13" ht="13" x14ac:dyDescent="0.15">
      <c r="H496" s="15"/>
      <c r="I496" s="15"/>
      <c r="J496" s="15"/>
      <c r="K496" s="15"/>
      <c r="M496" s="26"/>
    </row>
    <row r="497" spans="8:13" ht="13" x14ac:dyDescent="0.15">
      <c r="H497" s="15"/>
      <c r="I497" s="15"/>
      <c r="J497" s="15"/>
      <c r="K497" s="15"/>
      <c r="M497" s="26"/>
    </row>
    <row r="498" spans="8:13" ht="13" x14ac:dyDescent="0.15">
      <c r="H498" s="15"/>
      <c r="I498" s="15"/>
      <c r="J498" s="15"/>
      <c r="K498" s="15"/>
      <c r="M498" s="26"/>
    </row>
    <row r="499" spans="8:13" ht="13" x14ac:dyDescent="0.15">
      <c r="H499" s="15"/>
      <c r="I499" s="15"/>
      <c r="J499" s="15"/>
      <c r="K499" s="15"/>
      <c r="M499" s="26"/>
    </row>
    <row r="500" spans="8:13" ht="13" x14ac:dyDescent="0.15">
      <c r="H500" s="15"/>
      <c r="I500" s="15"/>
      <c r="J500" s="15"/>
      <c r="K500" s="15"/>
      <c r="M500" s="26"/>
    </row>
    <row r="501" spans="8:13" ht="13" x14ac:dyDescent="0.15">
      <c r="H501" s="15"/>
      <c r="I501" s="15"/>
      <c r="J501" s="15"/>
      <c r="K501" s="15"/>
      <c r="M501" s="26"/>
    </row>
    <row r="502" spans="8:13" ht="13" x14ac:dyDescent="0.15">
      <c r="H502" s="15"/>
      <c r="I502" s="15"/>
      <c r="J502" s="15"/>
      <c r="K502" s="15"/>
      <c r="M502" s="26"/>
    </row>
    <row r="503" spans="8:13" ht="13" x14ac:dyDescent="0.15">
      <c r="H503" s="15"/>
      <c r="I503" s="15"/>
      <c r="J503" s="15"/>
      <c r="K503" s="15"/>
      <c r="M503" s="26"/>
    </row>
    <row r="504" spans="8:13" ht="13" x14ac:dyDescent="0.15">
      <c r="H504" s="15"/>
      <c r="I504" s="15"/>
      <c r="J504" s="15"/>
      <c r="K504" s="15"/>
      <c r="M504" s="26"/>
    </row>
    <row r="505" spans="8:13" ht="13" x14ac:dyDescent="0.15">
      <c r="H505" s="15"/>
      <c r="I505" s="15"/>
      <c r="J505" s="15"/>
      <c r="K505" s="15"/>
      <c r="M505" s="26"/>
    </row>
    <row r="506" spans="8:13" ht="13" x14ac:dyDescent="0.15">
      <c r="H506" s="15"/>
      <c r="I506" s="15"/>
      <c r="J506" s="15"/>
      <c r="K506" s="15"/>
      <c r="M506" s="26"/>
    </row>
    <row r="507" spans="8:13" ht="13" x14ac:dyDescent="0.15">
      <c r="H507" s="15"/>
      <c r="I507" s="15"/>
      <c r="J507" s="15"/>
      <c r="K507" s="15"/>
      <c r="M507" s="26"/>
    </row>
    <row r="508" spans="8:13" ht="13" x14ac:dyDescent="0.15">
      <c r="H508" s="15"/>
      <c r="I508" s="15"/>
      <c r="J508" s="15"/>
      <c r="K508" s="15"/>
      <c r="M508" s="26"/>
    </row>
    <row r="509" spans="8:13" ht="13" x14ac:dyDescent="0.15">
      <c r="H509" s="15"/>
      <c r="I509" s="15"/>
      <c r="J509" s="15"/>
      <c r="K509" s="15"/>
      <c r="M509" s="26"/>
    </row>
    <row r="510" spans="8:13" ht="13" x14ac:dyDescent="0.15">
      <c r="H510" s="15"/>
      <c r="I510" s="15"/>
      <c r="J510" s="15"/>
      <c r="K510" s="15"/>
      <c r="M510" s="26"/>
    </row>
    <row r="511" spans="8:13" ht="13" x14ac:dyDescent="0.15">
      <c r="H511" s="15"/>
      <c r="I511" s="15"/>
      <c r="J511" s="15"/>
      <c r="K511" s="15"/>
      <c r="M511" s="26"/>
    </row>
    <row r="512" spans="8:13" ht="13" x14ac:dyDescent="0.15">
      <c r="H512" s="15"/>
      <c r="I512" s="15"/>
      <c r="J512" s="15"/>
      <c r="K512" s="15"/>
      <c r="M512" s="26"/>
    </row>
    <row r="513" spans="8:13" ht="13" x14ac:dyDescent="0.15">
      <c r="H513" s="15"/>
      <c r="I513" s="15"/>
      <c r="J513" s="15"/>
      <c r="K513" s="15"/>
      <c r="M513" s="26"/>
    </row>
    <row r="514" spans="8:13" ht="13" x14ac:dyDescent="0.15">
      <c r="H514" s="15"/>
      <c r="I514" s="15"/>
      <c r="J514" s="15"/>
      <c r="K514" s="15"/>
      <c r="M514" s="26"/>
    </row>
    <row r="515" spans="8:13" ht="13" x14ac:dyDescent="0.15">
      <c r="H515" s="15"/>
      <c r="I515" s="15"/>
      <c r="J515" s="15"/>
      <c r="K515" s="15"/>
      <c r="M515" s="26"/>
    </row>
    <row r="516" spans="8:13" ht="13" x14ac:dyDescent="0.15">
      <c r="H516" s="15"/>
      <c r="I516" s="15"/>
      <c r="J516" s="15"/>
      <c r="K516" s="15"/>
      <c r="M516" s="26"/>
    </row>
    <row r="517" spans="8:13" ht="13" x14ac:dyDescent="0.15">
      <c r="H517" s="15"/>
      <c r="I517" s="15"/>
      <c r="J517" s="15"/>
      <c r="K517" s="15"/>
      <c r="M517" s="26"/>
    </row>
    <row r="518" spans="8:13" ht="13" x14ac:dyDescent="0.15">
      <c r="H518" s="15"/>
      <c r="I518" s="15"/>
      <c r="J518" s="15"/>
      <c r="K518" s="15"/>
      <c r="M518" s="26"/>
    </row>
    <row r="519" spans="8:13" ht="13" x14ac:dyDescent="0.15">
      <c r="H519" s="15"/>
      <c r="I519" s="15"/>
      <c r="J519" s="15"/>
      <c r="K519" s="15"/>
      <c r="M519" s="26"/>
    </row>
    <row r="520" spans="8:13" ht="13" x14ac:dyDescent="0.15">
      <c r="H520" s="15"/>
      <c r="I520" s="15"/>
      <c r="J520" s="15"/>
      <c r="K520" s="15"/>
      <c r="M520" s="26"/>
    </row>
    <row r="521" spans="8:13" ht="13" x14ac:dyDescent="0.15">
      <c r="H521" s="15"/>
      <c r="I521" s="15"/>
      <c r="J521" s="15"/>
      <c r="K521" s="15"/>
      <c r="M521" s="26"/>
    </row>
    <row r="522" spans="8:13" ht="13" x14ac:dyDescent="0.15">
      <c r="H522" s="15"/>
      <c r="I522" s="15"/>
      <c r="J522" s="15"/>
      <c r="K522" s="15"/>
      <c r="M522" s="26"/>
    </row>
    <row r="523" spans="8:13" ht="13" x14ac:dyDescent="0.15">
      <c r="H523" s="15"/>
      <c r="I523" s="15"/>
      <c r="J523" s="15"/>
      <c r="K523" s="15"/>
      <c r="M523" s="26"/>
    </row>
    <row r="524" spans="8:13" ht="13" x14ac:dyDescent="0.15">
      <c r="H524" s="15"/>
      <c r="I524" s="15"/>
      <c r="J524" s="15"/>
      <c r="K524" s="15"/>
      <c r="M524" s="26"/>
    </row>
    <row r="525" spans="8:13" ht="13" x14ac:dyDescent="0.15">
      <c r="H525" s="15"/>
      <c r="I525" s="15"/>
      <c r="J525" s="15"/>
      <c r="K525" s="15"/>
      <c r="M525" s="26"/>
    </row>
    <row r="526" spans="8:13" ht="13" x14ac:dyDescent="0.15">
      <c r="H526" s="15"/>
      <c r="I526" s="15"/>
      <c r="J526" s="15"/>
      <c r="K526" s="15"/>
      <c r="M526" s="26"/>
    </row>
    <row r="527" spans="8:13" ht="13" x14ac:dyDescent="0.15">
      <c r="H527" s="15"/>
      <c r="I527" s="15"/>
      <c r="J527" s="15"/>
      <c r="K527" s="15"/>
      <c r="M527" s="26"/>
    </row>
    <row r="528" spans="8:13" ht="13" x14ac:dyDescent="0.15">
      <c r="H528" s="15"/>
      <c r="I528" s="15"/>
      <c r="J528" s="15"/>
      <c r="K528" s="15"/>
      <c r="M528" s="26"/>
    </row>
    <row r="529" spans="8:13" ht="13" x14ac:dyDescent="0.15">
      <c r="H529" s="15"/>
      <c r="I529" s="15"/>
      <c r="J529" s="15"/>
      <c r="K529" s="15"/>
      <c r="M529" s="26"/>
    </row>
    <row r="530" spans="8:13" ht="13" x14ac:dyDescent="0.15">
      <c r="H530" s="15"/>
      <c r="I530" s="15"/>
      <c r="J530" s="15"/>
      <c r="K530" s="15"/>
      <c r="M530" s="26"/>
    </row>
    <row r="531" spans="8:13" ht="13" x14ac:dyDescent="0.15">
      <c r="H531" s="15"/>
      <c r="I531" s="15"/>
      <c r="J531" s="15"/>
      <c r="K531" s="15"/>
      <c r="M531" s="26"/>
    </row>
    <row r="532" spans="8:13" ht="13" x14ac:dyDescent="0.15">
      <c r="H532" s="15"/>
      <c r="I532" s="15"/>
      <c r="J532" s="15"/>
      <c r="K532" s="15"/>
      <c r="M532" s="26"/>
    </row>
    <row r="533" spans="8:13" ht="13" x14ac:dyDescent="0.15">
      <c r="H533" s="15"/>
      <c r="I533" s="15"/>
      <c r="J533" s="15"/>
      <c r="K533" s="15"/>
      <c r="M533" s="26"/>
    </row>
    <row r="534" spans="8:13" ht="13" x14ac:dyDescent="0.15">
      <c r="H534" s="15"/>
      <c r="I534" s="15"/>
      <c r="J534" s="15"/>
      <c r="K534" s="15"/>
      <c r="M534" s="26"/>
    </row>
    <row r="535" spans="8:13" ht="13" x14ac:dyDescent="0.15">
      <c r="H535" s="15"/>
      <c r="I535" s="15"/>
      <c r="J535" s="15"/>
      <c r="K535" s="15"/>
      <c r="M535" s="26"/>
    </row>
    <row r="536" spans="8:13" ht="13" x14ac:dyDescent="0.15">
      <c r="H536" s="15"/>
      <c r="I536" s="15"/>
      <c r="J536" s="15"/>
      <c r="K536" s="15"/>
      <c r="M536" s="26"/>
    </row>
    <row r="537" spans="8:13" ht="13" x14ac:dyDescent="0.15">
      <c r="H537" s="15"/>
      <c r="I537" s="15"/>
      <c r="J537" s="15"/>
      <c r="K537" s="15"/>
      <c r="M537" s="26"/>
    </row>
    <row r="538" spans="8:13" ht="13" x14ac:dyDescent="0.15">
      <c r="H538" s="15"/>
      <c r="I538" s="15"/>
      <c r="J538" s="15"/>
      <c r="K538" s="15"/>
      <c r="M538" s="26"/>
    </row>
    <row r="539" spans="8:13" ht="13" x14ac:dyDescent="0.15">
      <c r="H539" s="15"/>
      <c r="I539" s="15"/>
      <c r="J539" s="15"/>
      <c r="K539" s="15"/>
      <c r="M539" s="26"/>
    </row>
    <row r="540" spans="8:13" ht="13" x14ac:dyDescent="0.15">
      <c r="H540" s="15"/>
      <c r="I540" s="15"/>
      <c r="J540" s="15"/>
      <c r="K540" s="15"/>
      <c r="M540" s="26"/>
    </row>
    <row r="541" spans="8:13" ht="13" x14ac:dyDescent="0.15">
      <c r="H541" s="15"/>
      <c r="I541" s="15"/>
      <c r="J541" s="15"/>
      <c r="K541" s="15"/>
      <c r="M541" s="26"/>
    </row>
    <row r="542" spans="8:13" ht="13" x14ac:dyDescent="0.15">
      <c r="H542" s="15"/>
      <c r="I542" s="15"/>
      <c r="J542" s="15"/>
      <c r="K542" s="15"/>
      <c r="M542" s="26"/>
    </row>
    <row r="543" spans="8:13" ht="13" x14ac:dyDescent="0.15">
      <c r="H543" s="15"/>
      <c r="I543" s="15"/>
      <c r="J543" s="15"/>
      <c r="K543" s="15"/>
      <c r="M543" s="26"/>
    </row>
    <row r="544" spans="8:13" ht="13" x14ac:dyDescent="0.15">
      <c r="H544" s="15"/>
      <c r="I544" s="15"/>
      <c r="J544" s="15"/>
      <c r="K544" s="15"/>
      <c r="M544" s="26"/>
    </row>
    <row r="545" spans="8:13" ht="13" x14ac:dyDescent="0.15">
      <c r="H545" s="15"/>
      <c r="I545" s="15"/>
      <c r="J545" s="15"/>
      <c r="K545" s="15"/>
      <c r="M545" s="26"/>
    </row>
    <row r="546" spans="8:13" ht="13" x14ac:dyDescent="0.15">
      <c r="H546" s="15"/>
      <c r="I546" s="15"/>
      <c r="J546" s="15"/>
      <c r="K546" s="15"/>
      <c r="M546" s="26"/>
    </row>
    <row r="547" spans="8:13" ht="13" x14ac:dyDescent="0.15">
      <c r="H547" s="15"/>
      <c r="I547" s="15"/>
      <c r="J547" s="15"/>
      <c r="K547" s="15"/>
      <c r="M547" s="26"/>
    </row>
    <row r="548" spans="8:13" ht="13" x14ac:dyDescent="0.15">
      <c r="H548" s="15"/>
      <c r="I548" s="15"/>
      <c r="J548" s="15"/>
      <c r="K548" s="15"/>
      <c r="M548" s="26"/>
    </row>
    <row r="549" spans="8:13" ht="13" x14ac:dyDescent="0.15">
      <c r="H549" s="15"/>
      <c r="I549" s="15"/>
      <c r="J549" s="15"/>
      <c r="K549" s="15"/>
      <c r="M549" s="26"/>
    </row>
    <row r="550" spans="8:13" ht="13" x14ac:dyDescent="0.15">
      <c r="H550" s="15"/>
      <c r="I550" s="15"/>
      <c r="J550" s="15"/>
      <c r="K550" s="15"/>
      <c r="M550" s="26"/>
    </row>
    <row r="551" spans="8:13" ht="13" x14ac:dyDescent="0.15">
      <c r="H551" s="15"/>
      <c r="I551" s="15"/>
      <c r="J551" s="15"/>
      <c r="K551" s="15"/>
      <c r="M551" s="26"/>
    </row>
    <row r="552" spans="8:13" ht="13" x14ac:dyDescent="0.15">
      <c r="H552" s="15"/>
      <c r="I552" s="15"/>
      <c r="J552" s="15"/>
      <c r="K552" s="15"/>
      <c r="M552" s="26"/>
    </row>
    <row r="553" spans="8:13" ht="13" x14ac:dyDescent="0.15">
      <c r="H553" s="15"/>
      <c r="I553" s="15"/>
      <c r="J553" s="15"/>
      <c r="K553" s="15"/>
      <c r="M553" s="26"/>
    </row>
    <row r="554" spans="8:13" ht="13" x14ac:dyDescent="0.15">
      <c r="H554" s="15"/>
      <c r="I554" s="15"/>
      <c r="J554" s="15"/>
      <c r="K554" s="15"/>
      <c r="M554" s="26"/>
    </row>
    <row r="555" spans="8:13" ht="13" x14ac:dyDescent="0.15">
      <c r="H555" s="15"/>
      <c r="I555" s="15"/>
      <c r="J555" s="15"/>
      <c r="K555" s="15"/>
      <c r="M555" s="26"/>
    </row>
    <row r="556" spans="8:13" ht="13" x14ac:dyDescent="0.15">
      <c r="H556" s="15"/>
      <c r="I556" s="15"/>
      <c r="J556" s="15"/>
      <c r="K556" s="15"/>
      <c r="M556" s="26"/>
    </row>
    <row r="557" spans="8:13" ht="13" x14ac:dyDescent="0.15">
      <c r="H557" s="15"/>
      <c r="I557" s="15"/>
      <c r="J557" s="15"/>
      <c r="K557" s="15"/>
      <c r="M557" s="26"/>
    </row>
    <row r="558" spans="8:13" ht="13" x14ac:dyDescent="0.15">
      <c r="H558" s="15"/>
      <c r="I558" s="15"/>
      <c r="J558" s="15"/>
      <c r="K558" s="15"/>
      <c r="M558" s="26"/>
    </row>
    <row r="559" spans="8:13" ht="13" x14ac:dyDescent="0.15">
      <c r="H559" s="15"/>
      <c r="I559" s="15"/>
      <c r="J559" s="15"/>
      <c r="K559" s="15"/>
      <c r="M559" s="26"/>
    </row>
    <row r="560" spans="8:13" ht="13" x14ac:dyDescent="0.15">
      <c r="H560" s="15"/>
      <c r="I560" s="15"/>
      <c r="J560" s="15"/>
      <c r="K560" s="15"/>
      <c r="M560" s="26"/>
    </row>
    <row r="561" spans="8:13" ht="13" x14ac:dyDescent="0.15">
      <c r="H561" s="15"/>
      <c r="I561" s="15"/>
      <c r="J561" s="15"/>
      <c r="K561" s="15"/>
      <c r="M561" s="26"/>
    </row>
    <row r="562" spans="8:13" ht="13" x14ac:dyDescent="0.15">
      <c r="H562" s="15"/>
      <c r="I562" s="15"/>
      <c r="J562" s="15"/>
      <c r="K562" s="15"/>
      <c r="M562" s="26"/>
    </row>
    <row r="563" spans="8:13" ht="13" x14ac:dyDescent="0.15">
      <c r="H563" s="15"/>
      <c r="I563" s="15"/>
      <c r="J563" s="15"/>
      <c r="K563" s="15"/>
      <c r="M563" s="26"/>
    </row>
    <row r="564" spans="8:13" ht="13" x14ac:dyDescent="0.15">
      <c r="H564" s="15"/>
      <c r="I564" s="15"/>
      <c r="J564" s="15"/>
      <c r="K564" s="15"/>
      <c r="M564" s="26"/>
    </row>
    <row r="565" spans="8:13" ht="13" x14ac:dyDescent="0.15">
      <c r="H565" s="15"/>
      <c r="I565" s="15"/>
      <c r="J565" s="15"/>
      <c r="K565" s="15"/>
      <c r="M565" s="26"/>
    </row>
    <row r="566" spans="8:13" ht="13" x14ac:dyDescent="0.15">
      <c r="H566" s="15"/>
      <c r="I566" s="15"/>
      <c r="J566" s="15"/>
      <c r="K566" s="15"/>
      <c r="M566" s="26"/>
    </row>
    <row r="567" spans="8:13" ht="13" x14ac:dyDescent="0.15">
      <c r="H567" s="15"/>
      <c r="I567" s="15"/>
      <c r="J567" s="15"/>
      <c r="K567" s="15"/>
      <c r="M567" s="26"/>
    </row>
    <row r="568" spans="8:13" ht="13" x14ac:dyDescent="0.15">
      <c r="H568" s="15"/>
      <c r="I568" s="15"/>
      <c r="J568" s="15"/>
      <c r="K568" s="15"/>
      <c r="M568" s="26"/>
    </row>
    <row r="569" spans="8:13" ht="13" x14ac:dyDescent="0.15">
      <c r="H569" s="15"/>
      <c r="I569" s="15"/>
      <c r="J569" s="15"/>
      <c r="K569" s="15"/>
      <c r="M569" s="26"/>
    </row>
    <row r="570" spans="8:13" ht="13" x14ac:dyDescent="0.15">
      <c r="H570" s="15"/>
      <c r="I570" s="15"/>
      <c r="J570" s="15"/>
      <c r="K570" s="15"/>
      <c r="M570" s="26"/>
    </row>
    <row r="571" spans="8:13" ht="13" x14ac:dyDescent="0.15">
      <c r="H571" s="15"/>
      <c r="I571" s="15"/>
      <c r="J571" s="15"/>
      <c r="K571" s="15"/>
      <c r="M571" s="26"/>
    </row>
    <row r="572" spans="8:13" ht="13" x14ac:dyDescent="0.15">
      <c r="H572" s="15"/>
      <c r="I572" s="15"/>
      <c r="J572" s="15"/>
      <c r="K572" s="15"/>
      <c r="M572" s="26"/>
    </row>
    <row r="573" spans="8:13" ht="13" x14ac:dyDescent="0.15">
      <c r="H573" s="15"/>
      <c r="I573" s="15"/>
      <c r="J573" s="15"/>
      <c r="K573" s="15"/>
      <c r="M573" s="26"/>
    </row>
    <row r="574" spans="8:13" ht="13" x14ac:dyDescent="0.15">
      <c r="H574" s="15"/>
      <c r="I574" s="15"/>
      <c r="J574" s="15"/>
      <c r="K574" s="15"/>
      <c r="M574" s="26"/>
    </row>
    <row r="575" spans="8:13" ht="13" x14ac:dyDescent="0.15">
      <c r="H575" s="15"/>
      <c r="I575" s="15"/>
      <c r="J575" s="15"/>
      <c r="K575" s="15"/>
      <c r="M575" s="26"/>
    </row>
    <row r="576" spans="8:13" ht="13" x14ac:dyDescent="0.15">
      <c r="H576" s="15"/>
      <c r="I576" s="15"/>
      <c r="J576" s="15"/>
      <c r="K576" s="15"/>
      <c r="M576" s="26"/>
    </row>
    <row r="577" spans="8:13" ht="13" x14ac:dyDescent="0.15">
      <c r="H577" s="15"/>
      <c r="I577" s="15"/>
      <c r="J577" s="15"/>
      <c r="K577" s="15"/>
      <c r="M577" s="26"/>
    </row>
    <row r="578" spans="8:13" ht="13" x14ac:dyDescent="0.15">
      <c r="H578" s="15"/>
      <c r="I578" s="15"/>
      <c r="J578" s="15"/>
      <c r="K578" s="15"/>
      <c r="M578" s="26"/>
    </row>
    <row r="579" spans="8:13" ht="13" x14ac:dyDescent="0.15">
      <c r="H579" s="15"/>
      <c r="I579" s="15"/>
      <c r="J579" s="15"/>
      <c r="K579" s="15"/>
      <c r="M579" s="26"/>
    </row>
    <row r="580" spans="8:13" ht="13" x14ac:dyDescent="0.15">
      <c r="H580" s="15"/>
      <c r="I580" s="15"/>
      <c r="J580" s="15"/>
      <c r="K580" s="15"/>
      <c r="M580" s="26"/>
    </row>
    <row r="581" spans="8:13" ht="13" x14ac:dyDescent="0.15">
      <c r="H581" s="15"/>
      <c r="I581" s="15"/>
      <c r="J581" s="15"/>
      <c r="K581" s="15"/>
      <c r="M581" s="26"/>
    </row>
    <row r="582" spans="8:13" ht="13" x14ac:dyDescent="0.15">
      <c r="H582" s="15"/>
      <c r="I582" s="15"/>
      <c r="J582" s="15"/>
      <c r="K582" s="15"/>
      <c r="M582" s="26"/>
    </row>
    <row r="583" spans="8:13" ht="13" x14ac:dyDescent="0.15">
      <c r="H583" s="15"/>
      <c r="I583" s="15"/>
      <c r="J583" s="15"/>
      <c r="K583" s="15"/>
      <c r="M583" s="26"/>
    </row>
    <row r="584" spans="8:13" ht="13" x14ac:dyDescent="0.15">
      <c r="H584" s="15"/>
      <c r="I584" s="15"/>
      <c r="J584" s="15"/>
      <c r="K584" s="15"/>
      <c r="M584" s="26"/>
    </row>
    <row r="585" spans="8:13" ht="13" x14ac:dyDescent="0.15">
      <c r="H585" s="15"/>
      <c r="I585" s="15"/>
      <c r="J585" s="15"/>
      <c r="K585" s="15"/>
      <c r="M585" s="26"/>
    </row>
    <row r="586" spans="8:13" ht="13" x14ac:dyDescent="0.15">
      <c r="H586" s="15"/>
      <c r="I586" s="15"/>
      <c r="J586" s="15"/>
      <c r="K586" s="15"/>
      <c r="M586" s="26"/>
    </row>
    <row r="587" spans="8:13" ht="13" x14ac:dyDescent="0.15">
      <c r="H587" s="15"/>
      <c r="I587" s="15"/>
      <c r="J587" s="15"/>
      <c r="K587" s="15"/>
      <c r="M587" s="26"/>
    </row>
    <row r="588" spans="8:13" ht="13" x14ac:dyDescent="0.15">
      <c r="H588" s="15"/>
      <c r="I588" s="15"/>
      <c r="J588" s="15"/>
      <c r="K588" s="15"/>
      <c r="M588" s="26"/>
    </row>
    <row r="589" spans="8:13" ht="13" x14ac:dyDescent="0.15">
      <c r="H589" s="15"/>
      <c r="I589" s="15"/>
      <c r="J589" s="15"/>
      <c r="K589" s="15"/>
      <c r="M589" s="26"/>
    </row>
    <row r="590" spans="8:13" ht="13" x14ac:dyDescent="0.15">
      <c r="H590" s="15"/>
      <c r="I590" s="15"/>
      <c r="J590" s="15"/>
      <c r="K590" s="15"/>
      <c r="M590" s="26"/>
    </row>
    <row r="591" spans="8:13" ht="13" x14ac:dyDescent="0.15">
      <c r="H591" s="15"/>
      <c r="I591" s="15"/>
      <c r="J591" s="15"/>
      <c r="K591" s="15"/>
      <c r="M591" s="26"/>
    </row>
    <row r="592" spans="8:13" ht="13" x14ac:dyDescent="0.15">
      <c r="H592" s="15"/>
      <c r="I592" s="15"/>
      <c r="J592" s="15"/>
      <c r="K592" s="15"/>
      <c r="M592" s="26"/>
    </row>
    <row r="593" spans="8:13" ht="13" x14ac:dyDescent="0.15">
      <c r="H593" s="15"/>
      <c r="I593" s="15"/>
      <c r="J593" s="15"/>
      <c r="K593" s="15"/>
      <c r="M593" s="26"/>
    </row>
    <row r="594" spans="8:13" ht="13" x14ac:dyDescent="0.15">
      <c r="H594" s="15"/>
      <c r="I594" s="15"/>
      <c r="J594" s="15"/>
      <c r="K594" s="15"/>
      <c r="M594" s="26"/>
    </row>
    <row r="595" spans="8:13" ht="13" x14ac:dyDescent="0.15">
      <c r="H595" s="15"/>
      <c r="I595" s="15"/>
      <c r="J595" s="15"/>
      <c r="K595" s="15"/>
      <c r="M595" s="26"/>
    </row>
    <row r="596" spans="8:13" ht="13" x14ac:dyDescent="0.15">
      <c r="H596" s="15"/>
      <c r="I596" s="15"/>
      <c r="J596" s="15"/>
      <c r="K596" s="15"/>
      <c r="M596" s="26"/>
    </row>
    <row r="597" spans="8:13" ht="13" x14ac:dyDescent="0.15">
      <c r="H597" s="15"/>
      <c r="I597" s="15"/>
      <c r="J597" s="15"/>
      <c r="K597" s="15"/>
      <c r="M597" s="26"/>
    </row>
    <row r="598" spans="8:13" ht="13" x14ac:dyDescent="0.15">
      <c r="H598" s="15"/>
      <c r="I598" s="15"/>
      <c r="J598" s="15"/>
      <c r="K598" s="15"/>
      <c r="M598" s="26"/>
    </row>
    <row r="599" spans="8:13" ht="13" x14ac:dyDescent="0.15">
      <c r="H599" s="15"/>
      <c r="I599" s="15"/>
      <c r="J599" s="15"/>
      <c r="K599" s="15"/>
      <c r="M599" s="26"/>
    </row>
    <row r="600" spans="8:13" ht="13" x14ac:dyDescent="0.15">
      <c r="H600" s="15"/>
      <c r="I600" s="15"/>
      <c r="J600" s="15"/>
      <c r="K600" s="15"/>
      <c r="M600" s="26"/>
    </row>
    <row r="601" spans="8:13" ht="13" x14ac:dyDescent="0.15">
      <c r="H601" s="15"/>
      <c r="I601" s="15"/>
      <c r="J601" s="15"/>
      <c r="K601" s="15"/>
      <c r="M601" s="26"/>
    </row>
    <row r="602" spans="8:13" ht="13" x14ac:dyDescent="0.15">
      <c r="H602" s="15"/>
      <c r="I602" s="15"/>
      <c r="J602" s="15"/>
      <c r="K602" s="15"/>
      <c r="M602" s="26"/>
    </row>
    <row r="603" spans="8:13" ht="13" x14ac:dyDescent="0.15">
      <c r="H603" s="15"/>
      <c r="I603" s="15"/>
      <c r="J603" s="15"/>
      <c r="K603" s="15"/>
      <c r="M603" s="26"/>
    </row>
    <row r="604" spans="8:13" ht="13" x14ac:dyDescent="0.15">
      <c r="H604" s="15"/>
      <c r="I604" s="15"/>
      <c r="J604" s="15"/>
      <c r="K604" s="15"/>
      <c r="M604" s="26"/>
    </row>
    <row r="605" spans="8:13" ht="13" x14ac:dyDescent="0.15">
      <c r="H605" s="15"/>
      <c r="I605" s="15"/>
      <c r="J605" s="15"/>
      <c r="K605" s="15"/>
      <c r="M605" s="26"/>
    </row>
    <row r="606" spans="8:13" ht="13" x14ac:dyDescent="0.15">
      <c r="H606" s="15"/>
      <c r="I606" s="15"/>
      <c r="J606" s="15"/>
      <c r="K606" s="15"/>
      <c r="M606" s="26"/>
    </row>
    <row r="607" spans="8:13" ht="13" x14ac:dyDescent="0.15">
      <c r="H607" s="15"/>
      <c r="I607" s="15"/>
      <c r="J607" s="15"/>
      <c r="K607" s="15"/>
      <c r="M607" s="26"/>
    </row>
    <row r="608" spans="8:13" ht="13" x14ac:dyDescent="0.15">
      <c r="H608" s="15"/>
      <c r="I608" s="15"/>
      <c r="J608" s="15"/>
      <c r="K608" s="15"/>
      <c r="M608" s="26"/>
    </row>
    <row r="609" spans="8:13" ht="13" x14ac:dyDescent="0.15">
      <c r="H609" s="15"/>
      <c r="I609" s="15"/>
      <c r="J609" s="15"/>
      <c r="K609" s="15"/>
      <c r="M609" s="26"/>
    </row>
    <row r="610" spans="8:13" ht="13" x14ac:dyDescent="0.15">
      <c r="H610" s="15"/>
      <c r="I610" s="15"/>
      <c r="J610" s="15"/>
      <c r="K610" s="15"/>
      <c r="M610" s="26"/>
    </row>
    <row r="611" spans="8:13" ht="13" x14ac:dyDescent="0.15">
      <c r="H611" s="15"/>
      <c r="I611" s="15"/>
      <c r="J611" s="15"/>
      <c r="K611" s="15"/>
      <c r="M611" s="26"/>
    </row>
    <row r="612" spans="8:13" ht="13" x14ac:dyDescent="0.15">
      <c r="H612" s="15"/>
      <c r="I612" s="15"/>
      <c r="J612" s="15"/>
      <c r="K612" s="15"/>
      <c r="M612" s="26"/>
    </row>
    <row r="613" spans="8:13" ht="13" x14ac:dyDescent="0.15">
      <c r="H613" s="15"/>
      <c r="I613" s="15"/>
      <c r="J613" s="15"/>
      <c r="K613" s="15"/>
      <c r="M613" s="26"/>
    </row>
    <row r="614" spans="8:13" ht="13" x14ac:dyDescent="0.15">
      <c r="H614" s="15"/>
      <c r="I614" s="15"/>
      <c r="J614" s="15"/>
      <c r="K614" s="15"/>
      <c r="M614" s="26"/>
    </row>
    <row r="615" spans="8:13" ht="13" x14ac:dyDescent="0.15">
      <c r="H615" s="15"/>
      <c r="I615" s="15"/>
      <c r="J615" s="15"/>
      <c r="K615" s="15"/>
      <c r="M615" s="26"/>
    </row>
    <row r="616" spans="8:13" ht="13" x14ac:dyDescent="0.15">
      <c r="H616" s="15"/>
      <c r="I616" s="15"/>
      <c r="J616" s="15"/>
      <c r="K616" s="15"/>
      <c r="M616" s="26"/>
    </row>
    <row r="617" spans="8:13" ht="13" x14ac:dyDescent="0.15">
      <c r="H617" s="15"/>
      <c r="I617" s="15"/>
      <c r="J617" s="15"/>
      <c r="K617" s="15"/>
      <c r="M617" s="26"/>
    </row>
    <row r="618" spans="8:13" ht="13" x14ac:dyDescent="0.15">
      <c r="H618" s="15"/>
      <c r="I618" s="15"/>
      <c r="J618" s="15"/>
      <c r="K618" s="15"/>
      <c r="M618" s="26"/>
    </row>
    <row r="619" spans="8:13" ht="13" x14ac:dyDescent="0.15">
      <c r="H619" s="15"/>
      <c r="I619" s="15"/>
      <c r="J619" s="15"/>
      <c r="K619" s="15"/>
      <c r="M619" s="26"/>
    </row>
    <row r="620" spans="8:13" ht="13" x14ac:dyDescent="0.15">
      <c r="H620" s="15"/>
      <c r="I620" s="15"/>
      <c r="J620" s="15"/>
      <c r="K620" s="15"/>
      <c r="M620" s="26"/>
    </row>
    <row r="621" spans="8:13" ht="13" x14ac:dyDescent="0.15">
      <c r="H621" s="15"/>
      <c r="I621" s="15"/>
      <c r="J621" s="15"/>
      <c r="K621" s="15"/>
      <c r="M621" s="26"/>
    </row>
    <row r="622" spans="8:13" ht="13" x14ac:dyDescent="0.15">
      <c r="H622" s="15"/>
      <c r="I622" s="15"/>
      <c r="J622" s="15"/>
      <c r="K622" s="15"/>
      <c r="M622" s="26"/>
    </row>
    <row r="623" spans="8:13" ht="13" x14ac:dyDescent="0.15">
      <c r="H623" s="15"/>
      <c r="I623" s="15"/>
      <c r="J623" s="15"/>
      <c r="K623" s="15"/>
      <c r="M623" s="26"/>
    </row>
    <row r="624" spans="8:13" ht="13" x14ac:dyDescent="0.15">
      <c r="H624" s="15"/>
      <c r="I624" s="15"/>
      <c r="J624" s="15"/>
      <c r="K624" s="15"/>
      <c r="M624" s="26"/>
    </row>
    <row r="625" spans="8:13" ht="13" x14ac:dyDescent="0.15">
      <c r="H625" s="15"/>
      <c r="I625" s="15"/>
      <c r="J625" s="15"/>
      <c r="K625" s="15"/>
      <c r="M625" s="26"/>
    </row>
    <row r="626" spans="8:13" ht="13" x14ac:dyDescent="0.15">
      <c r="H626" s="15"/>
      <c r="I626" s="15"/>
      <c r="J626" s="15"/>
      <c r="K626" s="15"/>
      <c r="M626" s="26"/>
    </row>
    <row r="627" spans="8:13" ht="13" x14ac:dyDescent="0.15">
      <c r="H627" s="15"/>
      <c r="I627" s="15"/>
      <c r="J627" s="15"/>
      <c r="K627" s="15"/>
      <c r="M627" s="26"/>
    </row>
    <row r="628" spans="8:13" ht="13" x14ac:dyDescent="0.15">
      <c r="H628" s="15"/>
      <c r="I628" s="15"/>
      <c r="J628" s="15"/>
      <c r="K628" s="15"/>
      <c r="M628" s="26"/>
    </row>
    <row r="629" spans="8:13" ht="13" x14ac:dyDescent="0.15">
      <c r="H629" s="15"/>
      <c r="I629" s="15"/>
      <c r="J629" s="15"/>
      <c r="K629" s="15"/>
      <c r="M629" s="26"/>
    </row>
    <row r="630" spans="8:13" ht="13" x14ac:dyDescent="0.15">
      <c r="H630" s="15"/>
      <c r="I630" s="15"/>
      <c r="J630" s="15"/>
      <c r="K630" s="15"/>
      <c r="M630" s="26"/>
    </row>
    <row r="631" spans="8:13" ht="13" x14ac:dyDescent="0.15">
      <c r="H631" s="15"/>
      <c r="I631" s="15"/>
      <c r="J631" s="15"/>
      <c r="K631" s="15"/>
      <c r="M631" s="26"/>
    </row>
    <row r="632" spans="8:13" ht="13" x14ac:dyDescent="0.15">
      <c r="H632" s="15"/>
      <c r="I632" s="15"/>
      <c r="J632" s="15"/>
      <c r="K632" s="15"/>
      <c r="M632" s="26"/>
    </row>
    <row r="633" spans="8:13" ht="13" x14ac:dyDescent="0.15">
      <c r="H633" s="15"/>
      <c r="I633" s="15"/>
      <c r="J633" s="15"/>
      <c r="K633" s="15"/>
      <c r="M633" s="26"/>
    </row>
    <row r="634" spans="8:13" ht="13" x14ac:dyDescent="0.15">
      <c r="H634" s="15"/>
      <c r="I634" s="15"/>
      <c r="J634" s="15"/>
      <c r="K634" s="15"/>
      <c r="M634" s="26"/>
    </row>
    <row r="635" spans="8:13" ht="13" x14ac:dyDescent="0.15">
      <c r="H635" s="15"/>
      <c r="I635" s="15"/>
      <c r="J635" s="15"/>
      <c r="K635" s="15"/>
      <c r="M635" s="26"/>
    </row>
    <row r="636" spans="8:13" ht="13" x14ac:dyDescent="0.15">
      <c r="H636" s="15"/>
      <c r="I636" s="15"/>
      <c r="J636" s="15"/>
      <c r="K636" s="15"/>
      <c r="M636" s="26"/>
    </row>
    <row r="637" spans="8:13" ht="13" x14ac:dyDescent="0.15">
      <c r="H637" s="15"/>
      <c r="I637" s="15"/>
      <c r="J637" s="15"/>
      <c r="K637" s="15"/>
      <c r="M637" s="26"/>
    </row>
    <row r="638" spans="8:13" ht="13" x14ac:dyDescent="0.15">
      <c r="H638" s="15"/>
      <c r="I638" s="15"/>
      <c r="J638" s="15"/>
      <c r="K638" s="15"/>
      <c r="M638" s="26"/>
    </row>
    <row r="639" spans="8:13" ht="13" x14ac:dyDescent="0.15">
      <c r="H639" s="15"/>
      <c r="I639" s="15"/>
      <c r="J639" s="15"/>
      <c r="K639" s="15"/>
      <c r="M639" s="26"/>
    </row>
    <row r="640" spans="8:13" ht="13" x14ac:dyDescent="0.15">
      <c r="H640" s="15"/>
      <c r="I640" s="15"/>
      <c r="J640" s="15"/>
      <c r="K640" s="15"/>
      <c r="M640" s="26"/>
    </row>
    <row r="641" spans="8:13" ht="13" x14ac:dyDescent="0.15">
      <c r="H641" s="15"/>
      <c r="I641" s="15"/>
      <c r="J641" s="15"/>
      <c r="K641" s="15"/>
      <c r="M641" s="26"/>
    </row>
    <row r="642" spans="8:13" ht="13" x14ac:dyDescent="0.15">
      <c r="H642" s="15"/>
      <c r="I642" s="15"/>
      <c r="J642" s="15"/>
      <c r="K642" s="15"/>
      <c r="M642" s="26"/>
    </row>
    <row r="643" spans="8:13" ht="13" x14ac:dyDescent="0.15">
      <c r="H643" s="15"/>
      <c r="I643" s="15"/>
      <c r="J643" s="15"/>
      <c r="K643" s="15"/>
      <c r="M643" s="26"/>
    </row>
    <row r="644" spans="8:13" ht="13" x14ac:dyDescent="0.15">
      <c r="H644" s="15"/>
      <c r="I644" s="15"/>
      <c r="J644" s="15"/>
      <c r="K644" s="15"/>
      <c r="M644" s="26"/>
    </row>
    <row r="645" spans="8:13" ht="13" x14ac:dyDescent="0.15">
      <c r="H645" s="15"/>
      <c r="I645" s="15"/>
      <c r="J645" s="15"/>
      <c r="K645" s="15"/>
      <c r="M645" s="26"/>
    </row>
    <row r="646" spans="8:13" ht="13" x14ac:dyDescent="0.15">
      <c r="H646" s="15"/>
      <c r="I646" s="15"/>
      <c r="J646" s="15"/>
      <c r="K646" s="15"/>
      <c r="M646" s="26"/>
    </row>
    <row r="647" spans="8:13" ht="13" x14ac:dyDescent="0.15">
      <c r="H647" s="15"/>
      <c r="I647" s="15"/>
      <c r="J647" s="15"/>
      <c r="K647" s="15"/>
      <c r="M647" s="26"/>
    </row>
    <row r="648" spans="8:13" ht="13" x14ac:dyDescent="0.15">
      <c r="H648" s="15"/>
      <c r="I648" s="15"/>
      <c r="J648" s="15"/>
      <c r="K648" s="15"/>
      <c r="M648" s="26"/>
    </row>
    <row r="649" spans="8:13" ht="13" x14ac:dyDescent="0.15">
      <c r="H649" s="15"/>
      <c r="I649" s="15"/>
      <c r="J649" s="15"/>
      <c r="K649" s="15"/>
      <c r="M649" s="26"/>
    </row>
    <row r="650" spans="8:13" ht="13" x14ac:dyDescent="0.15">
      <c r="H650" s="15"/>
      <c r="I650" s="15"/>
      <c r="J650" s="15"/>
      <c r="K650" s="15"/>
      <c r="M650" s="26"/>
    </row>
    <row r="651" spans="8:13" ht="13" x14ac:dyDescent="0.15">
      <c r="H651" s="15"/>
      <c r="I651" s="15"/>
      <c r="J651" s="15"/>
      <c r="K651" s="15"/>
      <c r="M651" s="26"/>
    </row>
    <row r="652" spans="8:13" ht="13" x14ac:dyDescent="0.15">
      <c r="H652" s="15"/>
      <c r="I652" s="15"/>
      <c r="J652" s="15"/>
      <c r="K652" s="15"/>
      <c r="M652" s="26"/>
    </row>
    <row r="653" spans="8:13" ht="13" x14ac:dyDescent="0.15">
      <c r="H653" s="15"/>
      <c r="I653" s="15"/>
      <c r="J653" s="15"/>
      <c r="K653" s="15"/>
      <c r="M653" s="26"/>
    </row>
    <row r="654" spans="8:13" ht="13" x14ac:dyDescent="0.15">
      <c r="H654" s="15"/>
      <c r="I654" s="15"/>
      <c r="J654" s="15"/>
      <c r="K654" s="15"/>
      <c r="M654" s="26"/>
    </row>
    <row r="655" spans="8:13" ht="13" x14ac:dyDescent="0.15">
      <c r="H655" s="15"/>
      <c r="I655" s="15"/>
      <c r="J655" s="15"/>
      <c r="K655" s="15"/>
      <c r="M655" s="26"/>
    </row>
    <row r="656" spans="8:13" ht="13" x14ac:dyDescent="0.15">
      <c r="H656" s="15"/>
      <c r="I656" s="15"/>
      <c r="J656" s="15"/>
      <c r="K656" s="15"/>
      <c r="M656" s="26"/>
    </row>
    <row r="657" spans="8:13" ht="13" x14ac:dyDescent="0.15">
      <c r="H657" s="15"/>
      <c r="I657" s="15"/>
      <c r="J657" s="15"/>
      <c r="K657" s="15"/>
      <c r="M657" s="26"/>
    </row>
    <row r="658" spans="8:13" ht="13" x14ac:dyDescent="0.15">
      <c r="H658" s="15"/>
      <c r="I658" s="15"/>
      <c r="J658" s="15"/>
      <c r="K658" s="15"/>
      <c r="M658" s="26"/>
    </row>
    <row r="659" spans="8:13" ht="13" x14ac:dyDescent="0.15">
      <c r="H659" s="15"/>
      <c r="I659" s="15"/>
      <c r="J659" s="15"/>
      <c r="K659" s="15"/>
      <c r="M659" s="26"/>
    </row>
    <row r="660" spans="8:13" ht="13" x14ac:dyDescent="0.15">
      <c r="H660" s="15"/>
      <c r="I660" s="15"/>
      <c r="J660" s="15"/>
      <c r="K660" s="15"/>
      <c r="M660" s="26"/>
    </row>
    <row r="661" spans="8:13" ht="13" x14ac:dyDescent="0.15">
      <c r="H661" s="15"/>
      <c r="I661" s="15"/>
      <c r="J661" s="15"/>
      <c r="K661" s="15"/>
      <c r="M661" s="26"/>
    </row>
    <row r="662" spans="8:13" ht="13" x14ac:dyDescent="0.15">
      <c r="H662" s="15"/>
      <c r="I662" s="15"/>
      <c r="J662" s="15"/>
      <c r="K662" s="15"/>
      <c r="M662" s="26"/>
    </row>
    <row r="663" spans="8:13" ht="13" x14ac:dyDescent="0.15">
      <c r="H663" s="15"/>
      <c r="I663" s="15"/>
      <c r="J663" s="15"/>
      <c r="K663" s="15"/>
      <c r="M663" s="26"/>
    </row>
    <row r="664" spans="8:13" ht="13" x14ac:dyDescent="0.15">
      <c r="H664" s="15"/>
      <c r="I664" s="15"/>
      <c r="J664" s="15"/>
      <c r="K664" s="15"/>
      <c r="M664" s="26"/>
    </row>
    <row r="665" spans="8:13" ht="13" x14ac:dyDescent="0.15">
      <c r="H665" s="15"/>
      <c r="I665" s="15"/>
      <c r="J665" s="15"/>
      <c r="K665" s="15"/>
      <c r="M665" s="26"/>
    </row>
    <row r="666" spans="8:13" ht="13" x14ac:dyDescent="0.15">
      <c r="H666" s="15"/>
      <c r="I666" s="15"/>
      <c r="J666" s="15"/>
      <c r="K666" s="15"/>
      <c r="M666" s="26"/>
    </row>
    <row r="667" spans="8:13" ht="13" x14ac:dyDescent="0.15">
      <c r="H667" s="15"/>
      <c r="I667" s="15"/>
      <c r="J667" s="15"/>
      <c r="K667" s="15"/>
      <c r="M667" s="26"/>
    </row>
    <row r="668" spans="8:13" ht="13" x14ac:dyDescent="0.15">
      <c r="H668" s="15"/>
      <c r="I668" s="15"/>
      <c r="J668" s="15"/>
      <c r="K668" s="15"/>
      <c r="M668" s="26"/>
    </row>
    <row r="669" spans="8:13" ht="13" x14ac:dyDescent="0.15">
      <c r="H669" s="15"/>
      <c r="I669" s="15"/>
      <c r="J669" s="15"/>
      <c r="K669" s="15"/>
      <c r="M669" s="26"/>
    </row>
    <row r="670" spans="8:13" ht="13" x14ac:dyDescent="0.15">
      <c r="H670" s="15"/>
      <c r="I670" s="15"/>
      <c r="J670" s="15"/>
      <c r="K670" s="15"/>
      <c r="M670" s="26"/>
    </row>
    <row r="671" spans="8:13" ht="13" x14ac:dyDescent="0.15">
      <c r="H671" s="15"/>
      <c r="I671" s="15"/>
      <c r="J671" s="15"/>
      <c r="K671" s="15"/>
      <c r="M671" s="26"/>
    </row>
    <row r="672" spans="8:13" ht="13" x14ac:dyDescent="0.15">
      <c r="H672" s="15"/>
      <c r="I672" s="15"/>
      <c r="J672" s="15"/>
      <c r="K672" s="15"/>
      <c r="M672" s="26"/>
    </row>
    <row r="673" spans="8:13" ht="13" x14ac:dyDescent="0.15">
      <c r="H673" s="15"/>
      <c r="I673" s="15"/>
      <c r="J673" s="15"/>
      <c r="K673" s="15"/>
      <c r="M673" s="26"/>
    </row>
    <row r="674" spans="8:13" ht="13" x14ac:dyDescent="0.15">
      <c r="H674" s="15"/>
      <c r="I674" s="15"/>
      <c r="J674" s="15"/>
      <c r="K674" s="15"/>
      <c r="M674" s="26"/>
    </row>
    <row r="675" spans="8:13" ht="13" x14ac:dyDescent="0.15">
      <c r="H675" s="15"/>
      <c r="I675" s="15"/>
      <c r="J675" s="15"/>
      <c r="K675" s="15"/>
      <c r="M675" s="26"/>
    </row>
    <row r="676" spans="8:13" ht="13" x14ac:dyDescent="0.15">
      <c r="H676" s="15"/>
      <c r="I676" s="15"/>
      <c r="J676" s="15"/>
      <c r="K676" s="15"/>
      <c r="M676" s="26"/>
    </row>
    <row r="677" spans="8:13" ht="13" x14ac:dyDescent="0.15">
      <c r="H677" s="15"/>
      <c r="I677" s="15"/>
      <c r="J677" s="15"/>
      <c r="K677" s="15"/>
      <c r="M677" s="26"/>
    </row>
    <row r="678" spans="8:13" ht="13" x14ac:dyDescent="0.15">
      <c r="H678" s="15"/>
      <c r="I678" s="15"/>
      <c r="J678" s="15"/>
      <c r="K678" s="15"/>
      <c r="M678" s="26"/>
    </row>
    <row r="679" spans="8:13" ht="13" x14ac:dyDescent="0.15">
      <c r="H679" s="15"/>
      <c r="I679" s="15"/>
      <c r="J679" s="15"/>
      <c r="K679" s="15"/>
      <c r="M679" s="26"/>
    </row>
    <row r="680" spans="8:13" ht="13" x14ac:dyDescent="0.15">
      <c r="H680" s="15"/>
      <c r="I680" s="15"/>
      <c r="J680" s="15"/>
      <c r="K680" s="15"/>
      <c r="M680" s="26"/>
    </row>
    <row r="681" spans="8:13" ht="13" x14ac:dyDescent="0.15">
      <c r="H681" s="15"/>
      <c r="I681" s="15"/>
      <c r="J681" s="15"/>
      <c r="K681" s="15"/>
      <c r="M681" s="26"/>
    </row>
    <row r="682" spans="8:13" ht="13" x14ac:dyDescent="0.15">
      <c r="H682" s="15"/>
      <c r="I682" s="15"/>
      <c r="J682" s="15"/>
      <c r="K682" s="15"/>
      <c r="M682" s="26"/>
    </row>
    <row r="683" spans="8:13" ht="13" x14ac:dyDescent="0.15">
      <c r="H683" s="15"/>
      <c r="I683" s="15"/>
      <c r="J683" s="15"/>
      <c r="K683" s="15"/>
      <c r="M683" s="26"/>
    </row>
    <row r="684" spans="8:13" ht="13" x14ac:dyDescent="0.15">
      <c r="H684" s="15"/>
      <c r="I684" s="15"/>
      <c r="J684" s="15"/>
      <c r="K684" s="15"/>
      <c r="M684" s="26"/>
    </row>
    <row r="685" spans="8:13" ht="13" x14ac:dyDescent="0.15">
      <c r="H685" s="15"/>
      <c r="I685" s="15"/>
      <c r="J685" s="15"/>
      <c r="K685" s="15"/>
      <c r="M685" s="26"/>
    </row>
    <row r="686" spans="8:13" ht="13" x14ac:dyDescent="0.15">
      <c r="H686" s="15"/>
      <c r="I686" s="15"/>
      <c r="J686" s="15"/>
      <c r="K686" s="15"/>
      <c r="M686" s="26"/>
    </row>
    <row r="687" spans="8:13" ht="13" x14ac:dyDescent="0.15">
      <c r="H687" s="15"/>
      <c r="I687" s="15"/>
      <c r="J687" s="15"/>
      <c r="K687" s="15"/>
      <c r="M687" s="26"/>
    </row>
    <row r="688" spans="8:13" ht="13" x14ac:dyDescent="0.15">
      <c r="H688" s="15"/>
      <c r="I688" s="15"/>
      <c r="J688" s="15"/>
      <c r="K688" s="15"/>
      <c r="M688" s="26"/>
    </row>
    <row r="689" spans="8:13" ht="13" x14ac:dyDescent="0.15">
      <c r="H689" s="15"/>
      <c r="I689" s="15"/>
      <c r="J689" s="15"/>
      <c r="K689" s="15"/>
      <c r="M689" s="26"/>
    </row>
    <row r="690" spans="8:13" ht="13" x14ac:dyDescent="0.15">
      <c r="H690" s="15"/>
      <c r="I690" s="15"/>
      <c r="J690" s="15"/>
      <c r="K690" s="15"/>
      <c r="M690" s="26"/>
    </row>
    <row r="691" spans="8:13" ht="13" x14ac:dyDescent="0.15">
      <c r="H691" s="15"/>
      <c r="I691" s="15"/>
      <c r="J691" s="15"/>
      <c r="K691" s="15"/>
      <c r="M691" s="26"/>
    </row>
    <row r="692" spans="8:13" ht="13" x14ac:dyDescent="0.15">
      <c r="H692" s="15"/>
      <c r="I692" s="15"/>
      <c r="J692" s="15"/>
      <c r="K692" s="15"/>
      <c r="M692" s="26"/>
    </row>
    <row r="693" spans="8:13" ht="13" x14ac:dyDescent="0.15">
      <c r="H693" s="15"/>
      <c r="I693" s="15"/>
      <c r="J693" s="15"/>
      <c r="K693" s="15"/>
      <c r="M693" s="26"/>
    </row>
    <row r="694" spans="8:13" ht="13" x14ac:dyDescent="0.15">
      <c r="H694" s="15"/>
      <c r="I694" s="15"/>
      <c r="J694" s="15"/>
      <c r="K694" s="15"/>
      <c r="M694" s="26"/>
    </row>
    <row r="695" spans="8:13" ht="13" x14ac:dyDescent="0.15">
      <c r="H695" s="15"/>
      <c r="I695" s="15"/>
      <c r="J695" s="15"/>
      <c r="K695" s="15"/>
      <c r="M695" s="26"/>
    </row>
    <row r="696" spans="8:13" ht="13" x14ac:dyDescent="0.15">
      <c r="H696" s="15"/>
      <c r="I696" s="15"/>
      <c r="J696" s="15"/>
      <c r="K696" s="15"/>
      <c r="M696" s="26"/>
    </row>
    <row r="697" spans="8:13" ht="13" x14ac:dyDescent="0.15">
      <c r="H697" s="15"/>
      <c r="I697" s="15"/>
      <c r="J697" s="15"/>
      <c r="K697" s="15"/>
      <c r="M697" s="26"/>
    </row>
    <row r="698" spans="8:13" ht="13" x14ac:dyDescent="0.15">
      <c r="H698" s="15"/>
      <c r="I698" s="15"/>
      <c r="J698" s="15"/>
      <c r="K698" s="15"/>
      <c r="M698" s="26"/>
    </row>
    <row r="699" spans="8:13" ht="13" x14ac:dyDescent="0.15">
      <c r="H699" s="15"/>
      <c r="I699" s="15"/>
      <c r="J699" s="15"/>
      <c r="K699" s="15"/>
      <c r="M699" s="26"/>
    </row>
    <row r="700" spans="8:13" ht="13" x14ac:dyDescent="0.15">
      <c r="H700" s="15"/>
      <c r="I700" s="15"/>
      <c r="J700" s="15"/>
      <c r="K700" s="15"/>
      <c r="M700" s="26"/>
    </row>
    <row r="701" spans="8:13" ht="13" x14ac:dyDescent="0.15">
      <c r="H701" s="15"/>
      <c r="I701" s="15"/>
      <c r="J701" s="15"/>
      <c r="K701" s="15"/>
      <c r="M701" s="26"/>
    </row>
    <row r="702" spans="8:13" ht="13" x14ac:dyDescent="0.15">
      <c r="H702" s="15"/>
      <c r="I702" s="15"/>
      <c r="J702" s="15"/>
      <c r="K702" s="15"/>
      <c r="M702" s="26"/>
    </row>
    <row r="703" spans="8:13" ht="13" x14ac:dyDescent="0.15">
      <c r="H703" s="15"/>
      <c r="I703" s="15"/>
      <c r="J703" s="15"/>
      <c r="K703" s="15"/>
      <c r="M703" s="26"/>
    </row>
    <row r="704" spans="8:13" ht="13" x14ac:dyDescent="0.15">
      <c r="H704" s="15"/>
      <c r="I704" s="15"/>
      <c r="J704" s="15"/>
      <c r="K704" s="15"/>
      <c r="M704" s="26"/>
    </row>
    <row r="705" spans="8:13" ht="13" x14ac:dyDescent="0.15">
      <c r="H705" s="15"/>
      <c r="I705" s="15"/>
      <c r="J705" s="15"/>
      <c r="K705" s="15"/>
      <c r="M705" s="26"/>
    </row>
    <row r="706" spans="8:13" ht="13" x14ac:dyDescent="0.15">
      <c r="H706" s="15"/>
      <c r="I706" s="15"/>
      <c r="J706" s="15"/>
      <c r="K706" s="15"/>
      <c r="M706" s="26"/>
    </row>
    <row r="707" spans="8:13" ht="13" x14ac:dyDescent="0.15">
      <c r="H707" s="15"/>
      <c r="I707" s="15"/>
      <c r="J707" s="15"/>
      <c r="K707" s="15"/>
      <c r="M707" s="26"/>
    </row>
    <row r="708" spans="8:13" ht="13" x14ac:dyDescent="0.15">
      <c r="H708" s="15"/>
      <c r="I708" s="15"/>
      <c r="J708" s="15"/>
      <c r="K708" s="15"/>
      <c r="M708" s="26"/>
    </row>
    <row r="709" spans="8:13" ht="13" x14ac:dyDescent="0.15">
      <c r="H709" s="15"/>
      <c r="I709" s="15"/>
      <c r="J709" s="15"/>
      <c r="K709" s="15"/>
      <c r="M709" s="26"/>
    </row>
    <row r="710" spans="8:13" ht="13" x14ac:dyDescent="0.15">
      <c r="H710" s="15"/>
      <c r="I710" s="15"/>
      <c r="J710" s="15"/>
      <c r="K710" s="15"/>
      <c r="M710" s="26"/>
    </row>
    <row r="711" spans="8:13" ht="13" x14ac:dyDescent="0.15">
      <c r="H711" s="15"/>
      <c r="I711" s="15"/>
      <c r="J711" s="15"/>
      <c r="K711" s="15"/>
      <c r="M711" s="26"/>
    </row>
    <row r="712" spans="8:13" ht="13" x14ac:dyDescent="0.15">
      <c r="H712" s="15"/>
      <c r="I712" s="15"/>
      <c r="J712" s="15"/>
      <c r="K712" s="15"/>
      <c r="M712" s="26"/>
    </row>
    <row r="713" spans="8:13" ht="13" x14ac:dyDescent="0.15">
      <c r="H713" s="15"/>
      <c r="I713" s="15"/>
      <c r="J713" s="15"/>
      <c r="K713" s="15"/>
      <c r="M713" s="26"/>
    </row>
    <row r="714" spans="8:13" ht="13" x14ac:dyDescent="0.15">
      <c r="H714" s="15"/>
      <c r="I714" s="15"/>
      <c r="J714" s="15"/>
      <c r="K714" s="15"/>
      <c r="M714" s="26"/>
    </row>
    <row r="715" spans="8:13" ht="13" x14ac:dyDescent="0.15">
      <c r="H715" s="15"/>
      <c r="I715" s="15"/>
      <c r="J715" s="15"/>
      <c r="K715" s="15"/>
      <c r="M715" s="26"/>
    </row>
    <row r="716" spans="8:13" ht="13" x14ac:dyDescent="0.15">
      <c r="H716" s="15"/>
      <c r="I716" s="15"/>
      <c r="J716" s="15"/>
      <c r="K716" s="15"/>
      <c r="M716" s="26"/>
    </row>
    <row r="717" spans="8:13" ht="13" x14ac:dyDescent="0.15">
      <c r="H717" s="15"/>
      <c r="I717" s="15"/>
      <c r="J717" s="15"/>
      <c r="K717" s="15"/>
      <c r="M717" s="26"/>
    </row>
    <row r="718" spans="8:13" ht="13" x14ac:dyDescent="0.15">
      <c r="H718" s="15"/>
      <c r="I718" s="15"/>
      <c r="J718" s="15"/>
      <c r="K718" s="15"/>
      <c r="M718" s="26"/>
    </row>
    <row r="719" spans="8:13" ht="13" x14ac:dyDescent="0.15">
      <c r="H719" s="15"/>
      <c r="I719" s="15"/>
      <c r="J719" s="15"/>
      <c r="K719" s="15"/>
      <c r="M719" s="26"/>
    </row>
    <row r="720" spans="8:13" ht="13" x14ac:dyDescent="0.15">
      <c r="H720" s="15"/>
      <c r="I720" s="15"/>
      <c r="J720" s="15"/>
      <c r="K720" s="15"/>
      <c r="M720" s="26"/>
    </row>
    <row r="721" spans="8:13" ht="13" x14ac:dyDescent="0.15">
      <c r="H721" s="15"/>
      <c r="I721" s="15"/>
      <c r="J721" s="15"/>
      <c r="K721" s="15"/>
      <c r="M721" s="26"/>
    </row>
    <row r="722" spans="8:13" ht="13" x14ac:dyDescent="0.15">
      <c r="H722" s="15"/>
      <c r="I722" s="15"/>
      <c r="J722" s="15"/>
      <c r="K722" s="15"/>
      <c r="M722" s="26"/>
    </row>
    <row r="723" spans="8:13" ht="13" x14ac:dyDescent="0.15">
      <c r="H723" s="15"/>
      <c r="I723" s="15"/>
      <c r="J723" s="15"/>
      <c r="K723" s="15"/>
      <c r="M723" s="26"/>
    </row>
    <row r="724" spans="8:13" ht="13" x14ac:dyDescent="0.15">
      <c r="H724" s="15"/>
      <c r="I724" s="15"/>
      <c r="J724" s="15"/>
      <c r="K724" s="15"/>
      <c r="M724" s="26"/>
    </row>
    <row r="725" spans="8:13" ht="13" x14ac:dyDescent="0.15">
      <c r="H725" s="15"/>
      <c r="I725" s="15"/>
      <c r="J725" s="15"/>
      <c r="K725" s="15"/>
      <c r="M725" s="26"/>
    </row>
    <row r="726" spans="8:13" ht="13" x14ac:dyDescent="0.15">
      <c r="H726" s="15"/>
      <c r="I726" s="15"/>
      <c r="J726" s="15"/>
      <c r="K726" s="15"/>
      <c r="M726" s="26"/>
    </row>
    <row r="727" spans="8:13" ht="13" x14ac:dyDescent="0.15">
      <c r="H727" s="15"/>
      <c r="I727" s="15"/>
      <c r="J727" s="15"/>
      <c r="K727" s="15"/>
      <c r="M727" s="26"/>
    </row>
    <row r="728" spans="8:13" ht="13" x14ac:dyDescent="0.15">
      <c r="H728" s="15"/>
      <c r="I728" s="15"/>
      <c r="J728" s="15"/>
      <c r="K728" s="15"/>
      <c r="M728" s="26"/>
    </row>
    <row r="729" spans="8:13" ht="13" x14ac:dyDescent="0.15">
      <c r="H729" s="15"/>
      <c r="I729" s="15"/>
      <c r="J729" s="15"/>
      <c r="K729" s="15"/>
      <c r="M729" s="26"/>
    </row>
    <row r="730" spans="8:13" ht="13" x14ac:dyDescent="0.15">
      <c r="H730" s="15"/>
      <c r="I730" s="15"/>
      <c r="J730" s="15"/>
      <c r="K730" s="15"/>
      <c r="M730" s="26"/>
    </row>
    <row r="731" spans="8:13" ht="13" x14ac:dyDescent="0.15">
      <c r="H731" s="15"/>
      <c r="I731" s="15"/>
      <c r="J731" s="15"/>
      <c r="K731" s="15"/>
      <c r="M731" s="26"/>
    </row>
    <row r="732" spans="8:13" ht="13" x14ac:dyDescent="0.15">
      <c r="H732" s="15"/>
      <c r="I732" s="15"/>
      <c r="J732" s="15"/>
      <c r="K732" s="15"/>
      <c r="M732" s="26"/>
    </row>
    <row r="733" spans="8:13" ht="13" x14ac:dyDescent="0.15">
      <c r="H733" s="15"/>
      <c r="I733" s="15"/>
      <c r="J733" s="15"/>
      <c r="K733" s="15"/>
      <c r="M733" s="26"/>
    </row>
    <row r="734" spans="8:13" ht="13" x14ac:dyDescent="0.15">
      <c r="H734" s="15"/>
      <c r="I734" s="15"/>
      <c r="J734" s="15"/>
      <c r="K734" s="15"/>
      <c r="M734" s="26"/>
    </row>
    <row r="735" spans="8:13" ht="13" x14ac:dyDescent="0.15">
      <c r="H735" s="15"/>
      <c r="I735" s="15"/>
      <c r="J735" s="15"/>
      <c r="K735" s="15"/>
      <c r="M735" s="26"/>
    </row>
    <row r="736" spans="8:13" ht="13" x14ac:dyDescent="0.15">
      <c r="H736" s="15"/>
      <c r="I736" s="15"/>
      <c r="J736" s="15"/>
      <c r="K736" s="15"/>
      <c r="M736" s="26"/>
    </row>
    <row r="737" spans="8:13" ht="13" x14ac:dyDescent="0.15">
      <c r="H737" s="15"/>
      <c r="I737" s="15"/>
      <c r="J737" s="15"/>
      <c r="K737" s="15"/>
      <c r="M737" s="26"/>
    </row>
    <row r="738" spans="8:13" ht="13" x14ac:dyDescent="0.15">
      <c r="H738" s="15"/>
      <c r="I738" s="15"/>
      <c r="J738" s="15"/>
      <c r="K738" s="15"/>
      <c r="M738" s="26"/>
    </row>
    <row r="739" spans="8:13" ht="13" x14ac:dyDescent="0.15">
      <c r="H739" s="15"/>
      <c r="I739" s="15"/>
      <c r="J739" s="15"/>
      <c r="K739" s="15"/>
      <c r="M739" s="26"/>
    </row>
    <row r="740" spans="8:13" ht="13" x14ac:dyDescent="0.15">
      <c r="H740" s="15"/>
      <c r="I740" s="15"/>
      <c r="J740" s="15"/>
      <c r="K740" s="15"/>
      <c r="M740" s="26"/>
    </row>
    <row r="741" spans="8:13" ht="13" x14ac:dyDescent="0.15">
      <c r="H741" s="15"/>
      <c r="I741" s="15"/>
      <c r="J741" s="15"/>
      <c r="K741" s="15"/>
      <c r="M741" s="26"/>
    </row>
    <row r="742" spans="8:13" ht="13" x14ac:dyDescent="0.15">
      <c r="H742" s="15"/>
      <c r="I742" s="15"/>
      <c r="J742" s="15"/>
      <c r="K742" s="15"/>
      <c r="M742" s="26"/>
    </row>
    <row r="743" spans="8:13" ht="13" x14ac:dyDescent="0.15">
      <c r="H743" s="15"/>
      <c r="I743" s="15"/>
      <c r="J743" s="15"/>
      <c r="K743" s="15"/>
      <c r="M743" s="26"/>
    </row>
    <row r="744" spans="8:13" ht="13" x14ac:dyDescent="0.15">
      <c r="H744" s="15"/>
      <c r="I744" s="15"/>
      <c r="J744" s="15"/>
      <c r="K744" s="15"/>
      <c r="M744" s="26"/>
    </row>
    <row r="745" spans="8:13" ht="13" x14ac:dyDescent="0.15">
      <c r="H745" s="15"/>
      <c r="I745" s="15"/>
      <c r="J745" s="15"/>
      <c r="K745" s="15"/>
      <c r="M745" s="26"/>
    </row>
    <row r="746" spans="8:13" ht="13" x14ac:dyDescent="0.15">
      <c r="H746" s="15"/>
      <c r="I746" s="15"/>
      <c r="J746" s="15"/>
      <c r="K746" s="15"/>
      <c r="M746" s="26"/>
    </row>
    <row r="747" spans="8:13" ht="13" x14ac:dyDescent="0.15">
      <c r="H747" s="15"/>
      <c r="I747" s="15"/>
      <c r="J747" s="15"/>
      <c r="K747" s="15"/>
      <c r="M747" s="26"/>
    </row>
    <row r="748" spans="8:13" ht="13" x14ac:dyDescent="0.15">
      <c r="H748" s="15"/>
      <c r="I748" s="15"/>
      <c r="J748" s="15"/>
      <c r="K748" s="15"/>
      <c r="M748" s="26"/>
    </row>
    <row r="749" spans="8:13" ht="13" x14ac:dyDescent="0.15">
      <c r="H749" s="15"/>
      <c r="I749" s="15"/>
      <c r="J749" s="15"/>
      <c r="K749" s="15"/>
      <c r="M749" s="26"/>
    </row>
    <row r="750" spans="8:13" ht="13" x14ac:dyDescent="0.15">
      <c r="H750" s="15"/>
      <c r="I750" s="15"/>
      <c r="J750" s="15"/>
      <c r="K750" s="15"/>
      <c r="M750" s="26"/>
    </row>
    <row r="751" spans="8:13" ht="13" x14ac:dyDescent="0.15">
      <c r="H751" s="15"/>
      <c r="I751" s="15"/>
      <c r="J751" s="15"/>
      <c r="K751" s="15"/>
      <c r="M751" s="26"/>
    </row>
    <row r="752" spans="8:13" ht="13" x14ac:dyDescent="0.15">
      <c r="H752" s="15"/>
      <c r="I752" s="15"/>
      <c r="J752" s="15"/>
      <c r="K752" s="15"/>
      <c r="M752" s="26"/>
    </row>
    <row r="753" spans="8:13" ht="13" x14ac:dyDescent="0.15">
      <c r="H753" s="15"/>
      <c r="I753" s="15"/>
      <c r="J753" s="15"/>
      <c r="K753" s="15"/>
      <c r="M753" s="26"/>
    </row>
    <row r="754" spans="8:13" ht="13" x14ac:dyDescent="0.15">
      <c r="H754" s="15"/>
      <c r="I754" s="15"/>
      <c r="J754" s="15"/>
      <c r="K754" s="15"/>
      <c r="M754" s="26"/>
    </row>
    <row r="755" spans="8:13" ht="13" x14ac:dyDescent="0.15">
      <c r="H755" s="15"/>
      <c r="I755" s="15"/>
      <c r="J755" s="15"/>
      <c r="K755" s="15"/>
      <c r="M755" s="26"/>
    </row>
    <row r="756" spans="8:13" ht="13" x14ac:dyDescent="0.15">
      <c r="H756" s="15"/>
      <c r="I756" s="15"/>
      <c r="J756" s="15"/>
      <c r="K756" s="15"/>
      <c r="M756" s="26"/>
    </row>
    <row r="757" spans="8:13" ht="13" x14ac:dyDescent="0.15">
      <c r="H757" s="15"/>
      <c r="I757" s="15"/>
      <c r="J757" s="15"/>
      <c r="K757" s="15"/>
      <c r="M757" s="26"/>
    </row>
    <row r="758" spans="8:13" ht="13" x14ac:dyDescent="0.15">
      <c r="H758" s="15"/>
      <c r="I758" s="15"/>
      <c r="J758" s="15"/>
      <c r="K758" s="15"/>
      <c r="M758" s="26"/>
    </row>
    <row r="759" spans="8:13" ht="13" x14ac:dyDescent="0.15">
      <c r="H759" s="15"/>
      <c r="I759" s="15"/>
      <c r="J759" s="15"/>
      <c r="K759" s="15"/>
      <c r="M759" s="26"/>
    </row>
    <row r="760" spans="8:13" ht="13" x14ac:dyDescent="0.15">
      <c r="H760" s="15"/>
      <c r="I760" s="15"/>
      <c r="J760" s="15"/>
      <c r="K760" s="15"/>
      <c r="M760" s="26"/>
    </row>
    <row r="761" spans="8:13" ht="13" x14ac:dyDescent="0.15">
      <c r="H761" s="15"/>
      <c r="I761" s="15"/>
      <c r="J761" s="15"/>
      <c r="K761" s="15"/>
      <c r="M761" s="26"/>
    </row>
    <row r="762" spans="8:13" ht="13" x14ac:dyDescent="0.15">
      <c r="H762" s="15"/>
      <c r="I762" s="15"/>
      <c r="J762" s="15"/>
      <c r="K762" s="15"/>
      <c r="M762" s="26"/>
    </row>
    <row r="763" spans="8:13" ht="13" x14ac:dyDescent="0.15">
      <c r="H763" s="15"/>
      <c r="I763" s="15"/>
      <c r="J763" s="15"/>
      <c r="K763" s="15"/>
      <c r="M763" s="26"/>
    </row>
    <row r="764" spans="8:13" ht="13" x14ac:dyDescent="0.15">
      <c r="H764" s="15"/>
      <c r="I764" s="15"/>
      <c r="J764" s="15"/>
      <c r="K764" s="15"/>
      <c r="M764" s="26"/>
    </row>
    <row r="765" spans="8:13" ht="13" x14ac:dyDescent="0.15">
      <c r="H765" s="15"/>
      <c r="I765" s="15"/>
      <c r="J765" s="15"/>
      <c r="K765" s="15"/>
      <c r="M765" s="26"/>
    </row>
    <row r="766" spans="8:13" ht="13" x14ac:dyDescent="0.15">
      <c r="H766" s="15"/>
      <c r="I766" s="15"/>
      <c r="J766" s="15"/>
      <c r="K766" s="15"/>
      <c r="M766" s="26"/>
    </row>
    <row r="767" spans="8:13" ht="13" x14ac:dyDescent="0.15">
      <c r="H767" s="15"/>
      <c r="I767" s="15"/>
      <c r="J767" s="15"/>
      <c r="K767" s="15"/>
      <c r="M767" s="26"/>
    </row>
    <row r="768" spans="8:13" ht="13" x14ac:dyDescent="0.15">
      <c r="H768" s="15"/>
      <c r="I768" s="15"/>
      <c r="J768" s="15"/>
      <c r="K768" s="15"/>
      <c r="M768" s="26"/>
    </row>
    <row r="769" spans="8:13" ht="13" x14ac:dyDescent="0.15">
      <c r="H769" s="15"/>
      <c r="I769" s="15"/>
      <c r="J769" s="15"/>
      <c r="K769" s="15"/>
      <c r="M769" s="26"/>
    </row>
    <row r="770" spans="8:13" ht="13" x14ac:dyDescent="0.15">
      <c r="H770" s="15"/>
      <c r="I770" s="15"/>
      <c r="J770" s="15"/>
      <c r="K770" s="15"/>
      <c r="M770" s="26"/>
    </row>
    <row r="771" spans="8:13" ht="13" x14ac:dyDescent="0.15">
      <c r="H771" s="15"/>
      <c r="I771" s="15"/>
      <c r="J771" s="15"/>
      <c r="K771" s="15"/>
      <c r="M771" s="26"/>
    </row>
    <row r="772" spans="8:13" ht="13" x14ac:dyDescent="0.15">
      <c r="H772" s="15"/>
      <c r="I772" s="15"/>
      <c r="J772" s="15"/>
      <c r="K772" s="15"/>
      <c r="M772" s="26"/>
    </row>
    <row r="773" spans="8:13" ht="13" x14ac:dyDescent="0.15">
      <c r="H773" s="15"/>
      <c r="I773" s="15"/>
      <c r="J773" s="15"/>
      <c r="K773" s="15"/>
      <c r="M773" s="26"/>
    </row>
    <row r="774" spans="8:13" ht="13" x14ac:dyDescent="0.15">
      <c r="H774" s="15"/>
      <c r="I774" s="15"/>
      <c r="J774" s="15"/>
      <c r="K774" s="15"/>
      <c r="M774" s="26"/>
    </row>
    <row r="775" spans="8:13" ht="13" x14ac:dyDescent="0.15">
      <c r="H775" s="15"/>
      <c r="I775" s="15"/>
      <c r="J775" s="15"/>
      <c r="K775" s="15"/>
      <c r="M775" s="26"/>
    </row>
    <row r="776" spans="8:13" ht="13" x14ac:dyDescent="0.15">
      <c r="H776" s="15"/>
      <c r="I776" s="15"/>
      <c r="J776" s="15"/>
      <c r="K776" s="15"/>
      <c r="M776" s="26"/>
    </row>
    <row r="777" spans="8:13" ht="13" x14ac:dyDescent="0.15">
      <c r="H777" s="15"/>
      <c r="I777" s="15"/>
      <c r="J777" s="15"/>
      <c r="K777" s="15"/>
      <c r="M777" s="26"/>
    </row>
    <row r="778" spans="8:13" ht="13" x14ac:dyDescent="0.15">
      <c r="H778" s="15"/>
      <c r="I778" s="15"/>
      <c r="J778" s="15"/>
      <c r="K778" s="15"/>
      <c r="M778" s="26"/>
    </row>
    <row r="779" spans="8:13" ht="13" x14ac:dyDescent="0.15">
      <c r="H779" s="15"/>
      <c r="I779" s="15"/>
      <c r="J779" s="15"/>
      <c r="K779" s="15"/>
      <c r="M779" s="26"/>
    </row>
    <row r="780" spans="8:13" ht="13" x14ac:dyDescent="0.15">
      <c r="H780" s="15"/>
      <c r="I780" s="15"/>
      <c r="J780" s="15"/>
      <c r="K780" s="15"/>
      <c r="M780" s="26"/>
    </row>
    <row r="781" spans="8:13" ht="13" x14ac:dyDescent="0.15">
      <c r="H781" s="15"/>
      <c r="I781" s="15"/>
      <c r="J781" s="15"/>
      <c r="K781" s="15"/>
      <c r="M781" s="26"/>
    </row>
    <row r="782" spans="8:13" ht="13" x14ac:dyDescent="0.15">
      <c r="H782" s="15"/>
      <c r="I782" s="15"/>
      <c r="J782" s="15"/>
      <c r="K782" s="15"/>
      <c r="M782" s="26"/>
    </row>
    <row r="783" spans="8:13" ht="13" x14ac:dyDescent="0.15">
      <c r="H783" s="15"/>
      <c r="I783" s="15"/>
      <c r="J783" s="15"/>
      <c r="K783" s="15"/>
      <c r="M783" s="26"/>
    </row>
    <row r="784" spans="8:13" ht="13" x14ac:dyDescent="0.15">
      <c r="H784" s="15"/>
      <c r="I784" s="15"/>
      <c r="J784" s="15"/>
      <c r="K784" s="15"/>
      <c r="M784" s="26"/>
    </row>
    <row r="785" spans="8:13" ht="13" x14ac:dyDescent="0.15">
      <c r="H785" s="15"/>
      <c r="I785" s="15"/>
      <c r="J785" s="15"/>
      <c r="K785" s="15"/>
      <c r="M785" s="26"/>
    </row>
    <row r="786" spans="8:13" ht="13" x14ac:dyDescent="0.15">
      <c r="H786" s="15"/>
      <c r="I786" s="15"/>
      <c r="J786" s="15"/>
      <c r="K786" s="15"/>
      <c r="M786" s="26"/>
    </row>
    <row r="787" spans="8:13" ht="13" x14ac:dyDescent="0.15">
      <c r="H787" s="15"/>
      <c r="I787" s="15"/>
      <c r="J787" s="15"/>
      <c r="K787" s="15"/>
      <c r="M787" s="26"/>
    </row>
    <row r="788" spans="8:13" ht="13" x14ac:dyDescent="0.15">
      <c r="H788" s="15"/>
      <c r="I788" s="15"/>
      <c r="J788" s="15"/>
      <c r="K788" s="15"/>
      <c r="M788" s="26"/>
    </row>
    <row r="789" spans="8:13" ht="13" x14ac:dyDescent="0.15">
      <c r="H789" s="15"/>
      <c r="I789" s="15"/>
      <c r="J789" s="15"/>
      <c r="K789" s="15"/>
      <c r="M789" s="26"/>
    </row>
    <row r="790" spans="8:13" ht="13" x14ac:dyDescent="0.15">
      <c r="H790" s="15"/>
      <c r="I790" s="15"/>
      <c r="J790" s="15"/>
      <c r="K790" s="15"/>
      <c r="M790" s="26"/>
    </row>
    <row r="791" spans="8:13" ht="13" x14ac:dyDescent="0.15">
      <c r="H791" s="15"/>
      <c r="I791" s="15"/>
      <c r="J791" s="15"/>
      <c r="K791" s="15"/>
      <c r="M791" s="26"/>
    </row>
    <row r="792" spans="8:13" ht="13" x14ac:dyDescent="0.15">
      <c r="H792" s="15"/>
      <c r="I792" s="15"/>
      <c r="J792" s="15"/>
      <c r="K792" s="15"/>
      <c r="M792" s="26"/>
    </row>
    <row r="793" spans="8:13" ht="13" x14ac:dyDescent="0.15">
      <c r="H793" s="15"/>
      <c r="I793" s="15"/>
      <c r="J793" s="15"/>
      <c r="K793" s="15"/>
      <c r="M793" s="26"/>
    </row>
    <row r="794" spans="8:13" ht="13" x14ac:dyDescent="0.15">
      <c r="H794" s="15"/>
      <c r="I794" s="15"/>
      <c r="J794" s="15"/>
      <c r="K794" s="15"/>
      <c r="M794" s="26"/>
    </row>
    <row r="795" spans="8:13" ht="13" x14ac:dyDescent="0.15">
      <c r="H795" s="15"/>
      <c r="I795" s="15"/>
      <c r="J795" s="15"/>
      <c r="K795" s="15"/>
      <c r="M795" s="26"/>
    </row>
    <row r="796" spans="8:13" ht="13" x14ac:dyDescent="0.15">
      <c r="H796" s="15"/>
      <c r="I796" s="15"/>
      <c r="J796" s="15"/>
      <c r="K796" s="15"/>
      <c r="M796" s="26"/>
    </row>
    <row r="797" spans="8:13" ht="13" x14ac:dyDescent="0.15">
      <c r="H797" s="15"/>
      <c r="I797" s="15"/>
      <c r="J797" s="15"/>
      <c r="K797" s="15"/>
      <c r="M797" s="26"/>
    </row>
    <row r="798" spans="8:13" ht="13" x14ac:dyDescent="0.15">
      <c r="H798" s="15"/>
      <c r="I798" s="15"/>
      <c r="J798" s="15"/>
      <c r="K798" s="15"/>
      <c r="M798" s="26"/>
    </row>
    <row r="799" spans="8:13" ht="13" x14ac:dyDescent="0.15">
      <c r="H799" s="15"/>
      <c r="I799" s="15"/>
      <c r="J799" s="15"/>
      <c r="K799" s="15"/>
      <c r="M799" s="26"/>
    </row>
    <row r="800" spans="8:13" ht="13" x14ac:dyDescent="0.15">
      <c r="H800" s="15"/>
      <c r="I800" s="15"/>
      <c r="J800" s="15"/>
      <c r="K800" s="15"/>
      <c r="M800" s="26"/>
    </row>
    <row r="801" spans="8:13" ht="13" x14ac:dyDescent="0.15">
      <c r="H801" s="15"/>
      <c r="I801" s="15"/>
      <c r="J801" s="15"/>
      <c r="K801" s="15"/>
      <c r="M801" s="26"/>
    </row>
    <row r="802" spans="8:13" ht="13" x14ac:dyDescent="0.15">
      <c r="H802" s="15"/>
      <c r="I802" s="15"/>
      <c r="J802" s="15"/>
      <c r="K802" s="15"/>
      <c r="M802" s="26"/>
    </row>
    <row r="803" spans="8:13" ht="13" x14ac:dyDescent="0.15">
      <c r="H803" s="15"/>
      <c r="I803" s="15"/>
      <c r="J803" s="15"/>
      <c r="K803" s="15"/>
      <c r="M803" s="26"/>
    </row>
    <row r="804" spans="8:13" ht="13" x14ac:dyDescent="0.15">
      <c r="H804" s="15"/>
      <c r="I804" s="15"/>
      <c r="J804" s="15"/>
      <c r="K804" s="15"/>
      <c r="M804" s="26"/>
    </row>
    <row r="805" spans="8:13" ht="13" x14ac:dyDescent="0.15">
      <c r="H805" s="15"/>
      <c r="I805" s="15"/>
      <c r="J805" s="15"/>
      <c r="K805" s="15"/>
      <c r="M805" s="26"/>
    </row>
    <row r="806" spans="8:13" ht="13" x14ac:dyDescent="0.15">
      <c r="H806" s="15"/>
      <c r="I806" s="15"/>
      <c r="J806" s="15"/>
      <c r="K806" s="15"/>
      <c r="M806" s="26"/>
    </row>
    <row r="807" spans="8:13" ht="13" x14ac:dyDescent="0.15">
      <c r="H807" s="15"/>
      <c r="I807" s="15"/>
      <c r="J807" s="15"/>
      <c r="K807" s="15"/>
      <c r="M807" s="26"/>
    </row>
    <row r="808" spans="8:13" ht="13" x14ac:dyDescent="0.15">
      <c r="H808" s="15"/>
      <c r="I808" s="15"/>
      <c r="J808" s="15"/>
      <c r="K808" s="15"/>
      <c r="M808" s="26"/>
    </row>
    <row r="809" spans="8:13" ht="13" x14ac:dyDescent="0.15">
      <c r="H809" s="15"/>
      <c r="I809" s="15"/>
      <c r="J809" s="15"/>
      <c r="K809" s="15"/>
      <c r="M809" s="26"/>
    </row>
    <row r="810" spans="8:13" ht="13" x14ac:dyDescent="0.15">
      <c r="H810" s="15"/>
      <c r="I810" s="15"/>
      <c r="J810" s="15"/>
      <c r="K810" s="15"/>
      <c r="M810" s="26"/>
    </row>
    <row r="811" spans="8:13" ht="13" x14ac:dyDescent="0.15">
      <c r="H811" s="15"/>
      <c r="I811" s="15"/>
      <c r="J811" s="15"/>
      <c r="K811" s="15"/>
      <c r="M811" s="26"/>
    </row>
    <row r="812" spans="8:13" ht="13" x14ac:dyDescent="0.15">
      <c r="H812" s="15"/>
      <c r="I812" s="15"/>
      <c r="J812" s="15"/>
      <c r="K812" s="15"/>
      <c r="M812" s="26"/>
    </row>
    <row r="813" spans="8:13" ht="13" x14ac:dyDescent="0.15">
      <c r="H813" s="15"/>
      <c r="I813" s="15"/>
      <c r="J813" s="15"/>
      <c r="K813" s="15"/>
      <c r="M813" s="26"/>
    </row>
    <row r="814" spans="8:13" ht="13" x14ac:dyDescent="0.15">
      <c r="H814" s="15"/>
      <c r="I814" s="15"/>
      <c r="J814" s="15"/>
      <c r="K814" s="15"/>
      <c r="M814" s="26"/>
    </row>
    <row r="815" spans="8:13" ht="13" x14ac:dyDescent="0.15">
      <c r="H815" s="15"/>
      <c r="I815" s="15"/>
      <c r="J815" s="15"/>
      <c r="K815" s="15"/>
      <c r="M815" s="26"/>
    </row>
    <row r="816" spans="8:13" ht="13" x14ac:dyDescent="0.15">
      <c r="H816" s="15"/>
      <c r="I816" s="15"/>
      <c r="J816" s="15"/>
      <c r="K816" s="15"/>
      <c r="M816" s="26"/>
    </row>
    <row r="817" spans="8:13" ht="13" x14ac:dyDescent="0.15">
      <c r="H817" s="15"/>
      <c r="I817" s="15"/>
      <c r="J817" s="15"/>
      <c r="K817" s="15"/>
      <c r="M817" s="26"/>
    </row>
    <row r="818" spans="8:13" ht="13" x14ac:dyDescent="0.15">
      <c r="H818" s="15"/>
      <c r="I818" s="15"/>
      <c r="J818" s="15"/>
      <c r="K818" s="15"/>
      <c r="M818" s="26"/>
    </row>
    <row r="819" spans="8:13" ht="13" x14ac:dyDescent="0.15">
      <c r="H819" s="15"/>
      <c r="I819" s="15"/>
      <c r="J819" s="15"/>
      <c r="K819" s="15"/>
      <c r="M819" s="26"/>
    </row>
    <row r="820" spans="8:13" ht="13" x14ac:dyDescent="0.15">
      <c r="H820" s="15"/>
      <c r="I820" s="15"/>
      <c r="J820" s="15"/>
      <c r="K820" s="15"/>
      <c r="M820" s="26"/>
    </row>
    <row r="821" spans="8:13" ht="13" x14ac:dyDescent="0.15">
      <c r="H821" s="15"/>
      <c r="I821" s="15"/>
      <c r="J821" s="15"/>
      <c r="K821" s="15"/>
      <c r="M821" s="26"/>
    </row>
    <row r="822" spans="8:13" ht="13" x14ac:dyDescent="0.15">
      <c r="H822" s="15"/>
      <c r="I822" s="15"/>
      <c r="J822" s="15"/>
      <c r="K822" s="15"/>
      <c r="M822" s="26"/>
    </row>
    <row r="823" spans="8:13" ht="13" x14ac:dyDescent="0.15">
      <c r="H823" s="15"/>
      <c r="I823" s="15"/>
      <c r="J823" s="15"/>
      <c r="K823" s="15"/>
      <c r="M823" s="26"/>
    </row>
    <row r="824" spans="8:13" ht="13" x14ac:dyDescent="0.15">
      <c r="H824" s="15"/>
      <c r="I824" s="15"/>
      <c r="J824" s="15"/>
      <c r="K824" s="15"/>
      <c r="M824" s="26"/>
    </row>
    <row r="825" spans="8:13" ht="13" x14ac:dyDescent="0.15">
      <c r="H825" s="15"/>
      <c r="I825" s="15"/>
      <c r="J825" s="15"/>
      <c r="K825" s="15"/>
      <c r="M825" s="26"/>
    </row>
    <row r="826" spans="8:13" ht="13" x14ac:dyDescent="0.15">
      <c r="H826" s="15"/>
      <c r="I826" s="15"/>
      <c r="J826" s="15"/>
      <c r="K826" s="15"/>
      <c r="M826" s="26"/>
    </row>
    <row r="827" spans="8:13" ht="13" x14ac:dyDescent="0.15">
      <c r="H827" s="15"/>
      <c r="I827" s="15"/>
      <c r="J827" s="15"/>
      <c r="K827" s="15"/>
      <c r="M827" s="26"/>
    </row>
    <row r="828" spans="8:13" ht="13" x14ac:dyDescent="0.15">
      <c r="H828" s="15"/>
      <c r="I828" s="15"/>
      <c r="J828" s="15"/>
      <c r="K828" s="15"/>
      <c r="M828" s="26"/>
    </row>
    <row r="829" spans="8:13" ht="13" x14ac:dyDescent="0.15">
      <c r="H829" s="15"/>
      <c r="I829" s="15"/>
      <c r="J829" s="15"/>
      <c r="K829" s="15"/>
      <c r="M829" s="26"/>
    </row>
    <row r="830" spans="8:13" ht="13" x14ac:dyDescent="0.15">
      <c r="H830" s="15"/>
      <c r="I830" s="15"/>
      <c r="J830" s="15"/>
      <c r="K830" s="15"/>
      <c r="M830" s="26"/>
    </row>
    <row r="831" spans="8:13" ht="13" x14ac:dyDescent="0.15">
      <c r="H831" s="15"/>
      <c r="I831" s="15"/>
      <c r="J831" s="15"/>
      <c r="K831" s="15"/>
      <c r="M831" s="26"/>
    </row>
    <row r="832" spans="8:13" ht="13" x14ac:dyDescent="0.15">
      <c r="H832" s="15"/>
      <c r="I832" s="15"/>
      <c r="J832" s="15"/>
      <c r="K832" s="15"/>
      <c r="M832" s="26"/>
    </row>
    <row r="833" spans="8:13" ht="13" x14ac:dyDescent="0.15">
      <c r="H833" s="15"/>
      <c r="I833" s="15"/>
      <c r="J833" s="15"/>
      <c r="K833" s="15"/>
      <c r="M833" s="26"/>
    </row>
    <row r="834" spans="8:13" ht="13" x14ac:dyDescent="0.15">
      <c r="H834" s="15"/>
      <c r="I834" s="15"/>
      <c r="J834" s="15"/>
      <c r="K834" s="15"/>
      <c r="M834" s="26"/>
    </row>
    <row r="835" spans="8:13" ht="13" x14ac:dyDescent="0.15">
      <c r="H835" s="15"/>
      <c r="I835" s="15"/>
      <c r="J835" s="15"/>
      <c r="K835" s="15"/>
      <c r="M835" s="26"/>
    </row>
    <row r="836" spans="8:13" ht="13" x14ac:dyDescent="0.15">
      <c r="H836" s="15"/>
      <c r="I836" s="15"/>
      <c r="J836" s="15"/>
      <c r="K836" s="15"/>
      <c r="M836" s="26"/>
    </row>
    <row r="837" spans="8:13" ht="13" x14ac:dyDescent="0.15">
      <c r="H837" s="15"/>
      <c r="I837" s="15"/>
      <c r="J837" s="15"/>
      <c r="K837" s="15"/>
      <c r="M837" s="26"/>
    </row>
    <row r="838" spans="8:13" ht="13" x14ac:dyDescent="0.15">
      <c r="H838" s="15"/>
      <c r="I838" s="15"/>
      <c r="J838" s="15"/>
      <c r="K838" s="15"/>
      <c r="M838" s="26"/>
    </row>
    <row r="839" spans="8:13" ht="13" x14ac:dyDescent="0.15">
      <c r="H839" s="15"/>
      <c r="I839" s="15"/>
      <c r="J839" s="15"/>
      <c r="K839" s="15"/>
      <c r="M839" s="26"/>
    </row>
    <row r="840" spans="8:13" ht="13" x14ac:dyDescent="0.15">
      <c r="H840" s="15"/>
      <c r="I840" s="15"/>
      <c r="J840" s="15"/>
      <c r="K840" s="15"/>
      <c r="M840" s="26"/>
    </row>
    <row r="841" spans="8:13" ht="13" x14ac:dyDescent="0.15">
      <c r="H841" s="15"/>
      <c r="I841" s="15"/>
      <c r="J841" s="15"/>
      <c r="K841" s="15"/>
      <c r="M841" s="26"/>
    </row>
    <row r="842" spans="8:13" ht="13" x14ac:dyDescent="0.15">
      <c r="H842" s="15"/>
      <c r="I842" s="15"/>
      <c r="J842" s="15"/>
      <c r="K842" s="15"/>
      <c r="M842" s="26"/>
    </row>
    <row r="843" spans="8:13" ht="13" x14ac:dyDescent="0.15">
      <c r="H843" s="15"/>
      <c r="I843" s="15"/>
      <c r="J843" s="15"/>
      <c r="K843" s="15"/>
      <c r="M843" s="26"/>
    </row>
    <row r="844" spans="8:13" ht="13" x14ac:dyDescent="0.15">
      <c r="H844" s="15"/>
      <c r="I844" s="15"/>
      <c r="J844" s="15"/>
      <c r="K844" s="15"/>
      <c r="M844" s="26"/>
    </row>
    <row r="845" spans="8:13" ht="13" x14ac:dyDescent="0.15">
      <c r="H845" s="15"/>
      <c r="I845" s="15"/>
      <c r="J845" s="15"/>
      <c r="K845" s="15"/>
      <c r="M845" s="26"/>
    </row>
    <row r="846" spans="8:13" ht="13" x14ac:dyDescent="0.15">
      <c r="H846" s="15"/>
      <c r="I846" s="15"/>
      <c r="J846" s="15"/>
      <c r="K846" s="15"/>
      <c r="M846" s="26"/>
    </row>
    <row r="847" spans="8:13" ht="13" x14ac:dyDescent="0.15">
      <c r="H847" s="15"/>
      <c r="I847" s="15"/>
      <c r="J847" s="15"/>
      <c r="K847" s="15"/>
      <c r="M847" s="26"/>
    </row>
    <row r="848" spans="8:13" ht="13" x14ac:dyDescent="0.15">
      <c r="H848" s="15"/>
      <c r="I848" s="15"/>
      <c r="J848" s="15"/>
      <c r="K848" s="15"/>
      <c r="M848" s="26"/>
    </row>
    <row r="849" spans="8:13" ht="13" x14ac:dyDescent="0.15">
      <c r="H849" s="15"/>
      <c r="I849" s="15"/>
      <c r="J849" s="15"/>
      <c r="K849" s="15"/>
      <c r="M849" s="26"/>
    </row>
    <row r="850" spans="8:13" ht="13" x14ac:dyDescent="0.15">
      <c r="H850" s="15"/>
      <c r="I850" s="15"/>
      <c r="J850" s="15"/>
      <c r="K850" s="15"/>
      <c r="M850" s="26"/>
    </row>
    <row r="851" spans="8:13" ht="13" x14ac:dyDescent="0.15">
      <c r="H851" s="15"/>
      <c r="I851" s="15"/>
      <c r="J851" s="15"/>
      <c r="K851" s="15"/>
      <c r="M851" s="26"/>
    </row>
    <row r="852" spans="8:13" ht="13" x14ac:dyDescent="0.15">
      <c r="H852" s="15"/>
      <c r="I852" s="15"/>
      <c r="J852" s="15"/>
      <c r="K852" s="15"/>
      <c r="M852" s="26"/>
    </row>
    <row r="853" spans="8:13" ht="13" x14ac:dyDescent="0.15">
      <c r="H853" s="15"/>
      <c r="I853" s="15"/>
      <c r="J853" s="15"/>
      <c r="K853" s="15"/>
      <c r="M853" s="26"/>
    </row>
    <row r="854" spans="8:13" ht="13" x14ac:dyDescent="0.15">
      <c r="H854" s="15"/>
      <c r="I854" s="15"/>
      <c r="J854" s="15"/>
      <c r="K854" s="15"/>
      <c r="M854" s="26"/>
    </row>
    <row r="855" spans="8:13" ht="13" x14ac:dyDescent="0.15">
      <c r="H855" s="15"/>
      <c r="I855" s="15"/>
      <c r="J855" s="15"/>
      <c r="K855" s="15"/>
      <c r="M855" s="26"/>
    </row>
    <row r="856" spans="8:13" ht="13" x14ac:dyDescent="0.15">
      <c r="H856" s="15"/>
      <c r="I856" s="15"/>
      <c r="J856" s="15"/>
      <c r="K856" s="15"/>
      <c r="M856" s="26"/>
    </row>
    <row r="857" spans="8:13" ht="13" x14ac:dyDescent="0.15">
      <c r="H857" s="15"/>
      <c r="I857" s="15"/>
      <c r="J857" s="15"/>
      <c r="K857" s="15"/>
      <c r="M857" s="26"/>
    </row>
    <row r="858" spans="8:13" ht="13" x14ac:dyDescent="0.15">
      <c r="H858" s="15"/>
      <c r="I858" s="15"/>
      <c r="J858" s="15"/>
      <c r="K858" s="15"/>
      <c r="M858" s="26"/>
    </row>
    <row r="859" spans="8:13" ht="13" x14ac:dyDescent="0.15">
      <c r="H859" s="15"/>
      <c r="I859" s="15"/>
      <c r="J859" s="15"/>
      <c r="K859" s="15"/>
      <c r="M859" s="26"/>
    </row>
    <row r="860" spans="8:13" ht="13" x14ac:dyDescent="0.15">
      <c r="H860" s="15"/>
      <c r="I860" s="15"/>
      <c r="J860" s="15"/>
      <c r="K860" s="15"/>
      <c r="M860" s="26"/>
    </row>
    <row r="861" spans="8:13" ht="13" x14ac:dyDescent="0.15">
      <c r="H861" s="15"/>
      <c r="I861" s="15"/>
      <c r="J861" s="15"/>
      <c r="K861" s="15"/>
      <c r="M861" s="26"/>
    </row>
    <row r="862" spans="8:13" ht="13" x14ac:dyDescent="0.15">
      <c r="H862" s="15"/>
      <c r="I862" s="15"/>
      <c r="J862" s="15"/>
      <c r="K862" s="15"/>
      <c r="M862" s="26"/>
    </row>
    <row r="863" spans="8:13" ht="13" x14ac:dyDescent="0.15">
      <c r="H863" s="15"/>
      <c r="I863" s="15"/>
      <c r="J863" s="15"/>
      <c r="K863" s="15"/>
      <c r="M863" s="26"/>
    </row>
    <row r="864" spans="8:13" ht="13" x14ac:dyDescent="0.15">
      <c r="H864" s="15"/>
      <c r="I864" s="15"/>
      <c r="J864" s="15"/>
      <c r="K864" s="15"/>
      <c r="M864" s="26"/>
    </row>
    <row r="865" spans="8:13" ht="13" x14ac:dyDescent="0.15">
      <c r="H865" s="15"/>
      <c r="I865" s="15"/>
      <c r="J865" s="15"/>
      <c r="K865" s="15"/>
      <c r="M865" s="26"/>
    </row>
    <row r="866" spans="8:13" ht="13" x14ac:dyDescent="0.15">
      <c r="H866" s="15"/>
      <c r="I866" s="15"/>
      <c r="J866" s="15"/>
      <c r="K866" s="15"/>
      <c r="M866" s="26"/>
    </row>
    <row r="867" spans="8:13" ht="13" x14ac:dyDescent="0.15">
      <c r="H867" s="15"/>
      <c r="I867" s="15"/>
      <c r="J867" s="15"/>
      <c r="K867" s="15"/>
      <c r="M867" s="26"/>
    </row>
    <row r="868" spans="8:13" ht="13" x14ac:dyDescent="0.15">
      <c r="H868" s="15"/>
      <c r="I868" s="15"/>
      <c r="J868" s="15"/>
      <c r="K868" s="15"/>
      <c r="M868" s="26"/>
    </row>
    <row r="869" spans="8:13" ht="13" x14ac:dyDescent="0.15">
      <c r="H869" s="15"/>
      <c r="I869" s="15"/>
      <c r="J869" s="15"/>
      <c r="K869" s="15"/>
      <c r="M869" s="26"/>
    </row>
    <row r="870" spans="8:13" ht="13" x14ac:dyDescent="0.15">
      <c r="H870" s="15"/>
      <c r="I870" s="15"/>
      <c r="J870" s="15"/>
      <c r="K870" s="15"/>
      <c r="M870" s="26"/>
    </row>
    <row r="871" spans="8:13" ht="13" x14ac:dyDescent="0.15">
      <c r="H871" s="15"/>
      <c r="I871" s="15"/>
      <c r="J871" s="15"/>
      <c r="K871" s="15"/>
      <c r="M871" s="26"/>
    </row>
    <row r="872" spans="8:13" ht="13" x14ac:dyDescent="0.15">
      <c r="H872" s="15"/>
      <c r="I872" s="15"/>
      <c r="J872" s="15"/>
      <c r="K872" s="15"/>
      <c r="M872" s="26"/>
    </row>
    <row r="873" spans="8:13" ht="13" x14ac:dyDescent="0.15">
      <c r="H873" s="15"/>
      <c r="I873" s="15"/>
      <c r="J873" s="15"/>
      <c r="K873" s="15"/>
      <c r="M873" s="26"/>
    </row>
    <row r="874" spans="8:13" ht="13" x14ac:dyDescent="0.15">
      <c r="H874" s="15"/>
      <c r="I874" s="15"/>
      <c r="J874" s="15"/>
      <c r="K874" s="15"/>
      <c r="M874" s="26"/>
    </row>
    <row r="875" spans="8:13" ht="13" x14ac:dyDescent="0.15">
      <c r="H875" s="15"/>
      <c r="I875" s="15"/>
      <c r="J875" s="15"/>
      <c r="K875" s="15"/>
      <c r="M875" s="26"/>
    </row>
    <row r="876" spans="8:13" ht="13" x14ac:dyDescent="0.15">
      <c r="H876" s="15"/>
      <c r="I876" s="15"/>
      <c r="J876" s="15"/>
      <c r="K876" s="15"/>
      <c r="M876" s="26"/>
    </row>
    <row r="877" spans="8:13" ht="13" x14ac:dyDescent="0.15">
      <c r="H877" s="15"/>
      <c r="I877" s="15"/>
      <c r="J877" s="15"/>
      <c r="K877" s="15"/>
      <c r="M877" s="26"/>
    </row>
    <row r="878" spans="8:13" ht="13" x14ac:dyDescent="0.15">
      <c r="H878" s="15"/>
      <c r="I878" s="15"/>
      <c r="J878" s="15"/>
      <c r="K878" s="15"/>
      <c r="M878" s="26"/>
    </row>
    <row r="879" spans="8:13" ht="13" x14ac:dyDescent="0.15">
      <c r="H879" s="15"/>
      <c r="I879" s="15"/>
      <c r="J879" s="15"/>
      <c r="K879" s="15"/>
      <c r="M879" s="26"/>
    </row>
    <row r="880" spans="8:13" ht="13" x14ac:dyDescent="0.15">
      <c r="H880" s="15"/>
      <c r="I880" s="15"/>
      <c r="J880" s="15"/>
      <c r="K880" s="15"/>
      <c r="M880" s="26"/>
    </row>
    <row r="881" spans="8:13" ht="13" x14ac:dyDescent="0.15">
      <c r="H881" s="15"/>
      <c r="I881" s="15"/>
      <c r="J881" s="15"/>
      <c r="K881" s="15"/>
      <c r="M881" s="26"/>
    </row>
    <row r="882" spans="8:13" ht="13" x14ac:dyDescent="0.15">
      <c r="H882" s="15"/>
      <c r="I882" s="15"/>
      <c r="J882" s="15"/>
      <c r="K882" s="15"/>
      <c r="M882" s="26"/>
    </row>
    <row r="883" spans="8:13" ht="13" x14ac:dyDescent="0.15">
      <c r="H883" s="15"/>
      <c r="I883" s="15"/>
      <c r="J883" s="15"/>
      <c r="K883" s="15"/>
      <c r="M883" s="26"/>
    </row>
    <row r="884" spans="8:13" ht="13" x14ac:dyDescent="0.15">
      <c r="H884" s="15"/>
      <c r="I884" s="15"/>
      <c r="J884" s="15"/>
      <c r="K884" s="15"/>
      <c r="M884" s="26"/>
    </row>
    <row r="885" spans="8:13" ht="13" x14ac:dyDescent="0.15">
      <c r="H885" s="15"/>
      <c r="I885" s="15"/>
      <c r="J885" s="15"/>
      <c r="K885" s="15"/>
      <c r="M885" s="26"/>
    </row>
    <row r="886" spans="8:13" ht="13" x14ac:dyDescent="0.15">
      <c r="H886" s="15"/>
      <c r="I886" s="15"/>
      <c r="J886" s="15"/>
      <c r="K886" s="15"/>
      <c r="M886" s="26"/>
    </row>
    <row r="887" spans="8:13" ht="13" x14ac:dyDescent="0.15">
      <c r="H887" s="15"/>
      <c r="I887" s="15"/>
      <c r="J887" s="15"/>
      <c r="K887" s="15"/>
      <c r="M887" s="26"/>
    </row>
    <row r="888" spans="8:13" ht="13" x14ac:dyDescent="0.15">
      <c r="H888" s="15"/>
      <c r="I888" s="15"/>
      <c r="J888" s="15"/>
      <c r="K888" s="15"/>
      <c r="M888" s="26"/>
    </row>
    <row r="889" spans="8:13" ht="13" x14ac:dyDescent="0.15">
      <c r="H889" s="15"/>
      <c r="I889" s="15"/>
      <c r="J889" s="15"/>
      <c r="K889" s="15"/>
      <c r="M889" s="26"/>
    </row>
    <row r="890" spans="8:13" ht="13" x14ac:dyDescent="0.15">
      <c r="H890" s="15"/>
      <c r="I890" s="15"/>
      <c r="J890" s="15"/>
      <c r="K890" s="15"/>
      <c r="M890" s="26"/>
    </row>
    <row r="891" spans="8:13" ht="13" x14ac:dyDescent="0.15">
      <c r="H891" s="15"/>
      <c r="I891" s="15"/>
      <c r="J891" s="15"/>
      <c r="K891" s="15"/>
      <c r="M891" s="26"/>
    </row>
    <row r="892" spans="8:13" ht="13" x14ac:dyDescent="0.15">
      <c r="H892" s="15"/>
      <c r="I892" s="15"/>
      <c r="J892" s="15"/>
      <c r="K892" s="15"/>
      <c r="M892" s="26"/>
    </row>
    <row r="893" spans="8:13" ht="13" x14ac:dyDescent="0.15">
      <c r="H893" s="15"/>
      <c r="I893" s="15"/>
      <c r="J893" s="15"/>
      <c r="K893" s="15"/>
      <c r="M893" s="26"/>
    </row>
    <row r="894" spans="8:13" ht="13" x14ac:dyDescent="0.15">
      <c r="H894" s="15"/>
      <c r="I894" s="15"/>
      <c r="J894" s="15"/>
      <c r="K894" s="15"/>
      <c r="M894" s="26"/>
    </row>
    <row r="895" spans="8:13" ht="13" x14ac:dyDescent="0.15">
      <c r="H895" s="15"/>
      <c r="I895" s="15"/>
      <c r="J895" s="15"/>
      <c r="K895" s="15"/>
      <c r="M895" s="26"/>
    </row>
    <row r="896" spans="8:13" ht="13" x14ac:dyDescent="0.15">
      <c r="H896" s="15"/>
      <c r="I896" s="15"/>
      <c r="J896" s="15"/>
      <c r="K896" s="15"/>
      <c r="M896" s="26"/>
    </row>
    <row r="897" spans="8:13" ht="13" x14ac:dyDescent="0.15">
      <c r="H897" s="15"/>
      <c r="I897" s="15"/>
      <c r="J897" s="15"/>
      <c r="K897" s="15"/>
      <c r="M897" s="26"/>
    </row>
    <row r="898" spans="8:13" ht="13" x14ac:dyDescent="0.15">
      <c r="H898" s="15"/>
      <c r="I898" s="15"/>
      <c r="J898" s="15"/>
      <c r="K898" s="15"/>
      <c r="M898" s="26"/>
    </row>
    <row r="899" spans="8:13" ht="13" x14ac:dyDescent="0.15">
      <c r="H899" s="15"/>
      <c r="I899" s="15"/>
      <c r="J899" s="15"/>
      <c r="K899" s="15"/>
      <c r="M899" s="26"/>
    </row>
    <row r="900" spans="8:13" ht="13" x14ac:dyDescent="0.15">
      <c r="H900" s="15"/>
      <c r="I900" s="15"/>
      <c r="J900" s="15"/>
      <c r="K900" s="15"/>
      <c r="M900" s="26"/>
    </row>
    <row r="901" spans="8:13" ht="13" x14ac:dyDescent="0.15">
      <c r="H901" s="15"/>
      <c r="I901" s="15"/>
      <c r="J901" s="15"/>
      <c r="K901" s="15"/>
      <c r="M901" s="26"/>
    </row>
    <row r="902" spans="8:13" ht="13" x14ac:dyDescent="0.15">
      <c r="H902" s="15"/>
      <c r="I902" s="15"/>
      <c r="J902" s="15"/>
      <c r="K902" s="15"/>
      <c r="M902" s="26"/>
    </row>
    <row r="903" spans="8:13" ht="13" x14ac:dyDescent="0.15">
      <c r="H903" s="15"/>
      <c r="I903" s="15"/>
      <c r="J903" s="15"/>
      <c r="K903" s="15"/>
      <c r="M903" s="26"/>
    </row>
    <row r="904" spans="8:13" ht="13" x14ac:dyDescent="0.15">
      <c r="H904" s="15"/>
      <c r="I904" s="15"/>
      <c r="J904" s="15"/>
      <c r="K904" s="15"/>
      <c r="M904" s="26"/>
    </row>
    <row r="905" spans="8:13" ht="13" x14ac:dyDescent="0.15">
      <c r="H905" s="15"/>
      <c r="I905" s="15"/>
      <c r="J905" s="15"/>
      <c r="K905" s="15"/>
      <c r="M905" s="26"/>
    </row>
    <row r="906" spans="8:13" ht="13" x14ac:dyDescent="0.15">
      <c r="H906" s="15"/>
      <c r="I906" s="15"/>
      <c r="J906" s="15"/>
      <c r="K906" s="15"/>
      <c r="M906" s="26"/>
    </row>
    <row r="907" spans="8:13" ht="13" x14ac:dyDescent="0.15">
      <c r="H907" s="15"/>
      <c r="I907" s="15"/>
      <c r="J907" s="15"/>
      <c r="K907" s="15"/>
      <c r="M907" s="26"/>
    </row>
    <row r="908" spans="8:13" ht="13" x14ac:dyDescent="0.15">
      <c r="H908" s="15"/>
      <c r="I908" s="15"/>
      <c r="J908" s="15"/>
      <c r="K908" s="15"/>
      <c r="M908" s="26"/>
    </row>
    <row r="909" spans="8:13" ht="13" x14ac:dyDescent="0.15">
      <c r="H909" s="15"/>
      <c r="I909" s="15"/>
      <c r="J909" s="15"/>
      <c r="K909" s="15"/>
      <c r="M909" s="26"/>
    </row>
    <row r="910" spans="8:13" ht="13" x14ac:dyDescent="0.15">
      <c r="H910" s="15"/>
      <c r="I910" s="15"/>
      <c r="J910" s="15"/>
      <c r="K910" s="15"/>
      <c r="M910" s="26"/>
    </row>
    <row r="911" spans="8:13" ht="13" x14ac:dyDescent="0.15">
      <c r="H911" s="15"/>
      <c r="I911" s="15"/>
      <c r="J911" s="15"/>
      <c r="K911" s="15"/>
      <c r="M911" s="26"/>
    </row>
    <row r="912" spans="8:13" ht="13" x14ac:dyDescent="0.15">
      <c r="H912" s="15"/>
      <c r="I912" s="15"/>
      <c r="J912" s="15"/>
      <c r="K912" s="15"/>
      <c r="M912" s="26"/>
    </row>
    <row r="913" spans="8:13" ht="13" x14ac:dyDescent="0.15">
      <c r="H913" s="15"/>
      <c r="I913" s="15"/>
      <c r="J913" s="15"/>
      <c r="K913" s="15"/>
      <c r="M913" s="26"/>
    </row>
    <row r="914" spans="8:13" ht="13" x14ac:dyDescent="0.15">
      <c r="H914" s="15"/>
      <c r="I914" s="15"/>
      <c r="J914" s="15"/>
      <c r="K914" s="15"/>
      <c r="M914" s="26"/>
    </row>
    <row r="915" spans="8:13" ht="13" x14ac:dyDescent="0.15">
      <c r="H915" s="15"/>
      <c r="I915" s="15"/>
      <c r="J915" s="15"/>
      <c r="K915" s="15"/>
      <c r="M915" s="26"/>
    </row>
    <row r="916" spans="8:13" ht="13" x14ac:dyDescent="0.15">
      <c r="H916" s="15"/>
      <c r="I916" s="15"/>
      <c r="J916" s="15"/>
      <c r="K916" s="15"/>
      <c r="M916" s="26"/>
    </row>
    <row r="917" spans="8:13" ht="13" x14ac:dyDescent="0.15">
      <c r="H917" s="15"/>
      <c r="I917" s="15"/>
      <c r="J917" s="15"/>
      <c r="K917" s="15"/>
      <c r="M917" s="26"/>
    </row>
    <row r="918" spans="8:13" ht="13" x14ac:dyDescent="0.15">
      <c r="H918" s="15"/>
      <c r="I918" s="15"/>
      <c r="J918" s="15"/>
      <c r="K918" s="15"/>
      <c r="M918" s="26"/>
    </row>
    <row r="919" spans="8:13" ht="13" x14ac:dyDescent="0.15">
      <c r="H919" s="15"/>
      <c r="I919" s="15"/>
      <c r="J919" s="15"/>
      <c r="K919" s="15"/>
      <c r="M919" s="26"/>
    </row>
    <row r="920" spans="8:13" ht="13" x14ac:dyDescent="0.15">
      <c r="H920" s="15"/>
      <c r="I920" s="15"/>
      <c r="J920" s="15"/>
      <c r="K920" s="15"/>
      <c r="M920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JAW</cp:lastModifiedBy>
  <dcterms:modified xsi:type="dcterms:W3CDTF">2020-11-01T14:56:52Z</dcterms:modified>
</cp:coreProperties>
</file>