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l\Downloads\"/>
    </mc:Choice>
  </mc:AlternateContent>
  <xr:revisionPtr revIDLastSave="0" documentId="13_ncr:1_{EAC4A47A-A952-4EEB-AAEB-6D449BA946AC}" xr6:coauthVersionLast="47" xr6:coauthVersionMax="47" xr10:uidLastSave="{00000000-0000-0000-0000-000000000000}"/>
  <bookViews>
    <workbookView xWindow="-108" yWindow="-108" windowWidth="23256" windowHeight="13176" activeTab="1" xr2:uid="{5F2ACAE7-49C9-432E-947B-19A2A123F84B}"/>
  </bookViews>
  <sheets>
    <sheet name="Column Presure Check Logbook" sheetId="5" r:id="rId1"/>
    <sheet name="Columns" sheetId="1" r:id="rId2"/>
    <sheet name="Instruments" sheetId="2" r:id="rId3"/>
    <sheet name="Pipettes and Balances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 a="1"/>
  <c r="F13" i="1" s="1"/>
  <c r="F2" i="1" a="1"/>
  <c r="F2" i="1" s="1"/>
  <c r="F3" i="1" a="1"/>
  <c r="F3" i="1" s="1"/>
  <c r="F4" i="1" a="1"/>
  <c r="F4" i="1" s="1"/>
  <c r="G2" i="1" a="1"/>
  <c r="G2" i="1"/>
  <c r="G3" i="1" a="1"/>
  <c r="G3" i="1"/>
  <c r="G17" i="1" a="1"/>
  <c r="G17" i="1"/>
  <c r="G4" i="1" a="1"/>
  <c r="G4" i="1"/>
  <c r="G13" i="1" a="1"/>
  <c r="G13" i="1"/>
  <c r="G14" i="1" a="1"/>
  <c r="G14" i="1"/>
  <c r="G9" i="1" a="1"/>
  <c r="G9" i="1"/>
  <c r="G10" i="1" a="1"/>
  <c r="G10" i="1"/>
  <c r="G5" i="1" a="1"/>
  <c r="G5" i="1"/>
  <c r="G6" i="1" a="1"/>
  <c r="G6" i="1"/>
  <c r="G15" i="1" a="1"/>
  <c r="G15" i="1"/>
  <c r="G16" i="1" a="1"/>
  <c r="G16" i="1"/>
  <c r="G18" i="1" a="1"/>
  <c r="G18" i="1"/>
  <c r="G19" i="1" a="1"/>
  <c r="G19" i="1"/>
  <c r="G20" i="1" a="1"/>
  <c r="G20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<sst xmlns="http://schemas.openxmlformats.org/spreadsheetml/2006/main" count="186" uniqueCount="108">
  <si>
    <t>Column</t>
  </si>
  <si>
    <t>S/N</t>
  </si>
  <si>
    <t>Date</t>
  </si>
  <si>
    <r>
      <t>Δ</t>
    </r>
    <r>
      <rPr>
        <b/>
        <i/>
        <sz val="11"/>
        <color rgb="FF000000"/>
        <rFont val="Calibri"/>
      </rPr>
      <t>P_SolventA/Water</t>
    </r>
  </si>
  <si>
    <t>Notes</t>
  </si>
  <si>
    <t>Luna A</t>
  </si>
  <si>
    <t>H16-139176</t>
  </si>
  <si>
    <t>Retiring Old Column</t>
  </si>
  <si>
    <t>Luna B</t>
  </si>
  <si>
    <t>H16-139174</t>
  </si>
  <si>
    <t>Jupiter A</t>
  </si>
  <si>
    <t>H16-085181</t>
  </si>
  <si>
    <t>Jupiter B</t>
  </si>
  <si>
    <t>H16-085182</t>
  </si>
  <si>
    <t>New Jupiter</t>
  </si>
  <si>
    <t>H19-196072</t>
  </si>
  <si>
    <t>New Column</t>
  </si>
  <si>
    <t>New Luna</t>
  </si>
  <si>
    <t>H19-177486</t>
  </si>
  <si>
    <t>Instrument</t>
  </si>
  <si>
    <t>Colloquial Name</t>
  </si>
  <si>
    <t xml:space="preserve">Date of Last Guard Column Filter Replacement </t>
  </si>
  <si>
    <t>Date of Last Annual Cleaning</t>
  </si>
  <si>
    <t>Date of Last Pressure Check</t>
  </si>
  <si>
    <r>
      <rPr>
        <b/>
        <sz val="11"/>
        <color rgb="FF000000"/>
        <rFont val="Calibri"/>
      </rPr>
      <t>Δ</t>
    </r>
    <r>
      <rPr>
        <b/>
        <i/>
        <sz val="11"/>
        <color rgb="FF000000"/>
        <rFont val="Calibri"/>
      </rPr>
      <t xml:space="preserve">P_SolventA (PSI or Mbar, standard flow rate) </t>
    </r>
  </si>
  <si>
    <t>Date of First Use</t>
  </si>
  <si>
    <t>Annual Cleaning Procedures</t>
  </si>
  <si>
    <t>H19-208218</t>
  </si>
  <si>
    <t>Prep</t>
  </si>
  <si>
    <t>-</t>
  </si>
  <si>
    <r>
      <rPr>
        <b/>
        <u/>
        <sz val="11"/>
        <color rgb="FF000000"/>
        <rFont val="Calibri"/>
      </rPr>
      <t xml:space="preserve">HPLC </t>
    </r>
    <r>
      <rPr>
        <sz val="11"/>
        <color rgb="FF000000"/>
        <rFont val="Calibri"/>
      </rPr>
      <t xml:space="preserve"> 
4 hr A-B-C Wash, Chino's Method
File Location: method/cabalteja/Column Cleaning methods/Column Clean.met
Note: Semi-Prep Columns Share one Guard Column due to infrequent use</t>
    </r>
  </si>
  <si>
    <t>H19-217662</t>
  </si>
  <si>
    <t>H16-080521</t>
  </si>
  <si>
    <t>Prep Luna</t>
  </si>
  <si>
    <t>H16-129091</t>
  </si>
  <si>
    <t>Middle Analytical</t>
  </si>
  <si>
    <t>Luna Semi</t>
  </si>
  <si>
    <t>578639-3</t>
  </si>
  <si>
    <t>Old Luna Semi</t>
  </si>
  <si>
    <r>
      <rPr>
        <b/>
        <u/>
        <sz val="11"/>
        <color rgb="FF000000"/>
        <rFont val="Calibri"/>
      </rPr>
      <t>FPLC</t>
    </r>
    <r>
      <rPr>
        <sz val="11"/>
        <color rgb="FF000000"/>
        <rFont val="Calibri"/>
      </rPr>
      <t xml:space="preserve"> 
Column Dependent, Check Manuals</t>
    </r>
  </si>
  <si>
    <t>751649-1</t>
  </si>
  <si>
    <t>Jupiter B Semi</t>
  </si>
  <si>
    <t>H16-069030</t>
  </si>
  <si>
    <t>Jupiter A Semi</t>
  </si>
  <si>
    <t>Analyticals</t>
  </si>
  <si>
    <t>New Luna (Unopened)</t>
  </si>
  <si>
    <t>FPLC</t>
  </si>
  <si>
    <t>MonoQ</t>
  </si>
  <si>
    <t>MonoS1</t>
  </si>
  <si>
    <t>Superdex 75</t>
  </si>
  <si>
    <t>Superdex 200</t>
  </si>
  <si>
    <t>HiLoad Superdex 75</t>
  </si>
  <si>
    <t>MonS2</t>
  </si>
  <si>
    <t>Date of Last Lamp Change</t>
  </si>
  <si>
    <t>Cuvette Cleaning</t>
  </si>
  <si>
    <t>In-Line Filter Replacement</t>
  </si>
  <si>
    <t>Date of Back Pressure Check</t>
  </si>
  <si>
    <t xml:space="preserve">Last Back Pressure </t>
  </si>
  <si>
    <t>Date of Last Preventative Maintenance Visit</t>
  </si>
  <si>
    <t xml:space="preserve">Date of Last Repair </t>
  </si>
  <si>
    <t>Repair Type</t>
  </si>
  <si>
    <t xml:space="preserve">Repair Contact </t>
  </si>
  <si>
    <t>Repair Contact Company</t>
  </si>
  <si>
    <t>HPLC</t>
  </si>
  <si>
    <t>Hitachi
Nathan Rathmell: 201-978-8510 (text)
rathmell.nathan@hitachi-hightech.com</t>
  </si>
  <si>
    <t xml:space="preserve">Analytical, Walk On </t>
  </si>
  <si>
    <t>Analytical, Middle</t>
  </si>
  <si>
    <t xml:space="preserve">FPLC </t>
  </si>
  <si>
    <t>Broken Monochrometer Motor, Lamp Replaced</t>
  </si>
  <si>
    <t>ATG (https://www.atgservice.com/)</t>
  </si>
  <si>
    <t xml:space="preserve">UV </t>
  </si>
  <si>
    <t>CD</t>
  </si>
  <si>
    <t>Monochrometer screw grinding, grease applied</t>
  </si>
  <si>
    <t xml:space="preserve">Jacob </t>
  </si>
  <si>
    <t>Date Calibrated</t>
  </si>
  <si>
    <t>Calibration Contact</t>
  </si>
  <si>
    <t>QC52738</t>
  </si>
  <si>
    <t>P2 Pipette</t>
  </si>
  <si>
    <t xml:space="preserve">Matt Ross </t>
  </si>
  <si>
    <t>CE62072</t>
  </si>
  <si>
    <t>P200 Pipette</t>
  </si>
  <si>
    <t>techhmatt70@gmail.com</t>
  </si>
  <si>
    <t>CN61017</t>
  </si>
  <si>
    <t>P10 Pipette</t>
  </si>
  <si>
    <t>QD51052</t>
  </si>
  <si>
    <t>P20 Pipette</t>
  </si>
  <si>
    <t>CL64597</t>
  </si>
  <si>
    <t>P1000 Pipette</t>
  </si>
  <si>
    <t>DA50736</t>
  </si>
  <si>
    <t>HH25614</t>
  </si>
  <si>
    <t>CL64596</t>
  </si>
  <si>
    <t>LK21520</t>
  </si>
  <si>
    <t>QD51591</t>
  </si>
  <si>
    <t>???</t>
  </si>
  <si>
    <t>JH23041</t>
  </si>
  <si>
    <t>QC52890</t>
  </si>
  <si>
    <t>CD63476</t>
  </si>
  <si>
    <t>CD63475</t>
  </si>
  <si>
    <t>CE62071</t>
  </si>
  <si>
    <t>QD52873</t>
  </si>
  <si>
    <t>SI-144</t>
  </si>
  <si>
    <t>Main Balance</t>
  </si>
  <si>
    <t>Blue Balance</t>
  </si>
  <si>
    <t>Coupling Balance</t>
  </si>
  <si>
    <t>C048611966</t>
  </si>
  <si>
    <t>New Balance</t>
  </si>
  <si>
    <t>S-403</t>
  </si>
  <si>
    <t>Large Mass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</si>
</sst>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rgb="FF000000"/>
      <name val="Calibri"/>
    </font>
    <font>
      <b/>
      <i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36C7-9566-429E-88F3-955B432DAFC1}">
  <dimension ref="A1:E12"/>
  <sheetViews>
    <sheetView workbookViewId="0">
      <selection activeCell="E4" sqref="E4"/>
    </sheetView>
  </sheetViews>
  <sheetFormatPr defaultRowHeight="14.4" x14ac:dyDescent="0.3"/>
  <cols>
    <col min="1" max="1" width="17" customWidth="1"/>
    <col min="2" max="2" width="20.109375" customWidth="1"/>
    <col min="3" max="3" width="26" customWidth="1"/>
    <col min="4" max="4" width="22.109375" customWidth="1"/>
    <col min="5" max="5" width="18.33203125" customWidth="1"/>
    <col min="7" max="7" width="12.109375" customWidth="1"/>
  </cols>
  <sheetData>
    <row r="1" spans="1:5" x14ac:dyDescent="0.3">
      <c r="A1" s="15" t="s">
        <v>0</v>
      </c>
      <c r="B1" s="15" t="s">
        <v>1</v>
      </c>
      <c r="C1" s="15" t="s">
        <v>2</v>
      </c>
      <c r="D1" s="14" t="s">
        <v>3</v>
      </c>
      <c r="E1" s="15" t="s">
        <v>4</v>
      </c>
    </row>
    <row r="2" spans="1:5" x14ac:dyDescent="0.3">
      <c r="A2" t="s">
        <v>5</v>
      </c>
      <c r="B2" s="10" t="s">
        <v>6</v>
      </c>
      <c r="C2" s="2">
        <v>45122</v>
      </c>
      <c r="D2">
        <v>2186</v>
      </c>
      <c r="E2" t="s">
        <v>7</v>
      </c>
    </row>
    <row r="3" spans="1:5" x14ac:dyDescent="0.3">
      <c r="A3" t="s">
        <v>8</v>
      </c>
      <c r="B3" s="10" t="s">
        <v>9</v>
      </c>
      <c r="C3" s="2">
        <v>45122</v>
      </c>
      <c r="D3">
        <v>2045</v>
      </c>
    </row>
    <row r="4" spans="1:5" x14ac:dyDescent="0.3">
      <c r="A4" t="s">
        <v>10</v>
      </c>
      <c r="B4" s="10" t="s">
        <v>11</v>
      </c>
      <c r="C4" s="2">
        <v>45122</v>
      </c>
      <c r="D4">
        <v>1243</v>
      </c>
      <c r="E4" t="s">
        <v>7</v>
      </c>
    </row>
    <row r="5" spans="1:5" x14ac:dyDescent="0.3">
      <c r="A5" t="s">
        <v>12</v>
      </c>
      <c r="B5" s="10" t="s">
        <v>13</v>
      </c>
      <c r="C5" s="2">
        <v>45122</v>
      </c>
      <c r="D5">
        <v>1171</v>
      </c>
    </row>
    <row r="6" spans="1:5" x14ac:dyDescent="0.3">
      <c r="A6" t="s">
        <v>14</v>
      </c>
      <c r="B6" s="10" t="s">
        <v>15</v>
      </c>
      <c r="C6" s="2">
        <v>45122</v>
      </c>
      <c r="D6">
        <v>1073</v>
      </c>
      <c r="E6" t="s">
        <v>16</v>
      </c>
    </row>
    <row r="7" spans="1:5" x14ac:dyDescent="0.3">
      <c r="A7" t="s">
        <v>17</v>
      </c>
      <c r="B7" s="10" t="s">
        <v>18</v>
      </c>
      <c r="C7" s="2">
        <v>45122</v>
      </c>
      <c r="D7">
        <v>1336</v>
      </c>
      <c r="E7" t="s">
        <v>16</v>
      </c>
    </row>
    <row r="8" spans="1:5" x14ac:dyDescent="0.3">
      <c r="B8" s="10"/>
    </row>
    <row r="11" spans="1:5" x14ac:dyDescent="0.3">
      <c r="B11" s="10"/>
      <c r="C11" s="2"/>
    </row>
    <row r="12" spans="1:5" x14ac:dyDescent="0.3">
      <c r="B12" s="10"/>
      <c r="C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BA0E-F048-43A3-8291-7C5BD496CB64}">
  <dimension ref="A1:I26"/>
  <sheetViews>
    <sheetView tabSelected="1" zoomScale="89" workbookViewId="0">
      <selection activeCell="F13" sqref="F13"/>
    </sheetView>
  </sheetViews>
  <sheetFormatPr defaultRowHeight="15" customHeight="1" x14ac:dyDescent="0.3"/>
  <cols>
    <col min="1" max="1" width="19.6640625" customWidth="1"/>
    <col min="2" max="2" width="24.109375" customWidth="1"/>
    <col min="3" max="3" width="20.6640625" customWidth="1"/>
    <col min="4" max="4" width="40.44140625" customWidth="1"/>
    <col min="5" max="5" width="38.44140625" customWidth="1"/>
    <col min="6" max="6" width="45.33203125" customWidth="1"/>
    <col min="7" max="7" width="42.44140625" customWidth="1"/>
    <col min="8" max="8" width="37.6640625" customWidth="1"/>
    <col min="9" max="9" width="42.5546875" customWidth="1"/>
    <col min="10" max="10" width="24.5546875" customWidth="1"/>
  </cols>
  <sheetData>
    <row r="1" spans="1:9" x14ac:dyDescent="0.3">
      <c r="A1" s="6" t="s">
        <v>1</v>
      </c>
      <c r="B1" s="6" t="s">
        <v>19</v>
      </c>
      <c r="C1" s="6" t="s">
        <v>20</v>
      </c>
      <c r="D1" s="6" t="s">
        <v>21</v>
      </c>
      <c r="E1" s="6" t="s">
        <v>22</v>
      </c>
      <c r="F1" s="15" t="s">
        <v>23</v>
      </c>
      <c r="G1" s="13" t="s">
        <v>24</v>
      </c>
      <c r="H1" s="14" t="s">
        <v>25</v>
      </c>
      <c r="I1" s="11" t="s">
        <v>26</v>
      </c>
    </row>
    <row r="2" spans="1:9" x14ac:dyDescent="0.3">
      <c r="A2" s="10" t="s">
        <v>27</v>
      </c>
      <c r="B2" t="s">
        <v>28</v>
      </c>
      <c r="C2" t="s">
        <v>10</v>
      </c>
      <c r="D2" s="9" t="s">
        <v>29</v>
      </c>
      <c r="E2" s="9" t="s">
        <v>29</v>
      </c>
      <c r="F2" s="9" t="str" cm="1">
        <f t="array" ref="F2">IF(
MAX(('Column Presure Check Logbook'!$B$2:$B$10000=$A2)*'Column Presure Check Logbook'!$C$2:$C$10000)=0,
"No Data",
_xlfn.XLOOKUP(
MAX('Column Presure Check Logbook'!$C$2:$C$10000),
('Column Presure Check Logbook'!$B$2:$B$10000=$A2)*'Column Presure Check Logbook'!$C$2:$C$10000,
'Column Presure Check Logbook'!$C$2:$C$10000,
,
-1)
)</f>
        <v>No Data</v>
      </c>
      <c r="G2" s="10" t="str" cm="1">
        <f t="array" ref="G2">IF(
MAX(('Column Presure Check Logbook'!$B$2:$B$10000=$A2)*'Column Presure Check Logbook'!$C$2:$C$10000)=0,
"No Data",
_xlfn.XLOOKUP(
MAX('Column Presure Check Logbook'!$C$2:$C$10000),
('Column Presure Check Logbook'!$B$2:$B$10000=$A2)*'Column Presure Check Logbook'!$C$2:$C$10000,
'Column Presure Check Logbook'!$D$2:$D$10000,
,
-1)
)</f>
        <v>No Data</v>
      </c>
      <c r="I2" s="16" t="s">
        <v>30</v>
      </c>
    </row>
    <row r="3" spans="1:9" x14ac:dyDescent="0.3">
      <c r="A3" s="10" t="s">
        <v>31</v>
      </c>
      <c r="B3" t="s">
        <v>28</v>
      </c>
      <c r="C3" t="s">
        <v>12</v>
      </c>
      <c r="D3" s="9" t="s">
        <v>29</v>
      </c>
      <c r="E3" s="9" t="s">
        <v>29</v>
      </c>
      <c r="F3" s="9" t="str" cm="1">
        <f t="array" ref="F3">IF(
MAX(('Column Presure Check Logbook'!$B$2:$B$10000=$A3)*'Column Presure Check Logbook'!$C$2:$C$10000)=0,
"No Data",
_xlfn.XLOOKUP(
MAX('Column Presure Check Logbook'!$C$2:$C$10000),
('Column Presure Check Logbook'!$B$2:$B$10000=$A3)*'Column Presure Check Logbook'!$C$2:$C$10000,
'Column Presure Check Logbook'!$C$2:$C$10000,
,
-1)
)</f>
        <v>No Data</v>
      </c>
      <c r="G3" s="10" t="str" cm="1">
        <f t="array" ref="G3">IF(
MAX(('Column Presure Check Logbook'!$B$2:$B$10000=$A3)*'Column Presure Check Logbook'!$C$2:$C$10000)=0,
"No Data",
_xlfn.XLOOKUP(
MAX('Column Presure Check Logbook'!$C$2:$C$10000),
('Column Presure Check Logbook'!$B$2:$B$10000=$A3)*'Column Presure Check Logbook'!$C$2:$C$10000,
'Column Presure Check Logbook'!$D$2:$D$10000,
,
-1)
)</f>
        <v>No Data</v>
      </c>
      <c r="I3" s="16"/>
    </row>
    <row r="4" spans="1:9" x14ac:dyDescent="0.3">
      <c r="A4" s="10" t="s">
        <v>32</v>
      </c>
      <c r="B4" t="s">
        <v>28</v>
      </c>
      <c r="C4" t="s">
        <v>33</v>
      </c>
      <c r="D4" s="9" t="s">
        <v>29</v>
      </c>
      <c r="E4" s="9" t="s">
        <v>29</v>
      </c>
      <c r="F4" s="9" t="str" cm="1">
        <f t="array" ref="F4">IF(
MAX(('Column Presure Check Logbook'!$B$2:$B$10000=$A4)*'Column Presure Check Logbook'!$C$2:$C$10000)=0,
"No Data",
_xlfn.XLOOKUP(
MAX('Column Presure Check Logbook'!$C$2:$C$10000),
('Column Presure Check Logbook'!$B$2:$B$10000=$A4)*'Column Presure Check Logbook'!$C$2:$C$10000,
'Column Presure Check Logbook'!$C$2:$C$10000,
,
-1)
)</f>
        <v>No Data</v>
      </c>
      <c r="G4" s="10" t="str" cm="1">
        <f t="array" ref="G4">IF(
MAX(('Column Presure Check Logbook'!$B$2:$B$10000=$A4)*'Column Presure Check Logbook'!$C$2:$C$10000)=0,
"No Data",
_xlfn.XLOOKUP(
MAX('Column Presure Check Logbook'!$C$2:$C$10000),
('Column Presure Check Logbook'!$B$2:$B$10000=$A4)*'Column Presure Check Logbook'!$C$2:$C$10000,
'Column Presure Check Logbook'!$D$2:$D$10000,
,
-1)
)</f>
        <v>No Data</v>
      </c>
      <c r="I4" s="16"/>
    </row>
    <row r="5" spans="1:9" x14ac:dyDescent="0.3">
      <c r="A5" s="10" t="s">
        <v>34</v>
      </c>
      <c r="B5" t="s">
        <v>35</v>
      </c>
      <c r="C5" t="s">
        <v>36</v>
      </c>
      <c r="D5" s="9" t="s">
        <v>29</v>
      </c>
      <c r="E5" s="9">
        <v>45353</v>
      </c>
      <c r="F5" s="9">
        <v>45353</v>
      </c>
      <c r="G5" s="10" t="str" cm="1">
        <f t="array" ref="G5">IF(
MAX(('Column Presure Check Logbook'!$B$2:$B$10000=$A5)*'Column Presure Check Logbook'!$C$2:$C$10000)=0,
"No Data",
_xlfn.XLOOKUP(
MAX('Column Presure Check Logbook'!$C$2:$C$10000),
('Column Presure Check Logbook'!$B$2:$B$10000=$A5)*'Column Presure Check Logbook'!$C$2:$C$10000,
'Column Presure Check Logbook'!$D$2:$D$10000,
,
-1)
)</f>
        <v>No Data</v>
      </c>
      <c r="I5" s="16"/>
    </row>
    <row r="6" spans="1:9" x14ac:dyDescent="0.3">
      <c r="A6" s="10" t="s">
        <v>37</v>
      </c>
      <c r="B6" t="s">
        <v>35</v>
      </c>
      <c r="C6" t="s">
        <v>38</v>
      </c>
      <c r="D6" s="9" t="s">
        <v>29</v>
      </c>
      <c r="E6" s="9">
        <v>45354</v>
      </c>
      <c r="F6" s="9">
        <v>45354</v>
      </c>
      <c r="G6" s="10" t="str" cm="1">
        <f t="array" ref="G6">IF(
MAX(('Column Presure Check Logbook'!$B$2:$B$10000=$A6)*'Column Presure Check Logbook'!$C$2:$C$10000)=0,
"No Data",
_xlfn.XLOOKUP(
MAX('Column Presure Check Logbook'!$C$2:$C$10000),
('Column Presure Check Logbook'!$B$2:$B$10000=$A6)*'Column Presure Check Logbook'!$C$2:$C$10000,
'Column Presure Check Logbook'!$D$2:$D$10000,
,
-1)
)</f>
        <v>No Data</v>
      </c>
      <c r="I6" s="16" t="s">
        <v>39</v>
      </c>
    </row>
    <row r="7" spans="1:9" x14ac:dyDescent="0.3">
      <c r="A7" s="10" t="s">
        <v>40</v>
      </c>
      <c r="B7" t="s">
        <v>35</v>
      </c>
      <c r="C7" t="s">
        <v>41</v>
      </c>
      <c r="D7" s="9" t="s">
        <v>29</v>
      </c>
      <c r="E7" s="9">
        <v>45352</v>
      </c>
      <c r="F7" s="9">
        <v>45352</v>
      </c>
      <c r="G7" s="10">
        <v>1430</v>
      </c>
      <c r="I7" s="16"/>
    </row>
    <row r="8" spans="1:9" x14ac:dyDescent="0.3">
      <c r="A8" s="10" t="s">
        <v>42</v>
      </c>
      <c r="B8" t="s">
        <v>35</v>
      </c>
      <c r="C8" t="s">
        <v>43</v>
      </c>
      <c r="D8" s="9">
        <v>45054</v>
      </c>
      <c r="E8" s="9">
        <v>45352</v>
      </c>
      <c r="F8" s="9">
        <v>45352</v>
      </c>
      <c r="G8" s="10">
        <v>1350</v>
      </c>
    </row>
    <row r="9" spans="1:9" x14ac:dyDescent="0.3">
      <c r="A9" s="10" t="s">
        <v>11</v>
      </c>
      <c r="B9" t="s">
        <v>44</v>
      </c>
      <c r="C9" t="s">
        <v>10</v>
      </c>
      <c r="D9" s="9">
        <v>45054</v>
      </c>
      <c r="E9" s="9">
        <v>45354</v>
      </c>
      <c r="F9" s="9">
        <v>45354</v>
      </c>
      <c r="G9" s="10" cm="1">
        <f t="array" ref="G9">IF(
MAX(('Column Presure Check Logbook'!$B$2:$B$10000=$A9)*'Column Presure Check Logbook'!$C$2:$C$10000)=0,
"No Data",
_xlfn.XLOOKUP(
MAX('Column Presure Check Logbook'!$C$2:$C$10000),
('Column Presure Check Logbook'!$B$2:$B$10000=$A9)*'Column Presure Check Logbook'!$C$2:$C$10000,
'Column Presure Check Logbook'!$D$2:$D$10000,
,
-1)
)</f>
        <v>1243</v>
      </c>
    </row>
    <row r="10" spans="1:9" x14ac:dyDescent="0.3">
      <c r="A10" s="10" t="s">
        <v>13</v>
      </c>
      <c r="B10" t="s">
        <v>44</v>
      </c>
      <c r="C10" t="s">
        <v>12</v>
      </c>
      <c r="D10" s="9">
        <v>45354</v>
      </c>
      <c r="E10" s="9">
        <v>45354</v>
      </c>
      <c r="F10" s="9">
        <v>45354</v>
      </c>
      <c r="G10" s="10" cm="1">
        <f t="array" ref="G10">IF(
MAX(('Column Presure Check Logbook'!$B$2:$B$10000=$A10)*'Column Presure Check Logbook'!$C$2:$C$10000)=0,
"No Data",
_xlfn.XLOOKUP(
MAX('Column Presure Check Logbook'!$C$2:$C$10000),
('Column Presure Check Logbook'!$B$2:$B$10000=$A10)*'Column Presure Check Logbook'!$C$2:$C$10000,
'Column Presure Check Logbook'!$D$2:$D$10000,
,
-1)
)</f>
        <v>1171</v>
      </c>
    </row>
    <row r="11" spans="1:9" x14ac:dyDescent="0.3">
      <c r="A11" s="10" t="s">
        <v>15</v>
      </c>
      <c r="B11" t="s">
        <v>44</v>
      </c>
      <c r="C11" t="s">
        <v>14</v>
      </c>
      <c r="D11" s="9">
        <v>45353</v>
      </c>
      <c r="E11" s="9">
        <v>45353</v>
      </c>
      <c r="F11" s="9">
        <v>45353</v>
      </c>
      <c r="G11" s="10">
        <v>1325</v>
      </c>
      <c r="H11" s="2">
        <v>45122</v>
      </c>
    </row>
    <row r="12" spans="1:9" x14ac:dyDescent="0.3">
      <c r="A12" s="10" t="s">
        <v>18</v>
      </c>
      <c r="B12" t="s">
        <v>44</v>
      </c>
      <c r="C12" t="s">
        <v>45</v>
      </c>
      <c r="D12" s="9" t="s">
        <v>29</v>
      </c>
      <c r="E12" s="9" t="s">
        <v>29</v>
      </c>
      <c r="F12" s="9" t="s">
        <v>29</v>
      </c>
      <c r="G12" s="10" t="s">
        <v>29</v>
      </c>
      <c r="H12" s="9" t="s">
        <v>29</v>
      </c>
    </row>
    <row r="13" spans="1:9" x14ac:dyDescent="0.3">
      <c r="A13" s="10" t="s">
        <v>6</v>
      </c>
      <c r="B13" t="s">
        <v>44</v>
      </c>
      <c r="C13" t="s">
        <v>5</v>
      </c>
      <c r="D13" s="9">
        <v>45354</v>
      </c>
      <c r="E13" s="9">
        <v>45354</v>
      </c>
      <c r="F13" s="9" t="e" cm="1">
        <f t="array" aca="1" ref="F13" ca="1">IF(
MAX(('Column Presure Check Logbook'!$B$2:$B$10000=$A13)*'Column Presure Check Logbook'!$C$2:$C$10000)=0,
"No Data",
_xlfn.XLOOKUP(
MAX('Column Presure Check Logbook'!$C$2:$C$10000),
('Column Presure Check Logbook'!$B$2:$B$10000=$A13)*'Column Presure Check Logbook'!$C$2:$C$10000,
'Column Presure Check Logbook'!$C$2:$C$10000,
,
-1)
)</f>
        <v>#NAME?</v>
      </c>
      <c r="G13" s="10" cm="1">
        <f t="array" ref="G13">IF(
MAX(('Column Presure Check Logbook'!$B$2:$B$10000=$A13)*'Column Presure Check Logbook'!$C$2:$C$10000)=0,
"No Data",
_xlfn.XLOOKUP(
MAX('Column Presure Check Logbook'!$C$2:$C$10000),
('Column Presure Check Logbook'!$B$2:$B$10000=$A13)*'Column Presure Check Logbook'!$C$2:$C$10000,
'Column Presure Check Logbook'!$D$2:$D$10000,
,
-1)
)</f>
        <v>2186</v>
      </c>
    </row>
    <row r="14" spans="1:9" x14ac:dyDescent="0.3">
      <c r="A14" s="10" t="s">
        <v>9</v>
      </c>
      <c r="B14" t="s">
        <v>44</v>
      </c>
      <c r="C14" t="s">
        <v>8</v>
      </c>
      <c r="D14" s="9">
        <v>45038</v>
      </c>
      <c r="E14" s="9">
        <v>45124</v>
      </c>
      <c r="F14" s="9" cm="1">
        <f t="array" ref="F14">IF(
MAX(('Column Presure Check Logbook'!$B$2:$B$10000=$A14)*'Column Presure Check Logbook'!$C$2:$C$10000)=0,
"No Data",
_xlfn.XLOOKUP(
MAX('Column Presure Check Logbook'!$C$2:$C$10000),
('Column Presure Check Logbook'!$B$2:$B$10000=$A14)*'Column Presure Check Logbook'!$C$2:$C$10000,
'Column Presure Check Logbook'!$C$2:$C$10000,
,
-1)
)</f>
        <v>45122</v>
      </c>
      <c r="G14" s="10" cm="1">
        <f t="array" ref="G14">IF(
MAX(('Column Presure Check Logbook'!$B$2:$B$10000=$A14)*'Column Presure Check Logbook'!$C$2:$C$10000)=0,
"No Data",
_xlfn.XLOOKUP(
MAX('Column Presure Check Logbook'!$C$2:$C$10000),
('Column Presure Check Logbook'!$B$2:$B$10000=$A14)*'Column Presure Check Logbook'!$C$2:$C$10000,
'Column Presure Check Logbook'!$D$2:$D$10000,
,
-1)
)</f>
        <v>2045</v>
      </c>
    </row>
    <row r="15" spans="1:9" x14ac:dyDescent="0.3">
      <c r="A15" s="10">
        <v>10042329</v>
      </c>
      <c r="B15" t="s">
        <v>46</v>
      </c>
      <c r="C15" t="s">
        <v>47</v>
      </c>
      <c r="D15" s="9" t="s">
        <v>29</v>
      </c>
      <c r="E15" s="9"/>
      <c r="F15" s="9" t="str" cm="1">
        <f t="array" ref="F15">IF(
MAX(('Column Presure Check Logbook'!$B$2:$B$10000=$A15)*'Column Presure Check Logbook'!$C$2:$C$10000)=0,
"No Data",
_xlfn.XLOOKUP(
MAX('Column Presure Check Logbook'!$C$2:$C$10000),
('Column Presure Check Logbook'!$B$2:$B$10000=$A15)*'Column Presure Check Logbook'!$C$2:$C$10000,
'Column Presure Check Logbook'!$C$2:$C$10000,
,
-1)
)</f>
        <v>No Data</v>
      </c>
      <c r="G15" s="10" t="str" cm="1">
        <f t="array" ref="G15">IF(
MAX(('Column Presure Check Logbook'!$B$2:$B$10000=$A15)*'Column Presure Check Logbook'!$C$2:$C$10000)=0,
"No Data",
_xlfn.XLOOKUP(
MAX('Column Presure Check Logbook'!$C$2:$C$10000),
('Column Presure Check Logbook'!$B$2:$B$10000=$A15)*'Column Presure Check Logbook'!$C$2:$C$10000,
'Column Presure Check Logbook'!$D$2:$D$10000,
,
-1)
)</f>
        <v>No Data</v>
      </c>
    </row>
    <row r="16" spans="1:9" x14ac:dyDescent="0.3">
      <c r="A16" s="10">
        <v>10244497</v>
      </c>
      <c r="B16" t="s">
        <v>46</v>
      </c>
      <c r="C16" t="s">
        <v>48</v>
      </c>
      <c r="D16" s="9" t="s">
        <v>29</v>
      </c>
      <c r="E16" s="9"/>
      <c r="F16" s="9" t="str" cm="1">
        <f t="array" ref="F16">IF(
MAX(('Column Presure Check Logbook'!$B$2:$B$10000=$A16)*'Column Presure Check Logbook'!$C$2:$C$10000)=0,
"No Data",
_xlfn.XLOOKUP(
MAX('Column Presure Check Logbook'!$C$2:$C$10000),
('Column Presure Check Logbook'!$B$2:$B$10000=$A16)*'Column Presure Check Logbook'!$C$2:$C$10000,
'Column Presure Check Logbook'!$C$2:$C$10000,
,
-1)
)</f>
        <v>No Data</v>
      </c>
      <c r="G16" s="10" t="str" cm="1">
        <f t="array" ref="G16">IF(
MAX(('Column Presure Check Logbook'!$B$2:$B$10000=$A16)*'Column Presure Check Logbook'!$C$2:$C$10000)=0,
"No Data",
_xlfn.XLOOKUP(
MAX('Column Presure Check Logbook'!$C$2:$C$10000),
('Column Presure Check Logbook'!$B$2:$B$10000=$A16)*'Column Presure Check Logbook'!$C$2:$C$10000,
'Column Presure Check Logbook'!$D$2:$D$10000,
,
-1)
)</f>
        <v>No Data</v>
      </c>
    </row>
    <row r="17" spans="1:7" x14ac:dyDescent="0.3">
      <c r="A17" s="10">
        <v>10166695</v>
      </c>
      <c r="B17" t="s">
        <v>46</v>
      </c>
      <c r="C17" t="s">
        <v>49</v>
      </c>
      <c r="D17" s="9" t="s">
        <v>29</v>
      </c>
      <c r="E17" s="9"/>
      <c r="F17" s="9" t="str" cm="1">
        <f t="array" ref="F17">IF(
MAX(('Column Presure Check Logbook'!$B$2:$B$10000=$A17)*'Column Presure Check Logbook'!$C$2:$C$10000)=0,
"No Data",
_xlfn.XLOOKUP(
MAX('Column Presure Check Logbook'!$C$2:$C$10000),
('Column Presure Check Logbook'!$B$2:$B$10000=$A17)*'Column Presure Check Logbook'!$C$2:$C$10000,
'Column Presure Check Logbook'!$C$2:$C$10000,
,
-1)
)</f>
        <v>No Data</v>
      </c>
      <c r="G17" s="10" t="str" cm="1">
        <f t="array" ref="G17">IF(
MAX(('Column Presure Check Logbook'!$B$2:$B$10000=$A17)*'Column Presure Check Logbook'!$C$2:$C$10000)=0,
"No Data",
_xlfn.XLOOKUP(
MAX('Column Presure Check Logbook'!$C$2:$C$10000),
('Column Presure Check Logbook'!$B$2:$B$10000=$A17)*'Column Presure Check Logbook'!$C$2:$C$10000,
'Column Presure Check Logbook'!$D$2:$D$10000,
,
-1)
)</f>
        <v>No Data</v>
      </c>
    </row>
    <row r="18" spans="1:7" x14ac:dyDescent="0.3">
      <c r="A18" s="10">
        <v>10084404</v>
      </c>
      <c r="B18" t="s">
        <v>46</v>
      </c>
      <c r="C18" t="s">
        <v>50</v>
      </c>
      <c r="D18" s="9" t="s">
        <v>29</v>
      </c>
      <c r="E18" s="9"/>
      <c r="F18" s="9" t="str" cm="1">
        <f t="array" ref="F18">IF(
MAX(('Column Presure Check Logbook'!$B$2:$B$10000=$A18)*'Column Presure Check Logbook'!$C$2:$C$10000)=0,
"No Data",
_xlfn.XLOOKUP(
MAX('Column Presure Check Logbook'!$C$2:$C$10000),
('Column Presure Check Logbook'!$B$2:$B$10000=$A18)*'Column Presure Check Logbook'!$C$2:$C$10000,
'Column Presure Check Logbook'!$C$2:$C$10000,
,
-1)
)</f>
        <v>No Data</v>
      </c>
      <c r="G18" s="10" t="str" cm="1">
        <f t="array" ref="G18">IF(
MAX(('Column Presure Check Logbook'!$B$2:$B$10000=$A18)*'Column Presure Check Logbook'!$C$2:$C$10000)=0,
"No Data",
_xlfn.XLOOKUP(
MAX('Column Presure Check Logbook'!$C$2:$C$10000),
('Column Presure Check Logbook'!$B$2:$B$10000=$A18)*'Column Presure Check Logbook'!$C$2:$C$10000,
'Column Presure Check Logbook'!$D$2:$D$10000,
,
-1)
)</f>
        <v>No Data</v>
      </c>
    </row>
    <row r="19" spans="1:7" x14ac:dyDescent="0.3">
      <c r="A19" s="10">
        <v>10307599</v>
      </c>
      <c r="B19" t="s">
        <v>46</v>
      </c>
      <c r="C19" t="s">
        <v>51</v>
      </c>
      <c r="D19" s="9" t="s">
        <v>29</v>
      </c>
      <c r="E19" s="9"/>
      <c r="F19" s="9" t="str" cm="1">
        <f t="array" ref="F19">IF(
MAX(('Column Presure Check Logbook'!$B$2:$B$10000=$A19)*'Column Presure Check Logbook'!$C$2:$C$10000)=0,
"No Data",
_xlfn.XLOOKUP(
MAX('Column Presure Check Logbook'!$C$2:$C$10000),
('Column Presure Check Logbook'!$B$2:$B$10000=$A19)*'Column Presure Check Logbook'!$C$2:$C$10000,
'Column Presure Check Logbook'!$C$2:$C$10000,
,
-1)
)</f>
        <v>No Data</v>
      </c>
      <c r="G19" s="10" t="str" cm="1">
        <f t="array" ref="G19">IF(
MAX(('Column Presure Check Logbook'!$B$2:$B$10000=$A19)*'Column Presure Check Logbook'!$C$2:$C$10000)=0,
"No Data",
_xlfn.XLOOKUP(
MAX('Column Presure Check Logbook'!$C$2:$C$10000),
('Column Presure Check Logbook'!$B$2:$B$10000=$A19)*'Column Presure Check Logbook'!$C$2:$C$10000,
'Column Presure Check Logbook'!$D$2:$D$10000,
,
-1)
)</f>
        <v>No Data</v>
      </c>
    </row>
    <row r="20" spans="1:7" x14ac:dyDescent="0.3">
      <c r="A20" s="10">
        <v>10129654</v>
      </c>
      <c r="B20" t="s">
        <v>46</v>
      </c>
      <c r="C20" t="s">
        <v>52</v>
      </c>
      <c r="D20" s="9" t="s">
        <v>29</v>
      </c>
      <c r="E20" s="9"/>
      <c r="F20" s="9" t="str" cm="1">
        <f t="array" ref="F20">IF(
MAX(('Column Presure Check Logbook'!$B$2:$B$10000=$A20)*'Column Presure Check Logbook'!$C$2:$C$10000)=0,
"No Data",
_xlfn.XLOOKUP(
MAX('Column Presure Check Logbook'!$C$2:$C$10000),
('Column Presure Check Logbook'!$B$2:$B$10000=$A20)*'Column Presure Check Logbook'!$C$2:$C$10000,
'Column Presure Check Logbook'!$C$2:$C$10000,
,
-1)
)</f>
        <v>No Data</v>
      </c>
      <c r="G20" s="10" t="str" cm="1">
        <f t="array" ref="G20">IF(
MAX(('Column Presure Check Logbook'!$B$2:$B$10000=$A20)*'Column Presure Check Logbook'!$C$2:$C$10000)=0,
"No Data",
_xlfn.XLOOKUP(
MAX('Column Presure Check Logbook'!$C$2:$C$10000),
('Column Presure Check Logbook'!$B$2:$B$10000=$A20)*'Column Presure Check Logbook'!$C$2:$C$10000,
'Column Presure Check Logbook'!$D$2:$D$10000,
,
-1)
)</f>
        <v>No Data</v>
      </c>
    </row>
    <row r="22" spans="1:7" x14ac:dyDescent="0.3"/>
    <row r="23" spans="1:7" x14ac:dyDescent="0.3"/>
    <row r="24" spans="1:7" x14ac:dyDescent="0.3">
      <c r="B24" s="2"/>
    </row>
    <row r="25" spans="1:7" x14ac:dyDescent="0.3"/>
    <row r="26" spans="1:7" x14ac:dyDescent="0.3"/>
  </sheetData>
  <mergeCells count="2">
    <mergeCell ref="I2:I5"/>
    <mergeCell ref="I6:I7"/>
  </mergeCells>
  <conditionalFormatting sqref="D2:E20">
    <cfRule type="expression" dxfId="3" priority="2">
      <formula>D2&lt;TODAY()-365</formula>
    </cfRule>
  </conditionalFormatting>
  <conditionalFormatting sqref="F2:F20">
    <cfRule type="expression" dxfId="2" priority="1">
      <formula>F2&lt;TODAY()-365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CC7F-63DC-45A4-B226-E0E6E4122F5C}">
  <dimension ref="A1:K7"/>
  <sheetViews>
    <sheetView workbookViewId="0">
      <selection activeCell="K5" sqref="K5"/>
    </sheetView>
  </sheetViews>
  <sheetFormatPr defaultRowHeight="14.4" x14ac:dyDescent="0.3"/>
  <cols>
    <col min="1" max="1" width="26.33203125" customWidth="1"/>
    <col min="2" max="2" width="29.109375" customWidth="1"/>
    <col min="3" max="3" width="21.5546875" customWidth="1"/>
    <col min="4" max="6" width="31.44140625" customWidth="1"/>
    <col min="7" max="7" width="55.6640625" customWidth="1"/>
    <col min="8" max="8" width="26.5546875" customWidth="1"/>
    <col min="9" max="9" width="31.33203125" customWidth="1"/>
    <col min="10" max="10" width="17.88671875" customWidth="1"/>
    <col min="11" max="11" width="27.5546875" customWidth="1"/>
  </cols>
  <sheetData>
    <row r="1" spans="1:11" x14ac:dyDescent="0.3">
      <c r="A1" s="3" t="s">
        <v>19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</row>
    <row r="2" spans="1:11" ht="72" x14ac:dyDescent="0.3">
      <c r="A2" s="4" t="s">
        <v>63</v>
      </c>
      <c r="B2" s="12">
        <v>44759</v>
      </c>
      <c r="C2" s="7" t="s">
        <v>29</v>
      </c>
      <c r="D2" s="7"/>
      <c r="E2" s="8"/>
      <c r="F2" s="7"/>
      <c r="G2" s="5">
        <v>44759</v>
      </c>
      <c r="H2" s="5"/>
      <c r="I2" s="4"/>
      <c r="J2" s="4"/>
      <c r="K2" s="4" t="s">
        <v>64</v>
      </c>
    </row>
    <row r="3" spans="1:11" x14ac:dyDescent="0.3">
      <c r="A3" s="4" t="s">
        <v>65</v>
      </c>
      <c r="B3" s="12">
        <v>44759</v>
      </c>
      <c r="C3" s="7" t="s">
        <v>29</v>
      </c>
      <c r="D3" s="7"/>
      <c r="E3" s="8">
        <v>45122</v>
      </c>
      <c r="F3" s="7">
        <v>80</v>
      </c>
      <c r="G3" s="5">
        <v>44759</v>
      </c>
      <c r="H3" s="5"/>
      <c r="I3" s="4"/>
      <c r="J3" s="4"/>
      <c r="K3" s="4"/>
    </row>
    <row r="4" spans="1:11" x14ac:dyDescent="0.3">
      <c r="A4" s="4" t="s">
        <v>66</v>
      </c>
      <c r="B4" s="12">
        <v>44759</v>
      </c>
      <c r="C4" s="7" t="s">
        <v>29</v>
      </c>
      <c r="D4" s="7"/>
      <c r="E4" s="8"/>
      <c r="F4" s="7"/>
      <c r="G4" s="5">
        <v>44759</v>
      </c>
      <c r="H4" s="5"/>
      <c r="I4" s="4"/>
      <c r="J4" s="4"/>
      <c r="K4" s="4"/>
    </row>
    <row r="5" spans="1:11" ht="28.8" x14ac:dyDescent="0.3">
      <c r="A5" s="4" t="s">
        <v>67</v>
      </c>
      <c r="B5" s="12">
        <v>44790</v>
      </c>
      <c r="C5" s="7" t="s">
        <v>29</v>
      </c>
      <c r="D5" s="7"/>
      <c r="E5" s="8"/>
      <c r="F5" s="7"/>
      <c r="G5" s="5">
        <v>44790</v>
      </c>
      <c r="H5" s="5">
        <v>44790</v>
      </c>
      <c r="I5" s="4" t="s">
        <v>68</v>
      </c>
      <c r="K5" s="4" t="s">
        <v>69</v>
      </c>
    </row>
    <row r="6" spans="1:11" x14ac:dyDescent="0.3">
      <c r="A6" s="4" t="s">
        <v>70</v>
      </c>
      <c r="B6" s="9">
        <v>44665</v>
      </c>
      <c r="C6" s="8">
        <v>44197</v>
      </c>
      <c r="D6" s="7" t="s">
        <v>29</v>
      </c>
      <c r="E6" s="7" t="s">
        <v>29</v>
      </c>
      <c r="F6" s="7" t="s">
        <v>29</v>
      </c>
      <c r="G6" s="5"/>
      <c r="H6" s="5"/>
      <c r="I6" s="4"/>
      <c r="J6" s="4"/>
      <c r="K6" s="4"/>
    </row>
    <row r="7" spans="1:11" ht="28.8" x14ac:dyDescent="0.3">
      <c r="A7" s="4" t="s">
        <v>71</v>
      </c>
      <c r="B7" s="12">
        <v>44520</v>
      </c>
      <c r="C7" s="8">
        <v>44671</v>
      </c>
      <c r="D7" s="8" t="s">
        <v>29</v>
      </c>
      <c r="E7" s="8" t="s">
        <v>29</v>
      </c>
      <c r="F7" s="8" t="s">
        <v>29</v>
      </c>
      <c r="G7" s="5"/>
      <c r="H7" s="5">
        <v>44666</v>
      </c>
      <c r="I7" s="4" t="s">
        <v>72</v>
      </c>
      <c r="J7" s="4" t="s">
        <v>73</v>
      </c>
      <c r="K7" s="4"/>
    </row>
  </sheetData>
  <conditionalFormatting sqref="C6:C7">
    <cfRule type="expression" dxfId="5" priority="1">
      <formula>C6&lt;TODAY()-92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FBAE-E063-413A-A8B8-359B4005871A}">
  <dimension ref="A1:I21"/>
  <sheetViews>
    <sheetView workbookViewId="0">
      <selection activeCell="C16" sqref="C16"/>
    </sheetView>
  </sheetViews>
  <sheetFormatPr defaultRowHeight="14.4" x14ac:dyDescent="0.3"/>
  <cols>
    <col min="1" max="1" width="21.33203125" customWidth="1"/>
    <col min="2" max="3" width="17.6640625" customWidth="1"/>
    <col min="4" max="4" width="32.44140625" customWidth="1"/>
    <col min="5" max="5" width="21.33203125" customWidth="1"/>
    <col min="6" max="6" width="12.33203125" customWidth="1"/>
    <col min="7" max="7" width="15.6640625" customWidth="1"/>
    <col min="8" max="8" width="25.6640625" customWidth="1"/>
    <col min="9" max="9" width="22.109375" customWidth="1"/>
  </cols>
  <sheetData>
    <row r="1" spans="1:9" ht="28.8" x14ac:dyDescent="0.3">
      <c r="A1" s="1" t="s">
        <v>1</v>
      </c>
      <c r="B1" s="1" t="s">
        <v>19</v>
      </c>
      <c r="C1" s="1" t="s">
        <v>74</v>
      </c>
      <c r="D1" s="3" t="s">
        <v>59</v>
      </c>
      <c r="E1" s="3" t="s">
        <v>60</v>
      </c>
      <c r="F1" s="3" t="s">
        <v>61</v>
      </c>
      <c r="G1" s="3" t="s">
        <v>62</v>
      </c>
      <c r="I1" s="1" t="s">
        <v>75</v>
      </c>
    </row>
    <row r="2" spans="1:9" x14ac:dyDescent="0.3">
      <c r="A2" t="s">
        <v>76</v>
      </c>
      <c r="B2" t="s">
        <v>77</v>
      </c>
      <c r="C2" s="2">
        <v>44131</v>
      </c>
      <c r="I2" t="s">
        <v>78</v>
      </c>
    </row>
    <row r="3" spans="1:9" x14ac:dyDescent="0.3">
      <c r="A3" t="s">
        <v>79</v>
      </c>
      <c r="B3" t="s">
        <v>80</v>
      </c>
      <c r="C3" s="2">
        <v>43647</v>
      </c>
      <c r="I3" t="s">
        <v>81</v>
      </c>
    </row>
    <row r="4" spans="1:9" x14ac:dyDescent="0.3">
      <c r="A4" t="s">
        <v>82</v>
      </c>
      <c r="B4" t="s">
        <v>83</v>
      </c>
      <c r="C4" s="2">
        <v>44199</v>
      </c>
    </row>
    <row r="5" spans="1:9" x14ac:dyDescent="0.3">
      <c r="A5" t="s">
        <v>84</v>
      </c>
      <c r="B5" t="s">
        <v>85</v>
      </c>
      <c r="C5" s="2">
        <v>44131</v>
      </c>
    </row>
    <row r="6" spans="1:9" x14ac:dyDescent="0.3">
      <c r="A6" t="s">
        <v>86</v>
      </c>
      <c r="B6" t="s">
        <v>87</v>
      </c>
      <c r="C6" s="2">
        <v>44131</v>
      </c>
    </row>
    <row r="7" spans="1:9" x14ac:dyDescent="0.3">
      <c r="A7" t="s">
        <v>88</v>
      </c>
      <c r="B7" t="s">
        <v>77</v>
      </c>
      <c r="C7" s="2">
        <v>44131</v>
      </c>
    </row>
    <row r="8" spans="1:9" x14ac:dyDescent="0.3">
      <c r="A8" t="s">
        <v>89</v>
      </c>
      <c r="B8" t="s">
        <v>80</v>
      </c>
      <c r="C8" s="2">
        <v>44131</v>
      </c>
    </row>
    <row r="9" spans="1:9" x14ac:dyDescent="0.3">
      <c r="A9" t="s">
        <v>90</v>
      </c>
      <c r="B9" t="s">
        <v>87</v>
      </c>
      <c r="C9" s="2">
        <v>44131</v>
      </c>
    </row>
    <row r="10" spans="1:9" x14ac:dyDescent="0.3">
      <c r="A10" t="s">
        <v>91</v>
      </c>
      <c r="B10" t="s">
        <v>83</v>
      </c>
      <c r="C10" s="2">
        <v>44131</v>
      </c>
    </row>
    <row r="11" spans="1:9" x14ac:dyDescent="0.3">
      <c r="A11" t="s">
        <v>92</v>
      </c>
      <c r="B11" t="s">
        <v>87</v>
      </c>
      <c r="C11" s="2" t="s">
        <v>93</v>
      </c>
    </row>
    <row r="12" spans="1:9" x14ac:dyDescent="0.3">
      <c r="A12" t="s">
        <v>94</v>
      </c>
      <c r="B12" t="s">
        <v>77</v>
      </c>
      <c r="C12" s="2">
        <v>44131</v>
      </c>
    </row>
    <row r="13" spans="1:9" x14ac:dyDescent="0.3">
      <c r="A13" t="s">
        <v>95</v>
      </c>
      <c r="B13" t="s">
        <v>80</v>
      </c>
      <c r="C13" s="2">
        <v>44131</v>
      </c>
    </row>
    <row r="14" spans="1:9" x14ac:dyDescent="0.3">
      <c r="A14" t="s">
        <v>96</v>
      </c>
      <c r="B14" t="s">
        <v>85</v>
      </c>
      <c r="C14" s="2">
        <v>44131</v>
      </c>
    </row>
    <row r="15" spans="1:9" x14ac:dyDescent="0.3">
      <c r="A15" t="s">
        <v>97</v>
      </c>
      <c r="B15" t="s">
        <v>85</v>
      </c>
      <c r="C15" s="2">
        <v>44131</v>
      </c>
    </row>
    <row r="16" spans="1:9" x14ac:dyDescent="0.3">
      <c r="A16" t="s">
        <v>98</v>
      </c>
      <c r="B16" t="s">
        <v>80</v>
      </c>
      <c r="C16" s="2">
        <v>44131</v>
      </c>
    </row>
    <row r="17" spans="1:3" x14ac:dyDescent="0.3">
      <c r="A17" t="s">
        <v>99</v>
      </c>
      <c r="B17" t="s">
        <v>83</v>
      </c>
      <c r="C17" s="2">
        <v>44131</v>
      </c>
    </row>
    <row r="18" spans="1:3" x14ac:dyDescent="0.3">
      <c r="A18" t="s">
        <v>100</v>
      </c>
      <c r="B18" t="s">
        <v>101</v>
      </c>
      <c r="C18" s="2">
        <v>44166</v>
      </c>
    </row>
    <row r="19" spans="1:3" x14ac:dyDescent="0.3">
      <c r="A19" t="s">
        <v>102</v>
      </c>
      <c r="B19" t="s">
        <v>103</v>
      </c>
      <c r="C19" s="2">
        <v>44166</v>
      </c>
    </row>
    <row r="20" spans="1:3" x14ac:dyDescent="0.3">
      <c r="A20" t="s">
        <v>104</v>
      </c>
      <c r="B20" t="s">
        <v>105</v>
      </c>
      <c r="C20" s="2"/>
    </row>
    <row r="21" spans="1:3" x14ac:dyDescent="0.3">
      <c r="A21" t="s">
        <v>106</v>
      </c>
      <c r="B21" t="s">
        <v>107</v>
      </c>
      <c r="C21" s="2">
        <v>44166</v>
      </c>
    </row>
  </sheetData>
  <conditionalFormatting sqref="C2:C21">
    <cfRule type="expression" dxfId="4" priority="1">
      <formula>C2&lt;TODAY()-365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 Presure Check Logbook</vt:lpstr>
      <vt:lpstr>Columns</vt:lpstr>
      <vt:lpstr>Instruments</vt:lpstr>
      <vt:lpstr>Pipettes and Balances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Wolfe</dc:creator>
  <cp:keywords/>
  <dc:description/>
  <cp:lastModifiedBy>Jacob Wolfe</cp:lastModifiedBy>
  <cp:revision/>
  <dcterms:created xsi:type="dcterms:W3CDTF">2022-08-17T14:17:06Z</dcterms:created>
  <dcterms:modified xsi:type="dcterms:W3CDTF">2025-03-20T20:00:20Z</dcterms:modified>
  <cp:category/>
  <cp:contentStatus/>
</cp:coreProperties>
</file>