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go\src\github.com\jax-b\ModulerKTNE\Modules\"/>
    </mc:Choice>
  </mc:AlternateContent>
  <xr:revisionPtr revIDLastSave="0" documentId="13_ncr:1_{99E85E1C-92BB-4121-9EDE-200207C2E348}" xr6:coauthVersionLast="47" xr6:coauthVersionMax="47" xr10:uidLastSave="{00000000-0000-0000-0000-000000000000}"/>
  <bookViews>
    <workbookView xWindow="-120" yWindow="-120" windowWidth="38640" windowHeight="21240" xr2:uid="{430FC1C9-00EB-48AB-ABE0-B528AB2F3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K9" i="1" s="1"/>
  <c r="J11" i="1"/>
  <c r="K11" i="1" s="1"/>
  <c r="J10" i="1"/>
  <c r="K10" i="1" s="1"/>
  <c r="E2" i="1"/>
  <c r="F2" i="1" s="1"/>
  <c r="K3" i="1"/>
  <c r="K4" i="1"/>
  <c r="K5" i="1"/>
  <c r="K6" i="1"/>
  <c r="K7" i="1"/>
  <c r="K8" i="1"/>
  <c r="J2" i="1"/>
  <c r="K2" i="1" s="1"/>
  <c r="E3" i="1"/>
  <c r="F3" i="1" s="1"/>
  <c r="H3" i="1" s="1"/>
  <c r="E11" i="1"/>
  <c r="F11" i="1" s="1"/>
  <c r="E4" i="1"/>
  <c r="F4" i="1" s="1"/>
  <c r="H4" i="1" s="1"/>
  <c r="E5" i="1"/>
  <c r="F5" i="1" s="1"/>
  <c r="H5" i="1" s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H11" i="1" l="1"/>
  <c r="H2" i="1"/>
</calcChain>
</file>

<file path=xl/sharedStrings.xml><?xml version="1.0" encoding="utf-8"?>
<sst xmlns="http://schemas.openxmlformats.org/spreadsheetml/2006/main" count="21" uniqueCount="20">
  <si>
    <t>R1</t>
  </si>
  <si>
    <t>R2</t>
  </si>
  <si>
    <t>Vsource</t>
  </si>
  <si>
    <t>Vout</t>
  </si>
  <si>
    <t>Anlog Value</t>
  </si>
  <si>
    <t>ModSpot</t>
  </si>
  <si>
    <t>F1</t>
  </si>
  <si>
    <t>F2</t>
  </si>
  <si>
    <t>F3</t>
  </si>
  <si>
    <t>F4</t>
  </si>
  <si>
    <t>F5</t>
  </si>
  <si>
    <t>B1</t>
  </si>
  <si>
    <t>B2</t>
  </si>
  <si>
    <t>B3</t>
  </si>
  <si>
    <t>B4</t>
  </si>
  <si>
    <t>B5</t>
  </si>
  <si>
    <t>Wanted Precent Value of 1024</t>
  </si>
  <si>
    <t xml:space="preserve">Actual </t>
  </si>
  <si>
    <t>Closest Resistor Value</t>
  </si>
  <si>
    <t>Caluculated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</si>
</sst>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2494-D803-4758-9D8F-D17FCCB197FA}">
  <dimension ref="A1:K11"/>
  <sheetViews>
    <sheetView tabSelected="1" zoomScale="205" zoomScaleNormal="205" workbookViewId="0">
      <selection activeCell="J11" sqref="J11"/>
    </sheetView>
  </sheetViews>
  <sheetFormatPr defaultRowHeight="15" x14ac:dyDescent="0.25"/>
  <cols>
    <col min="6" max="6" width="11.7109375" bestFit="1" customWidth="1"/>
    <col min="7" max="7" width="8.42578125" customWidth="1"/>
    <col min="9" max="9" width="20.85546875" bestFit="1" customWidth="1"/>
    <col min="10" max="10" width="20.85546875" customWidth="1"/>
    <col min="11" max="11" width="17.7109375" bestFit="1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  <c r="J1" t="s">
        <v>4</v>
      </c>
      <c r="K1" t="s">
        <v>19</v>
      </c>
    </row>
    <row r="2" spans="1:11" x14ac:dyDescent="0.25">
      <c r="A2" t="s">
        <v>6</v>
      </c>
      <c r="B2">
        <v>5600</v>
      </c>
      <c r="C2">
        <v>0</v>
      </c>
      <c r="D2">
        <v>5</v>
      </c>
      <c r="E2">
        <f>D2*C2/(B2+C2)</f>
        <v>0</v>
      </c>
      <c r="F2">
        <f>ROUND(E2/D2 * 1023, 0)</f>
        <v>0</v>
      </c>
      <c r="G2">
        <v>1</v>
      </c>
      <c r="H2">
        <f>F2/1023</f>
        <v>0</v>
      </c>
      <c r="I2">
        <v>0</v>
      </c>
      <c r="J2" t="e">
        <f>ROUND(D2*C2/(I2+C2)/D2 * 1023, 0)</f>
        <v>#DIV/0!</v>
      </c>
      <c r="K2" t="e">
        <f>J2/1023</f>
        <v>#DIV/0!</v>
      </c>
    </row>
    <row r="3" spans="1:11" x14ac:dyDescent="0.25">
      <c r="A3" t="s">
        <v>7</v>
      </c>
      <c r="B3">
        <v>5600</v>
      </c>
      <c r="C3">
        <v>621.00542560553504</v>
      </c>
      <c r="D3">
        <v>5</v>
      </c>
      <c r="E3">
        <f>D3*C3/(B3+C3)</f>
        <v>0.49911982317961739</v>
      </c>
      <c r="F3">
        <f t="shared" ref="F3:F11" si="0">ROUND(E3/D3 * 1023, 0)</f>
        <v>102</v>
      </c>
      <c r="G3">
        <v>0.9</v>
      </c>
      <c r="H3">
        <f t="shared" ref="H3:H11" si="1">F3/1023</f>
        <v>9.9706744868035185E-2</v>
      </c>
      <c r="I3">
        <v>620</v>
      </c>
      <c r="J3">
        <f>ROUND(D3*B3/(I3+C3)/D3 * 1023, 0)</f>
        <v>4616</v>
      </c>
      <c r="K3">
        <f t="shared" ref="K3:K11" si="2">J3/1023</f>
        <v>4.5122189638318675</v>
      </c>
    </row>
    <row r="4" spans="1:11" x14ac:dyDescent="0.25">
      <c r="A4" t="s">
        <v>8</v>
      </c>
      <c r="B4">
        <v>5600</v>
      </c>
      <c r="C4">
        <v>1395.1183768115925</v>
      </c>
      <c r="D4">
        <v>5</v>
      </c>
      <c r="E4">
        <f>D4*C4/(B4+C4)</f>
        <v>0.99720855435150901</v>
      </c>
      <c r="F4">
        <f t="shared" si="0"/>
        <v>204</v>
      </c>
      <c r="G4">
        <v>0.8</v>
      </c>
      <c r="H4">
        <f t="shared" si="1"/>
        <v>0.19941348973607037</v>
      </c>
      <c r="I4">
        <v>1300</v>
      </c>
      <c r="J4">
        <f t="shared" ref="J3:J9" si="3">ROUND(D4*B4/(I4+C4)/D4 * 1023, 0)</f>
        <v>2126</v>
      </c>
      <c r="K4">
        <f t="shared" si="2"/>
        <v>2.0782013685239491</v>
      </c>
    </row>
    <row r="5" spans="1:11" x14ac:dyDescent="0.25">
      <c r="A5" t="s">
        <v>9</v>
      </c>
      <c r="B5">
        <v>5600</v>
      </c>
      <c r="C5">
        <v>2388.7413238265017</v>
      </c>
      <c r="D5">
        <v>5</v>
      </c>
      <c r="E5">
        <f>D5*C5/(B5+C5)</f>
        <v>1.4950673873380131</v>
      </c>
      <c r="F5">
        <f t="shared" si="0"/>
        <v>306</v>
      </c>
      <c r="G5">
        <v>0.7</v>
      </c>
      <c r="H5">
        <f t="shared" si="1"/>
        <v>0.29912023460410558</v>
      </c>
      <c r="I5">
        <v>2400</v>
      </c>
      <c r="J5">
        <f t="shared" si="3"/>
        <v>1196</v>
      </c>
      <c r="K5">
        <f t="shared" si="2"/>
        <v>1.1691104594330402</v>
      </c>
    </row>
    <row r="6" spans="1:11" x14ac:dyDescent="0.25">
      <c r="A6" t="s">
        <v>10</v>
      </c>
      <c r="B6">
        <v>5600</v>
      </c>
      <c r="C6">
        <v>3733.8533493837103</v>
      </c>
      <c r="D6">
        <v>5</v>
      </c>
      <c r="E6">
        <f>D6*C6/(B6+C6)</f>
        <v>2.0001671387038917</v>
      </c>
      <c r="F6">
        <f t="shared" si="0"/>
        <v>409</v>
      </c>
      <c r="G6">
        <v>0.6</v>
      </c>
      <c r="H6">
        <f t="shared" si="1"/>
        <v>0.39980449657869011</v>
      </c>
      <c r="I6">
        <v>3600</v>
      </c>
      <c r="J6">
        <f t="shared" si="3"/>
        <v>781</v>
      </c>
      <c r="K6">
        <f t="shared" si="2"/>
        <v>0.76344086021505375</v>
      </c>
    </row>
    <row r="7" spans="1:11" x14ac:dyDescent="0.25">
      <c r="A7" t="s">
        <v>11</v>
      </c>
      <c r="B7">
        <v>5600</v>
      </c>
      <c r="C7">
        <v>5600</v>
      </c>
      <c r="D7">
        <v>5</v>
      </c>
      <c r="E7">
        <f>D7*C7/(B7+C7)</f>
        <v>2.5</v>
      </c>
      <c r="F7">
        <f t="shared" si="0"/>
        <v>512</v>
      </c>
      <c r="G7">
        <v>0.5</v>
      </c>
      <c r="H7">
        <f t="shared" si="1"/>
        <v>0.50048875855327468</v>
      </c>
      <c r="I7">
        <v>5600</v>
      </c>
      <c r="J7">
        <f t="shared" si="3"/>
        <v>512</v>
      </c>
      <c r="K7">
        <f t="shared" si="2"/>
        <v>0.50048875855327468</v>
      </c>
    </row>
    <row r="8" spans="1:11" x14ac:dyDescent="0.25">
      <c r="A8" t="s">
        <v>12</v>
      </c>
      <c r="B8">
        <v>5600</v>
      </c>
      <c r="C8">
        <v>8375.0236137617467</v>
      </c>
      <c r="D8">
        <v>5</v>
      </c>
      <c r="E8">
        <f>D8*C8/(B8+C8)</f>
        <v>2.9964255679376945</v>
      </c>
      <c r="F8">
        <f t="shared" si="0"/>
        <v>613</v>
      </c>
      <c r="G8">
        <v>0.4</v>
      </c>
      <c r="H8">
        <f t="shared" si="1"/>
        <v>0.59921798631476053</v>
      </c>
      <c r="I8">
        <v>8200</v>
      </c>
      <c r="J8">
        <f t="shared" si="3"/>
        <v>346</v>
      </c>
      <c r="K8">
        <f t="shared" si="2"/>
        <v>0.33822091886608013</v>
      </c>
    </row>
    <row r="9" spans="1:11" x14ac:dyDescent="0.25">
      <c r="A9" t="s">
        <v>13</v>
      </c>
      <c r="B9">
        <v>5600</v>
      </c>
      <c r="C9">
        <v>13065.061076206484</v>
      </c>
      <c r="D9">
        <v>5</v>
      </c>
      <c r="E9">
        <f>D9*C9/(B9+C9)</f>
        <v>3.4998709682395126</v>
      </c>
      <c r="F9">
        <f t="shared" si="0"/>
        <v>716</v>
      </c>
      <c r="G9">
        <v>0.3</v>
      </c>
      <c r="H9">
        <f t="shared" si="1"/>
        <v>0.69990224828934511</v>
      </c>
      <c r="I9">
        <v>13000</v>
      </c>
      <c r="J9">
        <f t="shared" si="3"/>
        <v>220</v>
      </c>
      <c r="K9">
        <f t="shared" si="2"/>
        <v>0.21505376344086022</v>
      </c>
    </row>
    <row r="10" spans="1:11" x14ac:dyDescent="0.25">
      <c r="A10" t="s">
        <v>14</v>
      </c>
      <c r="B10">
        <v>5600</v>
      </c>
      <c r="C10">
        <v>22390.928243324426</v>
      </c>
      <c r="D10">
        <v>5</v>
      </c>
      <c r="E10">
        <f>D10*C10/(B10+C10)</f>
        <v>3.9996759036857688</v>
      </c>
      <c r="F10">
        <f t="shared" si="0"/>
        <v>818</v>
      </c>
      <c r="G10">
        <v>0.2</v>
      </c>
      <c r="H10">
        <f t="shared" si="1"/>
        <v>0.79960899315738021</v>
      </c>
      <c r="I10">
        <v>22000</v>
      </c>
      <c r="J10">
        <f>ROUND(D10*B10/(I10+C10)/D10 * 1023, 0)</f>
        <v>129</v>
      </c>
      <c r="K10">
        <f t="shared" si="2"/>
        <v>0.12609970674486803</v>
      </c>
    </row>
    <row r="11" spans="1:11" x14ac:dyDescent="0.25">
      <c r="A11" t="s">
        <v>15</v>
      </c>
      <c r="B11">
        <v>5600</v>
      </c>
      <c r="C11">
        <v>1000000</v>
      </c>
      <c r="D11">
        <v>5</v>
      </c>
      <c r="E11">
        <f>D11*C11/(B11+C11)</f>
        <v>4.9721559268098652</v>
      </c>
      <c r="F11">
        <f>ROUND(E11/D11 * 1023, 0)</f>
        <v>1017</v>
      </c>
      <c r="G11">
        <v>0.1</v>
      </c>
      <c r="H11">
        <f t="shared" si="1"/>
        <v>0.99413489736070382</v>
      </c>
      <c r="I11">
        <v>1000000</v>
      </c>
      <c r="J11">
        <f>ROUND(D11*B11/(I11+C11)/D11 * 1023, 0)</f>
        <v>3</v>
      </c>
      <c r="K11">
        <f t="shared" si="2"/>
        <v>2.9325513196480938E-3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A. Borneman</dc:creator>
  <cp:lastModifiedBy>Jackson A. Borneman</cp:lastModifiedBy>
  <cp:lastPrinted>2022-05-08T14:57:12Z</cp:lastPrinted>
  <dcterms:created xsi:type="dcterms:W3CDTF">2022-01-29T23:22:35Z</dcterms:created>
  <dcterms:modified xsi:type="dcterms:W3CDTF">2022-05-08T16:38:15Z</dcterms:modified>
</cp:coreProperties>
</file>