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er\Desktop\Data_Mining_Assignment\Data Analytics\Assignment 3\Final_Files\"/>
    </mc:Choice>
  </mc:AlternateContent>
  <bookViews>
    <workbookView xWindow="0" yWindow="0" windowWidth="28800" windowHeight="12315" firstSheet="1" activeTab="1"/>
  </bookViews>
  <sheets>
    <sheet name="CB_DATA_" sheetId="2" state="veryHidden" r:id="rId1"/>
    <sheet name="Resource_Allocation" sheetId="1" r:id="rId2"/>
    <sheet name="Charts" sheetId="3" r:id="rId3"/>
    <sheet name="Conclusion" sheetId="4" r:id="rId4"/>
  </sheets>
  <definedNames>
    <definedName name="CB_015aa889a8a14538a73e46e9fcd7f892" localSheetId="1" hidden="1">Resource_Allocation!$D$14</definedName>
    <definedName name="CB_01f440b3434c4cde89fe16958c2d4446" localSheetId="1" hidden="1">Resource_Allocation!$D$21</definedName>
    <definedName name="CB_03f4fd9cbf2e4f3091793243a9547f88" localSheetId="1" hidden="1">Resource_Allocation!$B$21</definedName>
    <definedName name="CB_077e4f4035b8407494122430527c4c1f" localSheetId="1" hidden="1">Resource_Allocation!$D$20</definedName>
    <definedName name="CB_1cafb5256fc74e57ac48d26179ca9605" localSheetId="1" hidden="1">Resource_Allocation!$B$17</definedName>
    <definedName name="CB_20486c9f8ceb4e938bbedad2852819fb" localSheetId="1" hidden="1">Resource_Allocation!$B$14</definedName>
    <definedName name="CB_2e4dc5641fc94f85a6dfb4ef41cb0dbc" localSheetId="1" hidden="1">Resource_Allocation!$B$19</definedName>
    <definedName name="CB_363eef83880d41e089d00129536ca70a" localSheetId="1" hidden="1">Resource_Allocation!$D$16</definedName>
    <definedName name="CB_3c2b28dcb59f4577a3d8a0c868c43fc4" localSheetId="1" hidden="1">Resource_Allocation!$B$13</definedName>
    <definedName name="CB_6fbc5b05d7f745d1a71e4cf6dc9a8a30" localSheetId="1" hidden="1">Resource_Allocation!$D$11</definedName>
    <definedName name="CB_7999ebeacecc42dc83283e7dc80f780c" localSheetId="1" hidden="1">Resource_Allocation!$D$19</definedName>
    <definedName name="CB_819ed740370b4ecb854a0c19426cdc29" localSheetId="1" hidden="1">Resource_Allocation!$D$17</definedName>
    <definedName name="CB_81c0eb48eebe4a878323608972d65253" localSheetId="0" hidden="1">#N/A</definedName>
    <definedName name="CB_8ddfe38a0c564501aef7b26cd613727d" localSheetId="1" hidden="1">Resource_Allocation!$D$12</definedName>
    <definedName name="CB_8f3251cabb744dd0a900ac95aa527067" localSheetId="1" hidden="1">Resource_Allocation!$D$22</definedName>
    <definedName name="CB_9b5620be93c14c5c82d401621874a068" localSheetId="1" hidden="1">Resource_Allocation!$B$20</definedName>
    <definedName name="CB_a24bc2fa3a5546b689cfa0bd92411b5a" localSheetId="0" hidden="1">#N/A</definedName>
    <definedName name="CB_a9d14cecdf7f411faa6d5216808d8040" localSheetId="1" hidden="1">Resource_Allocation!$B$22</definedName>
    <definedName name="CB_b10325c6b69d42b0a0ddaef0f9706b19" localSheetId="1" hidden="1">Resource_Allocation!$B$11</definedName>
    <definedName name="CB_b2db1d7704194fee84d4066b1e33e577" localSheetId="1" hidden="1">Resource_Allocation!$B$16</definedName>
    <definedName name="CB_Block_00000000000000000000000000000000" localSheetId="0" hidden="1">"'7.0.0.0"</definedName>
    <definedName name="CB_Block_00000000000000000000000000000000" localSheetId="1" hidden="1">"'7.0.0.0"</definedName>
    <definedName name="CB_Block_00000000000000000000000000000001" localSheetId="0" hidden="1">"'638502653764913864"</definedName>
    <definedName name="CB_Block_00000000000000000000000000000001" localSheetId="1" hidden="1">"'638502653764873956"</definedName>
    <definedName name="CB_Block_00000000000000000000000000000003" localSheetId="0" hidden="1">"'11.1.3419.0"</definedName>
    <definedName name="CB_Block_00000000000000000000000000000003" localSheetId="1" hidden="1">"'11.1.3419.0"</definedName>
    <definedName name="CB_BlockExt_00000000000000000000000000000003" localSheetId="0" hidden="1">"'11.1.2.3.000"</definedName>
    <definedName name="CB_BlockExt_00000000000000000000000000000003" localSheetId="1" hidden="1">"'11.1.2.3.000"</definedName>
    <definedName name="CB_cc128f1e91a04087971c09c758b0770c" localSheetId="1" hidden="1">Resource_Allocation!$B$18</definedName>
    <definedName name="CB_d16a97695ebd41ddb85301f85103aff2" localSheetId="1" hidden="1">Resource_Allocation!$G$23</definedName>
    <definedName name="CB_d907ab2aa37b4a50b3e87b2c3f8591bc" localSheetId="1" hidden="1">Resource_Allocation!$D$18</definedName>
    <definedName name="CB_da771819a16b49c5898b259758c55242" localSheetId="1" hidden="1">Resource_Allocation!$D$13</definedName>
    <definedName name="CB_f8f1281140494e148cb667b33de2ad90" localSheetId="1" hidden="1">Resource_Allocation!$D$15</definedName>
    <definedName name="CB_f90b9c1d03c8415d9abf240a613e4c58" localSheetId="1" hidden="1">Resource_Allocation!$B$12</definedName>
    <definedName name="CB_f936d5651fa645e2b7c6816537ed9ab5" localSheetId="1" hidden="1">Resource_Allocation!$B$15</definedName>
    <definedName name="CBCR_0095b04b94714af98a5b4504749bb5f3" localSheetId="1" hidden="1">Resource_Allocation!$D$6*(1+Resource_Allocation!$F$6)^Resource_Allocation!$A$22</definedName>
    <definedName name="CBCR_03577d09857a45f7ab1efaedb13bff1f" localSheetId="1" hidden="1">Resource_Allocation!$B$19*(1-Resource_Allocation!$F$5)</definedName>
    <definedName name="CBCR_06e59b72206f4f63a64a5ae445feff65" localSheetId="1" hidden="1">"Average Order Per Client in Month"&amp;Resource_Allocation!$A$17</definedName>
    <definedName name="CBCR_08351e85fc274bd384ef32d1509ef038" localSheetId="1" hidden="1">"Orders in Month"&amp;Resource_Allocation!$A$18</definedName>
    <definedName name="CBCR_09e0e57dcf0e44968c1fc15bfd7e1279" localSheetId="1" hidden="1">Resource_Allocation!$D$6*(1+Resource_Allocation!$F$6)^Resource_Allocation!$A$21</definedName>
    <definedName name="CBCR_0d40f992b79e4750b7efc4e1f47312b3" localSheetId="1" hidden="1">Resource_Allocation!$B$20*(1+Resource_Allocation!$H$5)</definedName>
    <definedName name="CBCR_10ce684a5b594049aa5cddcefab9d1fb" localSheetId="1" hidden="1">Resource_Allocation!$B$12*(1+Resource_Allocation!$H$5)</definedName>
    <definedName name="CBCR_13767d21de504b898959bccdb40e04ad" localSheetId="1" hidden="1">"Average Order Per Client in Month"&amp;Resource_Allocation!$A$19</definedName>
    <definedName name="CBCR_184dffec539d4d6784f9287126dc0009" localSheetId="1" hidden="1">Resource_Allocation!$H$6</definedName>
    <definedName name="CBCR_197e1969bb5842acbb1a5d307ff9d188" localSheetId="1" hidden="1">"Average Order Per Client in Month"&amp;Resource_Allocation!$A$18</definedName>
    <definedName name="CBCR_1d0c19d7650f46edbbf1acfc6e7540fd" localSheetId="1" hidden="1">Resource_Allocation!$H$6</definedName>
    <definedName name="CBCR_204f6392fb0048249c82181a01b4acd2" localSheetId="1" hidden="1">Resource_Allocation!$D$5*(1-Resource_Allocation!$F$5)</definedName>
    <definedName name="CBCR_290bd83f1ade4a509dad062469f47e8b" localSheetId="1" hidden="1">Resource_Allocation!$B$12*(1-Resource_Allocation!$F$5)</definedName>
    <definedName name="CBCR_2d06afbe91124ace8a908758ed1d9eaf" localSheetId="1" hidden="1">Resource_Allocation!$B$15*(1+Resource_Allocation!$H$5)</definedName>
    <definedName name="CBCR_35c5ea7e13d0410b910fbda9ec3c6d14" localSheetId="1" hidden="1">Resource_Allocation!$H$6</definedName>
    <definedName name="CBCR_36aeb2f3ac19471aaa570d899f3d1715" localSheetId="1" hidden="1">Resource_Allocation!$D$6*(1+Resource_Allocation!$F$6)^Resource_Allocation!$A$12</definedName>
    <definedName name="CBCR_383cd9d904cc40829bb76df97004aa25" localSheetId="1" hidden="1">Resource_Allocation!$B$13*(1-Resource_Allocation!$F$5)</definedName>
    <definedName name="CBCR_3903532f360d431395f3c0e280c9229e" localSheetId="1" hidden="1">Resource_Allocation!$D$6*(1+Resource_Allocation!$F$6)^Resource_Allocation!$A$11</definedName>
    <definedName name="CBCR_3d27d24846054e678d8930f1edaa0ed2" localSheetId="1" hidden="1">Resource_Allocation!$D$6*(1+Resource_Allocation!$F$6)^Resource_Allocation!$A$17</definedName>
    <definedName name="CBCR_3ee73073843949cd9400ced0aabba9c9" localSheetId="1" hidden="1">Resource_Allocation!$H$6</definedName>
    <definedName name="CBCR_46c9a93786fb4f4793d1f6d6b95179be" localSheetId="1" hidden="1">"Average Order Per Client in Month"&amp;Resource_Allocation!$A$14</definedName>
    <definedName name="CBCR_46cbf72260d344f49752b61ceb609328" localSheetId="1" hidden="1">Resource_Allocation!$B$17*(1+Resource_Allocation!$H$5)</definedName>
    <definedName name="CBCR_65d70eb430c64fc9a59d54fa87353482" localSheetId="1" hidden="1">Resource_Allocation!$D$6*(1+Resource_Allocation!$F$6)^Resource_Allocation!$A$20</definedName>
    <definedName name="CBCR_6798d165cd844e1db189a4b7e545b85b" localSheetId="1" hidden="1">Resource_Allocation!$D$6*(1+Resource_Allocation!$F$6)^Resource_Allocation!$A$14</definedName>
    <definedName name="CBCR_696bfd9b96f6457fa5d412d8bf431322" localSheetId="1" hidden="1">Resource_Allocation!$H$6</definedName>
    <definedName name="CBCR_6b81b2f865fd4031a1c3016e7b362325" localSheetId="1" hidden="1">Resource_Allocation!$B$18*(1-Resource_Allocation!$F$5)</definedName>
    <definedName name="CBCR_6ca849c5280749f7ba7d705a2ee8af1f" localSheetId="1" hidden="1">Resource_Allocation!$D$6*(1+Resource_Allocation!$F$6)^Resource_Allocation!$A$16</definedName>
    <definedName name="CBCR_741a3af84f7f4f408bfff3d8ee4399a9" localSheetId="1" hidden="1">"Orders in Month"&amp;Resource_Allocation!$A$13</definedName>
    <definedName name="CBCR_75f8b83480644108802a553a55c012c8" localSheetId="1" hidden="1">Resource_Allocation!$B$21*(1+Resource_Allocation!$H$5)</definedName>
    <definedName name="CBCR_7b99a983bccf4ad6b2a07ef9fc5f3d98" localSheetId="1" hidden="1">Resource_Allocation!$H$6</definedName>
    <definedName name="CBCR_7f9f76c7119343dbbeab63a499219cf8" localSheetId="1" hidden="1">"Average Order Per Client in Month"&amp;Resource_Allocation!$A$11</definedName>
    <definedName name="CBCR_8039ac56b7a04e3c83c493c4f7740689" localSheetId="1" hidden="1">"Orders in Month"&amp;Resource_Allocation!$A$22</definedName>
    <definedName name="CBCR_87ee6ceb89754bc3a2de1eda30d5337d" localSheetId="1" hidden="1">"Orders in Month"&amp;Resource_Allocation!$A$12</definedName>
    <definedName name="CBCR_894ccd66a07d4b41856b6f220467ae6f" localSheetId="1" hidden="1">"Orders in Month"&amp;Resource_Allocation!$A$17</definedName>
    <definedName name="CBCR_8bfe6b194e654f03bbeb43dad0b1c395" localSheetId="1" hidden="1">"Orders in Month"&amp;Resource_Allocation!$A$20</definedName>
    <definedName name="CBCR_8c4a2eaf102048fca52d6536cb2d93f0" localSheetId="1" hidden="1">Resource_Allocation!$B$18*(1+Resource_Allocation!$H$5)</definedName>
    <definedName name="CBCR_8ddf3f2550c04500a3d72f0661b2fed7" localSheetId="1" hidden="1">Resource_Allocation!$B$13*(1+Resource_Allocation!$H$5)</definedName>
    <definedName name="CBCR_8f22aed7abcb4315b2f44af4808acb60" localSheetId="1" hidden="1">"Average Order Per Client in Month"&amp;Resource_Allocation!$A$21</definedName>
    <definedName name="CBCR_8fbae72a68d84e7a8187f9374cd6715c" localSheetId="1" hidden="1">Resource_Allocation!$H$6</definedName>
    <definedName name="CBCR_987ebe4a18bd41c99f65c34a49e1b59c" localSheetId="1" hidden="1">Resource_Allocation!$H$6</definedName>
    <definedName name="CBCR_9bf46482c8384b3b9bd1c1dd80afb711" localSheetId="1" hidden="1">Resource_Allocation!$H$6</definedName>
    <definedName name="CBCR_9f4879738d034e59b3411286da109834" localSheetId="1" hidden="1">"Average Order Per Client in Month"&amp;Resource_Allocation!$A$20</definedName>
    <definedName name="CBCR_a1e309a9349846d7828815052dc62263" localSheetId="1" hidden="1">Resource_Allocation!$B$16*(1+Resource_Allocation!$H$5)</definedName>
    <definedName name="CBCR_a3d5bac854d343e1bf9ac2bdb3db5563" localSheetId="1" hidden="1">Resource_Allocation!$H$6</definedName>
    <definedName name="CBCR_a42651354d6b4c4e9817d527737426b4" localSheetId="1" hidden="1">"Orders in Month"&amp;Resource_Allocation!$A$15</definedName>
    <definedName name="CBCR_acdf5217869f4a40a7d8c693d955d4ce" localSheetId="1" hidden="1">"Average Order Per Client in Month"&amp;Resource_Allocation!$A$12</definedName>
    <definedName name="CBCR_af4dada1a6814fc39d678d4ce7684ec0" localSheetId="1" hidden="1">Resource_Allocation!$D$6*(1+Resource_Allocation!$F$6)^Resource_Allocation!$A$15</definedName>
    <definedName name="CBCR_b22c620189694ef3a10dd2ea51adb334" localSheetId="1" hidden="1">Resource_Allocation!$B$11*(1+Resource_Allocation!$H$5)</definedName>
    <definedName name="CBCR_b4dddd39d990457a99e4861eb370a189" localSheetId="1" hidden="1">"Average Order Per Client in Month"&amp;Resource_Allocation!$A$13</definedName>
    <definedName name="CBCR_b52630ed3df2483680c60b8571493f3e" localSheetId="1" hidden="1">Resource_Allocation!$B$14*(1+Resource_Allocation!$H$5)</definedName>
    <definedName name="CBCR_b5ae8861530d48e9921a39b4e7b47f50" localSheetId="1" hidden="1">Resource_Allocation!$B$19*(1+Resource_Allocation!$H$5)</definedName>
    <definedName name="CBCR_bf18f7448ef74746afc7e0971acd72a7" localSheetId="1" hidden="1">"Average Order Per Client in Month"&amp;Resource_Allocation!$A$15</definedName>
    <definedName name="CBCR_bf85c878ef9e4d6785ef7a2ec33babf2" localSheetId="1" hidden="1">Resource_Allocation!$H$6</definedName>
    <definedName name="CBCR_c2c80ace350240e795383999e8669d9e" localSheetId="1" hidden="1">Resource_Allocation!$B$15*(1-Resource_Allocation!$F$5)</definedName>
    <definedName name="CBCR_c38579cdddc544798635708e1ad44351" localSheetId="1" hidden="1">Resource_Allocation!$D$5*(1+Resource_Allocation!$H$5)</definedName>
    <definedName name="CBCR_c40108064c57413a94ce1c6139d23628" localSheetId="1" hidden="1">"Orders in Month"&amp;Resource_Allocation!$A$21</definedName>
    <definedName name="CBCR_c54e1154a7bc4957a5d4d8a57e1460aa" localSheetId="1" hidden="1">Resource_Allocation!$B$14*(1-Resource_Allocation!$F$5)</definedName>
    <definedName name="CBCR_cf5451f61f454981897624cdbdd3037d" localSheetId="1" hidden="1">Resource_Allocation!$B$16*(1-Resource_Allocation!$F$5)</definedName>
    <definedName name="CBCR_d5a269a00d454445bb172d009dc47058" localSheetId="1" hidden="1">Resource_Allocation!$B$21*(1-Resource_Allocation!$F$5)</definedName>
    <definedName name="CBCR_d80cd838601247cfaee1687ab8cd5d0b" localSheetId="1" hidden="1">Resource_Allocation!$D$6*(1+Resource_Allocation!$F$6)^Resource_Allocation!$A$13</definedName>
    <definedName name="CBCR_d8432baba7f540af89ae8aaa196b4ff8" localSheetId="1" hidden="1">"Average Order Per Client in Month"&amp;Resource_Allocation!$A$22</definedName>
    <definedName name="CBCR_dbb77f49424e4499b09117c8582cf4c4" localSheetId="1" hidden="1">Resource_Allocation!$D$6*(1+Resource_Allocation!$F$6)^Resource_Allocation!$A$18</definedName>
    <definedName name="CBCR_dc8804bbd4da4a249eeebccb3e28ab08" localSheetId="1" hidden="1">Resource_Allocation!$H$6</definedName>
    <definedName name="CBCR_e499c4e56dd4403a8e508c0921afea26" localSheetId="1" hidden="1">"Average Order Per Client in Month"&amp;Resource_Allocation!$A$16</definedName>
    <definedName name="CBCR_e5b0e1aced8d42c48523b5e2f1137ba2" localSheetId="1" hidden="1">Resource_Allocation!$B$20*(1-Resource_Allocation!$F$5)</definedName>
    <definedName name="CBCR_efebf0f1ff7e4d358d7d7ab24dd35929" localSheetId="1" hidden="1">Resource_Allocation!$B$11*(1-Resource_Allocation!$F$5)</definedName>
    <definedName name="CBCR_f35611cd14d84881977ff7a072d587f6" localSheetId="1" hidden="1">Resource_Allocation!$B$17*(1-Resource_Allocation!$F$5)</definedName>
    <definedName name="CBCR_f4cd01a74a4640f5ab6954cbfa9bc0fe" localSheetId="1" hidden="1">"Orders in Month"&amp;Resource_Allocation!$A$19</definedName>
    <definedName name="CBCR_f4fbb52feaa04c25b08430e5331195f6" localSheetId="1" hidden="1">"Orders in Month"&amp;Resource_Allocation!$A$16</definedName>
    <definedName name="CBCR_f794fad5f2ca4c278404ff1e94bb8653" localSheetId="1" hidden="1">"Orders in Month"&amp;Resource_Allocation!$A$14</definedName>
    <definedName name="CBCR_fdc2011382e4416c8be8ed8e10af5cdb" localSheetId="1" hidden="1">Resource_Allocation!$D$6*(1+Resource_Allocation!$F$6)^Resource_Allocation!$A$19</definedName>
    <definedName name="CBWorkbookPriority" localSheetId="0" hidden="1">-2006746851</definedName>
    <definedName name="CBx_4392dfeac9c8440584a627b693d98ed2" localSheetId="0" hidden="1">"'Resource_Allocation'!$A$1"</definedName>
    <definedName name="CBx_a7bfd2029a3b46d6b28179fd88161c0e" localSheetId="0" hidden="1">"'CB_DATA_'!$A$1"</definedName>
    <definedName name="CBx_Sheet_Guid" localSheetId="0" hidden="1">"'a7bfd202-9a3b-46d6-b281-79fd88161c0e"</definedName>
    <definedName name="CBx_Sheet_Guid" localSheetId="1" hidden="1">"'4392dfea-c9c8-4405-84a6-27b693d98ed2"</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1" i="2" l="1"/>
  <c r="A11" i="2"/>
  <c r="P2" i="2"/>
  <c r="E11" i="1" l="1"/>
  <c r="C11" i="1"/>
  <c r="G11" i="1" l="1"/>
  <c r="C12" i="1"/>
  <c r="E12" i="1"/>
  <c r="G12" i="1" l="1"/>
  <c r="C13" i="1"/>
  <c r="E13" i="1"/>
  <c r="G13" i="1" l="1"/>
  <c r="C14" i="1"/>
  <c r="E14" i="1"/>
  <c r="G14" i="1" l="1"/>
  <c r="C15" i="1"/>
  <c r="E15" i="1"/>
  <c r="G15" i="1" l="1"/>
  <c r="C16" i="1"/>
  <c r="E16" i="1"/>
  <c r="G16" i="1" l="1"/>
  <c r="C17" i="1" l="1"/>
  <c r="E17" i="1"/>
  <c r="G17" i="1" l="1"/>
  <c r="C18" i="1" l="1"/>
  <c r="E18" i="1"/>
  <c r="G18" i="1" l="1"/>
  <c r="C19" i="1" l="1"/>
  <c r="E19" i="1"/>
  <c r="G19" i="1" l="1"/>
  <c r="C20" i="1"/>
  <c r="E20" i="1"/>
  <c r="G20" i="1" l="1"/>
  <c r="C21" i="1" l="1"/>
  <c r="E21" i="1"/>
  <c r="G21" i="1" l="1"/>
  <c r="C22" i="1" l="1"/>
  <c r="E22" i="1"/>
  <c r="G22" i="1" l="1"/>
  <c r="G23" i="1" s="1"/>
</calcChain>
</file>

<file path=xl/comments1.xml><?xml version="1.0" encoding="utf-8"?>
<comments xmlns="http://schemas.openxmlformats.org/spreadsheetml/2006/main">
  <authors>
    <author>JayJay</author>
  </authors>
  <commentList>
    <comment ref="B11" authorId="0" shapeId="0">
      <text>
        <r>
          <rPr>
            <b/>
            <sz val="9"/>
            <color indexed="81"/>
            <rFont val="Tahoma"/>
            <family val="2"/>
          </rPr>
          <t>Assumption</t>
        </r>
        <r>
          <rPr>
            <sz val="9"/>
            <color indexed="81"/>
            <rFont val="Tahoma"/>
            <family val="2"/>
          </rPr>
          <t>: Orders in Month 1
  Uniform distribution
  Minimum = 39,600 (=D5*(1-F5))
  Maximum = 42,000 (=D5*(1+H5))</t>
        </r>
      </text>
    </comment>
    <comment ref="D11" authorId="0" shapeId="0">
      <text>
        <r>
          <rPr>
            <b/>
            <sz val="9"/>
            <color indexed="81"/>
            <rFont val="Tahoma"/>
            <family val="2"/>
          </rPr>
          <t>Assumption</t>
        </r>
        <r>
          <rPr>
            <sz val="9"/>
            <color indexed="81"/>
            <rFont val="Tahoma"/>
            <family val="2"/>
          </rPr>
          <t>: Average Order Per Client in Month1 (="Average Order Per Client in Month"&amp;A11)
  Normal distribution
  Mean = $9,595.00 (=$D$6*(1+$F$6)^A11)
  Std. Dev. = $9.00 (=$H$6)</t>
        </r>
      </text>
    </comment>
    <comment ref="B12" authorId="0" shapeId="0">
      <text>
        <r>
          <rPr>
            <b/>
            <sz val="9"/>
            <color indexed="81"/>
            <rFont val="Tahoma"/>
            <family val="2"/>
          </rPr>
          <t>Assumption</t>
        </r>
        <r>
          <rPr>
            <sz val="9"/>
            <color indexed="81"/>
            <rFont val="Tahoma"/>
            <family val="2"/>
          </rPr>
          <t>: Orders in Month2 (="Orders in Month"&amp;A12)
  Uniform distribution
  Minimum = 12,870 (=B11*(1-$F$5))
  Maximum = 13,650 (=B11*(1+$H$5))</t>
        </r>
      </text>
    </comment>
    <comment ref="D12" authorId="0" shapeId="0">
      <text>
        <r>
          <rPr>
            <b/>
            <sz val="9"/>
            <color indexed="81"/>
            <rFont val="Tahoma"/>
            <family val="2"/>
          </rPr>
          <t>Assumption</t>
        </r>
        <r>
          <rPr>
            <sz val="9"/>
            <color indexed="81"/>
            <rFont val="Tahoma"/>
            <family val="2"/>
          </rPr>
          <t>: Average Order Per Client in Month2 (="Average Order Per Client in Month"&amp;A12)
  Normal distribution
  Mean = $9,690.95 (=$D$6*(1+$F$6)^A12)
  Std. Dev. = $9.00 (=$H$6)</t>
        </r>
      </text>
    </comment>
    <comment ref="B13" authorId="0" shapeId="0">
      <text>
        <r>
          <rPr>
            <b/>
            <sz val="9"/>
            <color indexed="81"/>
            <rFont val="Tahoma"/>
            <family val="2"/>
          </rPr>
          <t>Assumption</t>
        </r>
        <r>
          <rPr>
            <sz val="9"/>
            <color indexed="81"/>
            <rFont val="Tahoma"/>
            <family val="2"/>
          </rPr>
          <t>: Orders in Month3 (="Orders in Month"&amp;A13)
  Uniform distribution
  Minimum = 10,296 (=B12*(1-$F$5))
  Maximum = 10,920 (=B12*(1+$H$5))</t>
        </r>
      </text>
    </comment>
    <comment ref="D13" authorId="0" shapeId="0">
      <text>
        <r>
          <rPr>
            <b/>
            <sz val="9"/>
            <color indexed="81"/>
            <rFont val="Tahoma"/>
            <family val="2"/>
          </rPr>
          <t>Assumption</t>
        </r>
        <r>
          <rPr>
            <sz val="9"/>
            <color indexed="81"/>
            <rFont val="Tahoma"/>
            <family val="2"/>
          </rPr>
          <t>: Average Order Per Client in Month3 (="Average Order Per Client in Month"&amp;A13)
  Normal distribution
  Mean = $9,787.86 (=$D$6*(1+$F$6)^A13)
  Std. Dev. = $9.00 (=$H$6)</t>
        </r>
      </text>
    </comment>
    <comment ref="B14" authorId="0" shapeId="0">
      <text>
        <r>
          <rPr>
            <b/>
            <sz val="9"/>
            <color indexed="81"/>
            <rFont val="Tahoma"/>
            <family val="2"/>
          </rPr>
          <t>Assumption</t>
        </r>
        <r>
          <rPr>
            <sz val="9"/>
            <color indexed="81"/>
            <rFont val="Tahoma"/>
            <family val="2"/>
          </rPr>
          <t>: Orders in Month4 (="Orders in Month"&amp;A14)
  Uniform distribution
  Minimum = 10,920 (=B13*(1-$F$5))
  Maximum = 11,582 (=B13*(1+$H$5))</t>
        </r>
      </text>
    </comment>
    <comment ref="D14" authorId="0" shapeId="0">
      <text>
        <r>
          <rPr>
            <b/>
            <sz val="9"/>
            <color indexed="81"/>
            <rFont val="Tahoma"/>
            <family val="2"/>
          </rPr>
          <t>Assumption</t>
        </r>
        <r>
          <rPr>
            <sz val="9"/>
            <color indexed="81"/>
            <rFont val="Tahoma"/>
            <family val="2"/>
          </rPr>
          <t>: Average Order Per Client in Month4 (="Average Order Per Client in Month"&amp;A14)
  Normal distribution
  Mean = $9,885.74 (=$D$6*(1+$F$6)^A14)
  Std. Dev. = $9.00 (=$H$6)</t>
        </r>
      </text>
    </comment>
    <comment ref="B15" authorId="0" shapeId="0">
      <text>
        <r>
          <rPr>
            <b/>
            <sz val="9"/>
            <color indexed="81"/>
            <rFont val="Tahoma"/>
            <family val="2"/>
          </rPr>
          <t>Assumption</t>
        </r>
        <r>
          <rPr>
            <sz val="9"/>
            <color indexed="81"/>
            <rFont val="Tahoma"/>
            <family val="2"/>
          </rPr>
          <t>: Orders in Month5 (="Orders in Month"&amp;A15)
  Uniform distribution
  Minimum = 10,920 (=B14*(1-$F$5))
  Maximum = 11,582 (=B14*(1+$H$5))</t>
        </r>
      </text>
    </comment>
    <comment ref="D15" authorId="0" shapeId="0">
      <text>
        <r>
          <rPr>
            <b/>
            <sz val="9"/>
            <color indexed="81"/>
            <rFont val="Tahoma"/>
            <family val="2"/>
          </rPr>
          <t>Assumption</t>
        </r>
        <r>
          <rPr>
            <sz val="9"/>
            <color indexed="81"/>
            <rFont val="Tahoma"/>
            <family val="2"/>
          </rPr>
          <t>: Average Order Per Client in Month5 (="Average Order Per Client in Month"&amp;A15)
  Normal distribution
  Mean = $9,984.60 (=$D$6*(1+$F$6)^A15)
  Std. Dev. = $9.00 (=$H$6)</t>
        </r>
      </text>
    </comment>
    <comment ref="B16" authorId="0" shapeId="0">
      <text>
        <r>
          <rPr>
            <b/>
            <sz val="9"/>
            <color indexed="81"/>
            <rFont val="Tahoma"/>
            <family val="2"/>
          </rPr>
          <t>Assumption</t>
        </r>
        <r>
          <rPr>
            <sz val="9"/>
            <color indexed="81"/>
            <rFont val="Tahoma"/>
            <family val="2"/>
          </rPr>
          <t>: Orders in Month6 (="Orders in Month"&amp;A16)
  Uniform distribution
  Minimum = 10,920 (=B15*(1-$F$5))
  Maximum = 11,582 (=B15*(1+$H$5))</t>
        </r>
      </text>
    </comment>
    <comment ref="D16" authorId="0" shapeId="0">
      <text>
        <r>
          <rPr>
            <b/>
            <sz val="9"/>
            <color indexed="81"/>
            <rFont val="Tahoma"/>
            <family val="2"/>
          </rPr>
          <t>Assumption</t>
        </r>
        <r>
          <rPr>
            <sz val="9"/>
            <color indexed="81"/>
            <rFont val="Tahoma"/>
            <family val="2"/>
          </rPr>
          <t>: Average Order Per Client in Month6 (="Average Order Per Client in Month"&amp;A16)
  Normal distribution
  Mean = $10,084.44 (=$D$6*(1+$F$6)^A16)
  Std. Dev. = $9.00 (=$H$6)</t>
        </r>
      </text>
    </comment>
    <comment ref="B17" authorId="0" shapeId="0">
      <text>
        <r>
          <rPr>
            <b/>
            <sz val="9"/>
            <color indexed="81"/>
            <rFont val="Tahoma"/>
            <family val="2"/>
          </rPr>
          <t>Assumption</t>
        </r>
        <r>
          <rPr>
            <sz val="9"/>
            <color indexed="81"/>
            <rFont val="Tahoma"/>
            <family val="2"/>
          </rPr>
          <t>: Orders in Month7 (="Orders in Month"&amp;A17)
  Uniform distribution
  Minimum = 10,920 (=B16*(1-$F$5))
  Maximum = 11,582 (=B16*(1+$H$5))</t>
        </r>
      </text>
    </comment>
    <comment ref="D17" authorId="0" shapeId="0">
      <text>
        <r>
          <rPr>
            <b/>
            <sz val="9"/>
            <color indexed="81"/>
            <rFont val="Tahoma"/>
            <family val="2"/>
          </rPr>
          <t>Assumption</t>
        </r>
        <r>
          <rPr>
            <sz val="9"/>
            <color indexed="81"/>
            <rFont val="Tahoma"/>
            <family val="2"/>
          </rPr>
          <t>: Average Order Per Client in Month7 (="Average Order Per Client in Month"&amp;A17)
  Normal distribution
  Mean = $10,185.29 (=$D$6*(1+$F$6)^A17)
  Std. Dev. = $9.00 (=$H$6)</t>
        </r>
      </text>
    </comment>
    <comment ref="B18" authorId="0" shapeId="0">
      <text>
        <r>
          <rPr>
            <b/>
            <sz val="9"/>
            <color indexed="81"/>
            <rFont val="Tahoma"/>
            <family val="2"/>
          </rPr>
          <t>Assumption</t>
        </r>
        <r>
          <rPr>
            <sz val="9"/>
            <color indexed="81"/>
            <rFont val="Tahoma"/>
            <family val="2"/>
          </rPr>
          <t>: Orders in Month8 (="Orders in Month"&amp;A18)
  Uniform distribution
  Minimum = 10,920 (=B17*(1-$F$5))
  Maximum = 11,582 (=B17*(1+$H$5))</t>
        </r>
      </text>
    </comment>
    <comment ref="D18" authorId="0" shapeId="0">
      <text>
        <r>
          <rPr>
            <b/>
            <sz val="9"/>
            <color indexed="81"/>
            <rFont val="Tahoma"/>
            <family val="2"/>
          </rPr>
          <t>Assumption</t>
        </r>
        <r>
          <rPr>
            <sz val="9"/>
            <color indexed="81"/>
            <rFont val="Tahoma"/>
            <family val="2"/>
          </rPr>
          <t>: Average Order Per Client in Month8 (="Average Order Per Client in Month"&amp;A18)
  Normal distribution
  Mean = $10,287.14 (=$D$6*(1+$F$6)^A18)
  Std. Dev. = $9.00 (=$H$6)</t>
        </r>
      </text>
    </comment>
    <comment ref="B19" authorId="0" shapeId="0">
      <text>
        <r>
          <rPr>
            <b/>
            <sz val="9"/>
            <color indexed="81"/>
            <rFont val="Tahoma"/>
            <family val="2"/>
          </rPr>
          <t>Assumption</t>
        </r>
        <r>
          <rPr>
            <sz val="9"/>
            <color indexed="81"/>
            <rFont val="Tahoma"/>
            <family val="2"/>
          </rPr>
          <t>: Orders in Month9 (="Orders in Month"&amp;A19)
  Uniform distribution
  Minimum = 10,920 (=B18*(1-$F$5))
  Maximum = 11,582 (=B18*(1+$H$5))</t>
        </r>
      </text>
    </comment>
    <comment ref="D19" authorId="0" shapeId="0">
      <text>
        <r>
          <rPr>
            <b/>
            <sz val="9"/>
            <color indexed="81"/>
            <rFont val="Tahoma"/>
            <family val="2"/>
          </rPr>
          <t>Assumption</t>
        </r>
        <r>
          <rPr>
            <sz val="9"/>
            <color indexed="81"/>
            <rFont val="Tahoma"/>
            <family val="2"/>
          </rPr>
          <t>: Average Order Per Client in Month9 (="Average Order Per Client in Month"&amp;A19)
  Normal distribution
  Mean = $10,390.01 (=$D$6*(1+$F$6)^A19)
  Std. Dev. = $9.00 (=$H$6)</t>
        </r>
      </text>
    </comment>
    <comment ref="B20" authorId="0" shapeId="0">
      <text>
        <r>
          <rPr>
            <b/>
            <sz val="9"/>
            <color indexed="81"/>
            <rFont val="Tahoma"/>
            <family val="2"/>
          </rPr>
          <t>Assumption</t>
        </r>
        <r>
          <rPr>
            <sz val="9"/>
            <color indexed="81"/>
            <rFont val="Tahoma"/>
            <family val="2"/>
          </rPr>
          <t>: Orders in Month10 (="Orders in Month"&amp;A20)
  Uniform distribution
  Minimum = 10,920 (=B19*(1-$F$5))
  Maximum = 11,582 (=B19*(1+$H$5))</t>
        </r>
      </text>
    </comment>
    <comment ref="D20" authorId="0" shapeId="0">
      <text>
        <r>
          <rPr>
            <b/>
            <sz val="9"/>
            <color indexed="81"/>
            <rFont val="Tahoma"/>
            <family val="2"/>
          </rPr>
          <t>Assumption</t>
        </r>
        <r>
          <rPr>
            <sz val="9"/>
            <color indexed="81"/>
            <rFont val="Tahoma"/>
            <family val="2"/>
          </rPr>
          <t>: Average Order Per Client in Month10 (="Average Order Per Client in Month"&amp;A20)
  Normal distribution
  Mean = $10,493.91 (=$D$6*(1+$F$6)^A20)
  Std. Dev. = $9.00 (=$H$6)</t>
        </r>
      </text>
    </comment>
    <comment ref="B21" authorId="0" shapeId="0">
      <text>
        <r>
          <rPr>
            <b/>
            <sz val="9"/>
            <color indexed="81"/>
            <rFont val="Tahoma"/>
            <family val="2"/>
          </rPr>
          <t>Assumption</t>
        </r>
        <r>
          <rPr>
            <sz val="9"/>
            <color indexed="81"/>
            <rFont val="Tahoma"/>
            <family val="2"/>
          </rPr>
          <t>: Orders in Month11 (="Orders in Month"&amp;A21)
  Uniform distribution
  Minimum = 10,920 (=B20*(1-$F$5))
  Maximum = 11,582 (=B20*(1+$H$5))</t>
        </r>
      </text>
    </comment>
    <comment ref="D21" authorId="0" shapeId="0">
      <text>
        <r>
          <rPr>
            <b/>
            <sz val="9"/>
            <color indexed="81"/>
            <rFont val="Tahoma"/>
            <family val="2"/>
          </rPr>
          <t>Assumption</t>
        </r>
        <r>
          <rPr>
            <sz val="9"/>
            <color indexed="81"/>
            <rFont val="Tahoma"/>
            <family val="2"/>
          </rPr>
          <t>: Average Order Per Client in Month11 (="Average Order Per Client in Month"&amp;A21)
  Normal distribution
  Mean = $10,598.85 (=$D$6*(1+$F$6)^A21)
  Std. Dev. = $9.00 (=$H$6)</t>
        </r>
      </text>
    </comment>
    <comment ref="B22" authorId="0" shapeId="0">
      <text>
        <r>
          <rPr>
            <b/>
            <sz val="9"/>
            <color indexed="81"/>
            <rFont val="Tahoma"/>
            <family val="2"/>
          </rPr>
          <t>Assumption</t>
        </r>
        <r>
          <rPr>
            <sz val="9"/>
            <color indexed="81"/>
            <rFont val="Tahoma"/>
            <family val="2"/>
          </rPr>
          <t>: Orders in Month12 (="Orders in Month"&amp;A22)
  Uniform distribution
  Minimum = 10,920 (=B21*(1-$F$5))
  Maximum = 11,582 (=B21*(1+$H$5))</t>
        </r>
      </text>
    </comment>
    <comment ref="D22" authorId="0" shapeId="0">
      <text>
        <r>
          <rPr>
            <b/>
            <sz val="9"/>
            <color indexed="81"/>
            <rFont val="Tahoma"/>
            <family val="2"/>
          </rPr>
          <t>Assumption</t>
        </r>
        <r>
          <rPr>
            <sz val="9"/>
            <color indexed="81"/>
            <rFont val="Tahoma"/>
            <family val="2"/>
          </rPr>
          <t>: Average Order Per Client in Month12 (="Average Order Per Client in Month"&amp;A22)
  Normal distribution
  Mean = $10,704.84 (=$D$6*(1+$F$6)^A22)
  Std. Dev. = $9.00 (=$H$6)</t>
        </r>
      </text>
    </comment>
    <comment ref="G23" authorId="0" shapeId="0">
      <text>
        <r>
          <rPr>
            <b/>
            <sz val="9"/>
            <color indexed="81"/>
            <rFont val="Tahoma"/>
            <family val="2"/>
          </rPr>
          <t>Forecast</t>
        </r>
        <r>
          <rPr>
            <sz val="9"/>
            <color indexed="81"/>
            <rFont val="Tahoma"/>
            <family val="2"/>
          </rPr>
          <t>: Total Order Cost</t>
        </r>
      </text>
    </comment>
  </commentList>
</comments>
</file>

<file path=xl/sharedStrings.xml><?xml version="1.0" encoding="utf-8"?>
<sst xmlns="http://schemas.openxmlformats.org/spreadsheetml/2006/main" count="64" uniqueCount="59">
  <si>
    <t>Initial Conditions</t>
  </si>
  <si>
    <t>Knowledge from previous analysis</t>
    <phoneticPr fontId="0" type="noConversion"/>
  </si>
  <si>
    <t>Max Increase</t>
  </si>
  <si>
    <t>Std Dev</t>
  </si>
  <si>
    <t>&lt;--  Constant</t>
    <phoneticPr fontId="0" type="noConversion"/>
  </si>
  <si>
    <t>Number of</t>
  </si>
  <si>
    <r>
      <t>M</t>
    </r>
    <r>
      <rPr>
        <b/>
        <sz val="10"/>
        <rFont val="Arial"/>
        <family val="2"/>
      </rPr>
      <t>onthly</t>
    </r>
  </si>
  <si>
    <t>Month</t>
  </si>
  <si>
    <r>
      <t>C</t>
    </r>
    <r>
      <rPr>
        <b/>
        <sz val="10"/>
        <rFont val="Arial"/>
        <family val="2"/>
      </rPr>
      <t>ost</t>
    </r>
  </si>
  <si>
    <t>Cost</t>
  </si>
  <si>
    <t>JELLY PRODUCTION SHOPS</t>
  </si>
  <si>
    <t>Mthly Increase rate for Raw Materials</t>
  </si>
  <si>
    <t>Max Decrease for Raw Materials</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</si>
  <si>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</si>
  <si>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</si>
  <si>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</si>
  <si>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</si>
  <si>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</si>
  <si>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</si>
  <si>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</si>
  <si>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</si>
  <si>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</si>
  <si>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</si>
  <si>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</si>
  <si>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</si>
  <si>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a7bfd202-9a3b-46d6-b281-79fd88161c0e</t>
  </si>
  <si>
    <t>CB_Block_0</t>
  </si>
  <si>
    <t>㜸〱敤㕣㕢㙣ㅣ㔷ㄹ摥㌳摥㕤敦慣敤搸㡤搳戴㈹愵㌵㤴㔲愸挳㌶㑥ㅢ㑡㠱㄰㝣挹慤㜵㘲㌷㜶㔲㄰愰捤㜸昷㑣㍣捤捥㡣㍢㌳敢挴愵㔲㉢㈸㌷㜱㤳戸㠹㐲㠱慡㐲㐸㐸㕣㕦㑡ぢ扣㈰㈱㠱㔰㤱㜸〰〹㈴㈴ち㐲昰〰㐲㤱㄰ㄲて㐸昰㝤㘷㘶㜶㘷搶摥戱扢㙤挱㐵㍥挹晥㌹㜳㙥㜳捥昹慦攷晦捦㈴㈷㜲戹摣扦㤱昸㉦㔳㥥㤹敢ㄷ搶晣㐰摡㤵㘹户搱㤰戵挰㜲ㅤ扦㌲改㜹挶摡慣攵〷㝤㘸㔰慣㕡愸昷ぢ㔵摦㝡㔰㤶慡慢搲昳搱愸㤰换㤵㑡扡㠶㝡づ挲摦㐸晣愰戳搷㘰ㅥ㘰㜱㝡㙡㙥改㝥㡣扡㄰戸㥥摣㍦㜶㉥散㝢㜸㘲愲㌲㔱戹晤㡥㠹扢㉡〷昶㡦㑤㌷ㅢ㐱搳㤳㠷ㅤ搹っ㍣愳戱㝦㙣扥戹搴戰㙡昷挸戵㐵昷愲㜴づ换愵〳户㉦ㄹ㜷扣㘹攲㡥㐳㠷捣扢敥㝡搳㈰㕥㥤㍢㍤㍤㌵敦㐹搳㝦㤱挶㉣㜰捡㜷捣挸㥡挵戵㐹改㔹捥㠵捡昴ㄴ晥㈶收㡦愷㍢㉢ぢ换㔲〶㝣戵昴愴㔳㤳扥㡥㡥〳昶愴敦㌷敤ㄵ㙥㥥㙥ㅦ挳㔲㙢㠶ㅦㄴ散㘹搹㘸攸㜶㍣㙡挹㥥挳摥㌵㡣戵㐱㝢㐱㍡扥ㄵ㔸慢㔶戰㔶戴ㄷ㌱㔰㝤挸㍥敢换㌳㠶㜳㐱㥥㌶㙣㔹戰㡦㌷慤㝡㍥㑣戹扥㕢攲㈱㤲ㄳ㔳换慦㑣晡昶昴戲攱愹ㄹ昹摣㤸㡣戶挷扣㕡扡敤㑤摤挷攵搴搵ㅢ㌸收捤摤摢愱收㥣攱戵㕡㡥㜷㙦ㄹ㉤㍥㍤㠳摢扡户㑦散㔱扡捦敢扢昷㔱㕢㤹㙥㉤〶㈲晡㔶㍢㡡挵攸㐵㠲㝥㠲ㄲ〱ㄱ愸㤷〹〶〸〶〱㐴晥敦攰㤲㘴㐷㔶㘹㔵㐳慢㉥㘹搵㥡㔶慤㙢㔵愹㔵㑤慤㝡㐱慢㉥㙢㔵㑢慢摥慦㔵㉦愲㑤㥣㑡晤晤㕡㤴昶搶㡦㕥昵搹て㍦㜳昷㤷扥昹敢㕤晦昸㕤攵ㅢ㠳扢搰攸摥㘸㔲㌳㥥㜱〹愴搶愶攲㠳㤵〳晣戳㌹㔷㠰㈹捣㐳收㥤收挴㐴晤搰〱攳㜶愳挰㘵㘵㈰㍦㐵㈸㈳㘸㍢㘸摥㘷㌹㜵昷㤲挲摤昵㔳㠶㉦摢ㅢ㌷ㅥ搵㑤戹㑤愷敥扦㘲攳捡㠵挰〸攴㜵㥤㜵敤㐱搶㜵㕢〰㕢㐹㕦扤敦㠶捥㙥攷㡣㐶㔳㑥㕥戶挲敡㔷㜶㔴摢昳㥥扢搴扤昶㤸㈷ㅦ㘸搵慥㥢搱㈴㠴摡慡ㅡ㝢摤㉡挳慡㜰㕥㘳搳换慥㉦ㅤ㌵扤㜱㝢摥慡㕤㤴摥㠲愴㐸㤴㜵戵搴慢㔹ㄵ㜱晤昸㥣㠳㠵㠲㕢敢慦㑥㤶㥡㐷㉦〷㘰㘶㔹挷㝣㔷愴ㄷ慣㉤ㅡ㑢つ戹㌷搵㈴㝣㈷㉡昶愵㡡㡦戹戵愶㍦敤㍡㠱攷㌶搲㌵㤳昵㔵〳㤲愶㝥捡慤换㝣㍥愷㠴〲〴㙥㕦㥦㄰戹㕢扢昳㠲㐲㐴〲挵㘴攴㙢搳㘴㔷㌹㠳搵㘱ㄵつ㐹㥡搴㕥戳挹㘰㥣慦㤲㌱ㄹㅣ㤸㔸ㄳ昵〷㕦晡扡㑤㠶㙤㘱敥愵㙤慣㘹愳搱敡㡦慥㑡㈷㌸㘱㌸昵㠶昴㌲戵㥦攰㡣昴㘱㠰挲ㄵ〸㠴慥扢㐷㔵㈷㉥㡢戵挲㈵慢ㅥ㉣ㄷ㤷愵㜵㘱㌹㐰ㄹ㌴㘴愹挴慤㕤㤷昴慢㔰愴敦㈶ㄸ〵㈸㤷㜳挵㍤㙣㔴㉣㈳攵ち㤴㑥ㄹ扣㥣ㄲ攴散㤷攲攵㐱昳㤸搵〸㘴㈸㤴㠷㑤㘰㈴搴㙡ち㝤㐳㈴㔱捦愸㠵ち㘳㡦㌹つ㉡㌵㉣㈷㔸㙢昳敤㍡㉥〹㠹㘸㐷ㄶ㙣㍢㔹㐰㔱㤰㤶〷ㄹ扣〶愲改㤰〶搹㡤ㄳ㐴㐴㌶挸搰散ㄸ㌹㑤㘴㙣㥦㈱㈳搰㍥㐹㠴㙣㝤愰扢㡣㈰戱慦㈷㔲㜶敡捡㡦㍢搲㙣㈳㕢㍥㤴㘶㔷㘳攳昴扤〴搷㄰㕣㑢戰て㐰晣〹ㄲ㡥㔲づ昹㜴搲㕦㠱㘷晤㝡㠲㔷〲㐰㍥改㤴㌹㤱愸愲つ戵ㄵ㍢㤲敤㠶㘰㈷㉢愳㌸ㄴ㐵戴㡣㕢㜶收㤰慤㄰ㅤ㔹㥤摢㐳搷收㤵㡥㝤㙤㜷摡㑣㉥㠷ㄴ㤹搱㌴戹搶㑤㥡㈶㌷㠲㑤㝢搴㕢㌷愲慢㍥㐶昰㉡㠰戲晥㙡㐲㈸ㄷㅡ扣㕢戳攸㘹㔲扥㉣捣愲搰ㄸ敡㔱挱㐷㠴捣㈳㐰㠶㤰㕢㜷㝣搹戱愱㘹づ㡥㥢㉦㝢ㅢ㝡㝦㜷晥㡥㤰摥愱㌷㜷昴づ晤㐵捦搳㡡扥〹散㈵㝥摢㔵挷摣㡣㙡晤戵〴户〰㜴攸ㄸ㥥扥㥦慦愷㐰㤹挵㜶〲㜳扢改㜵㔱㔶敥攲摡㡡㔴ㅡ㘸搰㕣㌴扣ぢ㌲㠰〷攳攴っ㙣㘱搷昳㘴〳㠷摡扡㉡攰昹攵㥡㜴愱㝦捣㜳㙤㤶敦搸挸晥换㐲㌱攴昳㕡㕦慥挳㐶捥戰㌵ㄳ㍥愷〴攵㔰〷摦摥㕤㐸㈴㍡愵挹㡢晤戲捦㤷㍢㤲愴〷㐹昲㝡㙣慢㝥㉢〰愴㠴昸㔵㔷㠹戲㥦捤摥愰㥡愵㉤㔶㝡昸㌲㑥㈷ㅤ㍥挴㜵㜲㘴㈰㜴搸㑥挱㝦攰て搹ぢ㤶摤ㄲㄶ〳昶扣昴㙡昰㉤㔸つ㔹づ摤戲ㄴ㌵㍢戲攲㘵㈲㉢晡晡搶㥤愷㌳晣㙢㡡㑥㍡愴㐴㈶户㘷㔶㘶㥣挵摢㐴㐵㌷㈴㠵㑡㠶㙢愸㈵㠱㐸㜹㙣扢㈳㘲㝡㄰㌱户㘱攳昴〳〴ㄳ〴〷〱ち㍦㠷愴搹敡挶㌳ㅣ搶扦㑡㤷㜶戵㥡㉢ㄱつ捡㐵昸㙣㔷㘱㜵㠸慦㜹㈳挱㥤〰ㅤ收てㅤ㤰ㄹ㠴愸㔰㥥㈰㐴ㄵ挶㌰捦㔹昲ㄲ㘹㘰㤷㠹挰搲㜴搳て㕣㥢㤱愵㈱㜳挶㍤敤〶㌳㤶扦㠲㐸搴愸ㄹ㘵敥㕢㤶づ愸换㠳敤搳㔱收慥慣挸扡㙥㉥戸㑤㠸戶㤳㌳摢攱㘰㡥敤㠰㉤愹捥收㥡㐰敡敤㝣㡣㈱〴㜶㕡昹㕢改㡤摤㤲昷㥢㠷扥攱昶㡥㉥㕡㐱㐳づ㤸㈱搳㌱㕦㌲戱㡢㠸ㅣ搴晢捤挵㘵㑦捡㤹㈱昳戸㘷搵ㅢ㤶㈳㠹っ搸㤸っ搶捤捡ぢ㠸ㄲ捣扢㡣〱扡捥㤰戹攸ㄹ㡥扦㘲㌰愰戸戶㍢昵愴挲㈲〵㜳捡㜲㝣扣㐶㘱㤱昹㘱㜳㘱搹扤㠴㠸㙤搳㜶㡥ㅢ㉢晥戶挰ち㠹㍥㑣ち㌵㐲ㄳ㥡㈶㑡㕡愹㔷晣昰㐰㥥换㤱昷昲〴ち㔷戹〲㝤收ㄹ摡㥢㜶㝤ㄴ愳愱㥤捥㌹つ㈲㝡搴㉡散换㤴挲攴㔴晤㉥昶㜹㌳挰摤挷捦㥥㙣㐷收㕥㔰捣扡㐰㉦㝦㠶㡣㔷㘴搱ち㠴搰㐷户㉢㈴ㄵ㤶㤱㜲挰㠱挰㌸㥦㍡挹慦㙣慡㌶愴扥㕤敤散㌱㐴㤲〶捤㔹㘳㐹㌶㄰㡦戶㡤㘰㔷昸㐰㌳搶㌶ㅡ㝥㔴㌷敤摡戶㐱搲㈲㔹㉥搴っ㔲昰㘴㌳㜰㑦㔹㡥㙥〲㈸晡㡢㡡㡣换㈸㌲㉥慢愲㐱昳っ㐳㠳㉡捦戱摣ぢ㠶㘷〵换戶㔵㉢昱㠱攱扢㙤㐱㤳㘰㜲㑡摥㌸挵㌲㘳慣挳㥡㍦ぢ㤳捤慦〰摤ㄵ挸㔱㙥ㅤ搱て捡搵㐴ㄱ㝦㐴㡦㡥㈵〸ㄸ攵㈹搵摦㡡搱ち敡㜶〴㐴㡥㑡㔷攲㍢ㄸ㔷ㅥ㐶㐹㈸㠴㠸昵っㄲ㠱㔷㌰㈱攴改攲㉥㥡㘷ㅤ㉢〰昶㠸戱㘳㔶㌰攳〳攵〰挸慡攳敤㜵ち慢㠹㑥攳㉤慤㜰攳晡慡㤴㥡戸㘱㝤㝤㔲㙦扣㘶㠳敡㔰愳㈴ㄴ挹㘶㡤㤴㘶搹㘰㡥摢㐹搵〸愵戸㘳㙤㈳戲摣愶敤㝤愷ㄴ㜹〱㡡㐹搱㑣㑥㝦㥢㈲ㄴ〴㝡㈳ㅤ㐵㥦㝤㌶㜹㈴㈲㌶戴〱捡搴㔳㘱搹㔰ㄴㄲ㍣㠹㙢㈷㜵㔹㡥㥥挰摦扢愲散㕣㌳㐸搵ㄸ㤷㐷愳㥡挹㐶㘳捥㠱㤵㔰㌳扣晡㌶㘱㘹慣㉤搴㌰㡡㍢㝢搵晥攱昶㈶ㄸ㌱㘲㐳㠶㐵㌲晣挰㘰㐳㌰㔷㈲愲㑡敢㙣㠸㕢摤㉡㉥昱改㤴㌴ㅣ㠵㠱㠵愰㍥㈳㔷㤵ㄹ搶戶攴㐷㔵㠷搶㘹㔱挹㔱摤㥣㕣昲愱搲〳捡昱㈸愷ㄸ㕣㌷捦搰㉤㠵㑢っ㄰扢㔱㙥扥ㄶ㈰戴摢ㅡ㠰㈷㠳敤㠳ㅤ散㐸ㄸ㍡愱㜵㐶〹㕡捣㈰摣昴㈲挸㍢㍤㘲ㄴ㠲搴㔴改㙦㐷挴ㄷㅥ㘳晡晡㤱㕣㥣㠹㤸㠸攱慥っ敢〱挸㑤㐶㈶挹㐵愳㜱挰㍣㤴㙣㑡㘸つ挶㘵㌴㌱㠶㘸昲㜹〱㙥昱㌰㤶㌵㑣戶㘹攰㥥㕢㘰㐱㥢㌶搶㜶㤹㈷㥤㕡愳㔹㤷㑡ㄵ挷戲㕡㘹攴㙤㠱㉦㜵〵㌰攴愶㡣㝤㠹㌶攵㈴㡥㔲㕣㌲㤱搴扢摤慤ㅦ㐱㜷㈵攴㌰㐶愸晡ㄸ㠰捣㜰换愹㠰搸扡㝢ち戴て㜷户㉦㌰愸换㜳㄰㘹敢㡡㈸换㘶㜱ㅦ慦ㄵ㐵㔶摣㤶㘸㌶敢捥扡戴搹ㄳ㐵㈷慣戰㘸㕢攰〸敢っ〵㕥戱〸㘳愴㐷敥攰㈰戹㉢㔱㜴昷捡挳敡㌱㜷〵愸㔰ㄸ㄰㡣昱昲ㄴ㤴挳慥㠲㤱㘸㜰㙢㙤慢㕢㌰晡㑢换㕢㥦〴㄰っ〳搳愰㐵换搰挰㤹㐶㝥㜳〳攷㐶戴捡㠸㤰㈶㠳愹㡣㔱㡥挲㘱て愴㠱㥢㜸㤰㕥㜴愱㠴㠲㍤敡㘲㔸㝣㌷㜱摣挶ㄱ挸昵昶㜶ㄴ捥ㅢ〱慥扦㌸晢㍡㡡㈷敢㜵㥡扢昰捦㙤ぢ慣攲敡㐶㘸㡥敥改戸㤴愵搶㐴晢敥愶㡥㡡攸戲攰挱㤹捡〹㈳愸㉤㉦〴㙢攱挵慤㕥㐹愲昰㐳昸㈳㌶㝣㍢㙤收扣挳㡢愸慢摣晢昲㐵挷扤攴愸㜹ㄵ㝣摥晡〳㠵攰ち㘵㍦㈷㔹捥晤ㅢ㝦㔴搲㜲㠵ㅦ㘰挴慤㑣㥢〳戴ㅤ㈴ㅣ㐷摤扢っ愵挱ㄸㅥ㌳攸〴戶㝢敢搶〰改㘴㑦〷㥤㈸㐱戰㐳㈸捥㠵ㄷ㡤㔰挴昷㠱㔶ㄲ㑢㜸㈴挷㥥㝦つ慣㉦㥥㐱〹ㄱ捥慢ㅤ㤱㈰㝦㔵㌶敡㤴㈰㡦慥㜸戰搷晦て㤶㘲㙥摥㤰㥤晥ぢ捣㉣㥥敥㐴搱つ㐴搱昷㈲ㄴ昱㐲㘱㠸㈲挱㙢㈰㡡㝦敦㐶㈶㑥〵㠶㘷㥦㔷㈰㥣㙢摡㌹㠰扥攴ㄷ㝥晦㠷〷搰搹㠸㌸ㄴ摤㈰搴㜶㌳㥥㕢㈶㐲摦㍡ㄳ㠱挱㝢㘵㈲㥣㐲㐶㌰㡡ㅦ㥡〸㤱て㘴づ〵㥢㥢〸㡣敤㘵ㄸ㠲㠹㔰㙢挲慤挱ㄳ搸㕥㥢晥戱ㄳ戸㜸㉢㝤挴昳愱戴晣㘹㜸愴慥㔹㕦㍣㙦㜸㠶扤㑦㤵ㅦ昷㈴㤴㤹户㠸㥢摣慡ぢ㝢㕣户㘱㡤敡戴㠱慦㈲昶戲敦昸㔳戶㜶㝦ㅤ㤸ち㔳攸扥ㄷ㈵㔱㝣〱㥥ㄲ挱㜳㐳敥扤㝢扥㜵晣昷て㍥㝡㠴户搵㈲㕡㉤摣㡡㝣㉦㈱㝢摡ㄳ〸敡㈶㉥㡡㕣捤て㜳㑥攱ㄳ㈵㙢愵㈱愷っ㑦㔹㐱扥㙥挷搹㤰昰ㄲ㠴ㄹㄲ摦㜶㌰㌱㜱敦㈱㌴㌱㉢ㅤ敥㑥昵㘱㤳㜲ㄱ㔶ㄲㄳ㔷㍥扤㌸㙣㈸扡㉡戲ㅥ慤捤挲㜷愰㡡㥥攷㐴搲㔶㈲㑦㥤㑣㐲㝣扢㔳搷ㅤ愲慥ぢて㌲っ晢挷㔲ち昱〷㔲㐸昲㈰挳ぢ〱㑡㑡㥤㐱愶㜰ㅢ㐰㐶㘴慤㌳挴㑢㝦挰㡥㄰㤰慤㑢㝦㍤㝥挴㠲㕤〴ㄶ㘳㕦㝣慦㈷㕡摡愲戱㙡㘲愸㔶搹㌴ぢ挸愸挳ぢぢ㈶攲搲㤴愵㜳㄰愵㕢㜶㐷昱㈵㐳㜶ㄸ㜸ぢㄹ扢㘰搳搷㔶戶㡦㍡㑤摣晣㠰㥥㈹㉡㠵攱散㘶㌱づ愴㉡㐶ㄷ㌶㉤㠷㐵㠴挳㘱戶搵㘹㈰慡㠲捥㜲昶攱㔴㡡攰ㅦ扦ㄴ㘲晤㜸㝢攸慢㍢㙢愸攳㥣㝥㉣㤰㍦搸㕦㌷㘴㌰㌶摥㑡㡥㠱㠴摤㔲慢㔲㜸㍤晣㉣扡㜰搱㌹愱户戳敡㔹ㅣ挲㍦㌱㘷昵㘹敢昴㍦愳搷㡡戳捥戱㌷挳搸㈹晤晦づㄴ㙣慡晦〵㘳㙦ち㤱敦㡣㌲㝣㈸㌰㝥戲㘹挸㠶㍢〲捦㌶㠲㌷敡㘰慣慢㉣㐳摥㘱㙥〱ㅦ慦㠶搵㑡㠲挳敦㤵敦扣ㅡ搱敡㑢摢㜶愰慢〰㘴㙣愸昰㌵㠸愰慥晤搳㜲㡢愳㌱ㄵ摦〵戰攷㤴㔵昳㕣摦㌵㠳戱〵〴㝤挷昸敤㤹〹㥢㘷㔲㝣戵㔳愸摤㠴㥤ㄸ㝣て晡㥣㥥㠳挰㍥㉤㠳ㄷ㉢ㄶ挹挸挲搶㈲ㄹ㍣㌶㡣㈴挲㑢搴づ晥㔵收扤㑤愳㠱㑦㔷攷攰敢っ㔸戴㉤㤴㕤攸㜱敥扣愱挱慤挳ㅤ慤㝢攰て㤲㡤ち㠲㘳㙡〹敦㝡て昷戵㜳て搲㙤愳戵昹㙣搹㥢捦慤㕣㜸ㄲ㌸摤摡㕢搲㈴挳㜷昲㡢攴戲㕥㈵挴愵㝤㌸敡戲ㅣ搷ㅤづ㕡㡥㌶ち㍡㡦㍥攸愶㈳㙣扣〱昷搹ㄶ愲摦攷搱㔵㑣ㄲ攰愷ㅢ㔱㠶て㠲㕥㍥戲愲昸㌲㤶㐵〶㐰㍥㔷慣〱㜴愷敡挷㌷愲敡㤱㔸㈰ぢ㥥㌱㐸㡥㘵昱㐵㌴攴㜶㠵换〶㑢㜰搹㐲㥤㈵㤰搷攳ㅥ挸攷〴捦ㄲ㙡㈲㥦㐷㠷搶㐴㉣㤴㜶㥦挸攷㌶㥡㠸愰ㄵ愰ㄶ㥡ㅣ㝦㈴搶㈲㝡〳搵扡㑤攰㄰戸〰挳ㄴ㡢㤴㌵挵㌰戴昰っ㌱㠳昴㡢攸摦攷㡥晣晣㔹愶扦ㅥㄱ㑡㄰愲㉡㍤㜹ち㐲㌵昹㑦㈶㈷敦愱戴晢攴㍦扥搱攴㐷㈸㈳㌹ㄳ㍤〰ㄸ敡ㄳ㔵晣愳ㄶ搳㐴㠶晢挸㥦㌸㑦㠰㕦㙡ㄶ㈳〶㑡㔴摦㑢挸愰㉦㌷㕣戵扡㡣㑣摣户挰昵㘷㝣摣愳散㈳㕥㠴愴㉦愷ㄸ㍡㘳㡢愱㔶㉣搹㤱ㄷ㜶㕢挸〶㉣㠹㕦换㜶ㄵ改挵ㅥ㈳晣攲㐳㌱㘲㑥㥣㠸扦㥣搲愲㤸ㄳ〸㈳戴㐸㐹㍦摣㐸昱挱戸昱㜷㥦㙡扢㑣㔱㠱〴敡〹ㅢ㤳捥㔴攳て挴㡤て攲慢㉣搵㈶挷ㅢ〴㑣捦挵㡤㐹㡦慡昱愳㜱攳扦ㅣ摣搷㙡ㅣ搳㘱㌸㜲㠱㐴㤲㘱敢㉡敢㍦昱㠵昶㌰㥡ㄷ㑣敡捦〱㌳㉣愶攴㔴愱攳㠶搲愰㠳戸っ攲攱ㅢ改㔹摣㙤挲ㄵ㄰〸搹昰扦㑡㌸㠹㍢㑦㌳㐶㘰攰ㄳ攸㔵〴㥢㍤㕤㍤戱㜳搱㥣昳㔰搰㙦㥥昴㜱愶慡㙦㉢ㄲ㠱㌹㤰て昷㜷ㄳ愷㝣㠶改搸摥㡦㌸㐸愶昱づ㐹㙦捡㐳〵㔶昲攲㝤㌱㘶㜳㡦戴㘹㐶㝦ㄸ挸㠱㜴〴㘴㐶㝦〴㌰っ挴昰戶㜲㙥㠴晣慦㤸晢㝤慣㜸㍦挱愳〰㘵㐱㘶㈷ㅤㄴ㍦〰㌰ㅣ晦㐷ㄵ㘳慢捡㕦愲㠹〷攳㤷㈵挹㐸晦㄰㍢㝣ㄸ愰て敥㕢ㄱㄱ㘱㔹晦〸㑡㤲㉦愵攰㔰㉦晤㈸㉢㍥㐶昰㜱㠰㜲㠱㤳摤昲慥㜱㑤㍤㙡慥㑦愰慢㜸㠴〰㍦晤㤳㔱㠶て〵敥挳㕢扡摢捡㍣ち挷ㅦ昶㐳㤳愶扥攰㍦㡡㉦昲搷戸攸㍥晣㠷㈴〵㘵搸攷戵㌷昷㌶ㄶ㤹㠰㌶戹晡慤㘰戳㕦挰㌸㕣㔷㍢㠲挲ㄱ愹㔴㑡㕡㔱㄰摦㕣戰㜰昱〶扥攵戰慡㄰㠲㌴愰㉡㥣愸攲〸ち昴㑦戳㈹㜱㑣㍣改㥦攱ㄳ㔱慢㌶昱戳㔱㠶て㠲㜸㔵摤敦㡦扡挷㉦㈴慥㔵㠵搵昱㐲攲㕦㔵㉣㈷㕦昸ㄸ〷㔳挸㐲㈶慤㤵㠸㌴㐵㐳㕦㐴㘶愸㙦㤸㜳扢て㍦敤戲愸㥤慦㥦㍦晦捦攱晣搸㜵昹㜷扣㝤昰戱攷㝥昶㠷㑦晤昲摤㠷晦晣慦挷ㅦ晦攵ㅦ㍦昵散扦㝥戸㜴昸㈷㑦㍥昹攳扢扦昲散ㅦ㜶㥢㑦㘸㑦晤㜳昶㠹㠷㈶㉥㍥昴㠰㜹昶搶攳て扤昳晥㝢㈷收慦ㅡ敦敢敢敦扦㘵昴愷搷扥㙥攴㤱〷㥥ㄶ㍦晡捤㌵㡥㔰换挵ぢ搲搳攰戲搵㌴扥㠴っ愶挱ㄹ扦愴搳攰㜲搵㐶㉤㐵ㅢ㌵㠵㠲ㄲ㝣ㅡ㥣㠰慡㌰搲ㄵ〳晦〱慥戸戳㌳</t>
  </si>
  <si>
    <t>Decisioneering:7.0.0.0</t>
  </si>
  <si>
    <t>4392dfea-c9c8-4405-84a6-27b693d98ed2</t>
  </si>
  <si>
    <t>CB_Block_7.0.0.0:1</t>
  </si>
  <si>
    <t>㜸〱敤㕣㕢㙣ㅣ㔷ㄹ摥㌳摥㕤敦慣敤搸㡤搳㑢㑡㘹㑤㉦戴搴挱㡤搳㠶㔲㈰〴㕦㥡㑢敢挴㙥散愴愰㠲㌶攳摤㌳昱㌴㍢㌳敥捣慣ㄳ㤷㑡慤愰愵㈰㈸㐸㠵㈲㑡㕢愸捡㐵攲㠵换〳愵㕣㕥㤰㤰㐰愸㐸㐸挰〳ㄲて愵㐲昰〰㐲㤱㤰㄰ㄲ㐸昰㝤㘷㘶㜶㘷搶摥戱扢㙤挱㐵㍥挹晥㌹㜳㙥㜳捥昹慦攷晦捦㈴㈷㜲戹摣扦㤱昸㉦㔳㥥㤹㉢收㔷晤㐰摡㘳㔳㙥扤㉥慢㠱攵㍡晥搸㠴攷ㄹ慢㌳㤶ㅦ昴愰㐱戱㘲愱摥㉦㔴㝣敢㝥㔹慡慣㐸捦㐷愳㐲㉥㔷㉡改ㅡ敡㌹〸㝦㐳昱㠳捥㕥晤㜹㠰㠵愹挹搹挵㝢㌱敡㝣攰㝡㜲捦挸愹戰敦㠱昱昱戱昱戱㥢㙦ㄹ扦㙤㙣敦㥥㤱愹㐶㍤㘸㜸昲㠰㈳ㅢ㠱㘷搴昷㡣捣㌵ㄶ敢㔶昵㑥戹扡攰㥥㤵捥〱戹戸昷收㐵攳㤶㜷㡥摦戲㝦扦㜹摢㙤敦散挷慢㜳挷愷㈶攷㍣㘹晡慦搱㤸〵㑥昹㤶㘹㔹戵戸㌶㈹㍤换㌹㌳㌶㌵㠹扦㠹昹攳改搶戱昹㈵㈹〳扥㕡㝡搲愹㑡㕦㐷挷㍥㝢挲昷ㅢ昶㌲㌷㑦户て㘱愹㔵挳てち昶㤴慣搷㜵㍢ㅥ戵㘴捦㘲敦敡挶㙡扦㍤㉦ㅤ摦ち慣ㄵ㉢㔸㉤摡ぢㄸ愸㌶㘰㥦昴攵〹挳㌹㈳㡦ㅢ戶㉣搸㠷ㅢ㔶㉤ㅦ愶㕣捦昵昱㄰挹㠹愹攵㡦㑤昸昶搴㤲攱愹ㄹ昹摣㤸㡣戶㠷扣㙡扡敤㌵㥤挷攵搴搵ㅢ㌸收㜵㥤摢愱收㤴攱㌵㕢㡥㜶㙥ㄹ㉤㍥㍤㠳㥢㍡户㑦散㔱扡捦摢㍡昷㔱㕢㤹㙥㉤晡㈲晡㔶㍢㡡挵攸㐵㠲㕥㠲ㄲ〱ㄱ愸㤷〹晡〸晡〱㐴晥㙦攰㤲㘴㐷㔶㘹ㄵ㐳慢㉣㙡㤵慡㔶愹㘹ㄵ愹㔵㑣慤㜲㐶慢㉣㘹ㄵ㑢慢摣慢㔵捥愲㑤㥣㑡扤扤㕡㤴扥晢㤵㝦㍥戱㕦晢昹戱ㄷ㝥㌵昸戵㑡改㤹扦昷敦㐰愳扢愲㐹㑤㝢挶㌹㤰㕡㡢㡡昷㡤敤攵㥦㡤戹〲㑣㘱敥㌷㙦㌵挷挷㙢晢昷ㅡ㌷ㅢ〵㉥㉢〳昹㈹㐲ㄹ㐲摢㝥昳㙥换愹戹攷ㄴ敥慥㤸㌴㝣搹摡戸搱愸㙥搲㙤㌸㌵晦㑤敢㔷捥〷㐶㈰㉦㙦慦㙢つ戲愶摢㍣搸㑡晡敡㝤㔷戶㜷㍢㘵搴ㅢ㜲攲扣ㄵ㔶扦戹慤摡㥥昳摣挵捥戵㠷㍣㜹㕦戳㜶捤㡣㈶㈰搴㔶搴搸㙢㔶ㄹ㔶㠵昳ㅡ㤹㕡㜲㝤改愸改㡤摡㜳㔶昵慣昴收㈵㐵愲慣愹愵㕥捣慡㠸敢㐷㘷ㅤ㉣ㄴ摣㕡扢㍡㔹㙡摥㝥㍥〰㌳换ㅡ收扢㉣扤㘰㜵挱㔸慣换㑢㔲㑤挲㜷愲㘲㜷慡昸㤰㕢㙤昸㔳慥ㄳ㜸㙥㍤㕤㌳㔱㕢㌱㈰㘹㙡挷摣㥡捣攷㜳㑡㈸㐰攰昶昴〸㤱扢戱㌳㉦㈸㐴㈴㔰㑣㐶扥㉣㑤㜶㘳㈷戰㍡慣愲㉥㐹㤳摡戵ㅢっ挶昹㉡ㄹ㤳挱㠱㠹㌵㔱㝦昰愵㌷㙣㌰㙣ㄳ㜳慦㙦㘳㑤ㅢ㡥㔶㝦晢㡡㜴㠲㈳㠶㔳慢㑢㉦㔳晢〹捥㐸ㅦ〴㈸㕣㠰㐰攸戸㝢㔴㜵攲扣㔸㉤㥣戳㙡挱㔲㜱㐹㕡㘷㤶〲㤴㐱㐳㤶㑡摣摡㌵㐹扦〸㐵晡㑥㠲㘱㠰㜲㌹㔷摣挵㐶挵㌲㔲慥㐰改㤴挱换㈹㐱捥㝥㈹㕥敥㌷て㔹昵㐰㠶㐲㜹搰〴㐶㐲慤愶搰㌷㐰ㄲ昵㡣㙡愸㌰㜶㤹㔳愰㔲挳㜲㠲搵ㄶ摦慥攱㤲㤰㠸戶㘵挱㤶㤳〵ㄴ〵㘹㜹㤰挱㙢㈰㥡㌶㘹㤰摤㌸㐱㐴㘴㠳っ捤㡥㤱搳㐴挶昶ㄹ㌲〲敤㤳㐴挸搶㝢㍢换〸ㄲ晢㕡㈲㘵愷㡥晣戸㉤捤搶戳攵㐳㘹㜶㌱㌶㑥扦㠴攰㔲㠲换〸㜶〳㠸㍦㐲挲㔱捡㈱㥦㑥晡㥢昰慣㕦㐱昰㘶〰挸㈷㥤㌲㈷ㄲ㔵戴愱㌶㘳㐷戲摤〰散㘴㘵ㄴ㠷愲㠸㤶㜱搳捥ㅣ戰ㄵ愲㈳慢㜳㙢攸摡扣搲戱㙦敤㑣㥢挹攵㤰㈲㌳㥡㈶搷扡㐱搳攴㐶戰㘹㤷㝡敢㉡㜴搵㐷〸摥〲㔰搶慦㈶㠴㜲愱挱扢㌹㡢㥥㈶攵ㅢ挲㉣ち㡤愱㉥ㄵ㝣㐴挸㍣〲㘴〸戹㌵挷㤷㙤ㅢ㥡收攰愸昹㠶户愱昷㜴收敦〸改㙤㝡㜳㕢敦搰㕦昴ち慤攸㙢挰㕥攲㜷ㅤ㜵捣㜵愸搶摦㑡㜰㍤㐰㥢㡥攱改晢㤵㝡ち㤴㔹㙣㈷㌰户㤳㕥ㄷ㘵攵㉥慣㉥㑢愵㠱晡捤〵挳㍢㈳〳㜸㌰㡥㑥挳ㄶ㜶㍤㑦搶㜱愸慤愹〲㥥㕦㉥㑤ㄷ晡㠷㍣搷㘶昹戶㡤散扦㈱ㄴ㐳㍥慦昵攴摡㙣攴っ㕢㌳攱㜳㑡㔰づ㜵昰捤㥤㠵㐴愲㔳㥡扣搸㉦晢㝣戹㉤㐹扡㤰㈴㙦挳戶敡㌷〲㐰㑡㠸摦㜴㤴㈸㝢搸散敤慡㔹摡㘲愵㠷㉦攳㜴搲收㐳㕣㈳㐷晡㐲㠷敤㈴晣〷晥㠰㍤㙦搹㑤㘱搱㘷捦㐹慦ち摦㠲㔵㤷攵搰㉤㑢㔱戳㉤㉢摥㈰戲愲愷㘷捤㜹㍡挳扦愶攸愴㑤㑡㘴㜲㝢㘶㘵挶㔹扣㐵㔴㜴㐳㔲愸㘴戸㠶㥡ㄲ㠸㤴挷戶摢㈲愶ぢㄱ㜳ㄳ㌶㑥摦㑢㌰㑥戰て愰昰ぢ㐸㥡捤㙥㍣挳㘱扤㉢㜴㘹㔷㉡戹ㄲ搱愰㕣㠴㉦㜶ㄴ㔶晢昹㥡㜷㄰摣ち搰㘶晥搰〱㤹㐱㠸ち攵〹㐲㔴㘱っ昳㤴㈵捦㤱〶㜶㤸〸㉣㑤㌵晣挰戵ㄹ㔹ㅡ㌰愷摤攳㙥㌰㙤昹换㠸㐴つ㥢㔱收敥㈵改㠰扡㍣搸㍥㙤㘵敥昲戲慣改收扣摢㠰㘸㍢㍡扤ㄵづ收搸づ搸㤲敡㙣慥〹愴敥捥挷ㄸ㐲㘰愷㤵扦㤵摥搸㑤㜹扦㜹攸ㅢ㙣敤攸㠲ㄵ搴㘵㥦ㄹ㌲ㅤ昳㈵ㄳ扢㠸挸㐱慤搷㕣㔸昲愴㥣ㅥ㌰て㝢㔶慤㙥㌹㤲挸㠰㡤挹㘰摤㡣㍣㠳㈸挱㥣换ㄸ愰敢っ㤸ぢ㥥攱昸换〶〳㡡慢㍢㔳㑦㉡㉣㔲㌰㈷㉤挷挷㙢ㄴㄶ㤹ㅦ㌴攷㤷摣㜳㠸搸㌶㙣攷戰戱散㙦〹慣㤰攸挳愴㔰㈳㌴愱㘹愲愴㤵扡挵てて攴戹ㅣ㜹㉦㑦愰㜰㤵㉢搰㘷㥥愱扤㘹搷㐷㌱ㅡ摡改㥣㔳㍦愲㐷捤挲㥥㑣㈹㑣㑥搵㙦㘳㥦㜷〱摣㜱昸攴搱㔶㘴敥㔵挵慣ぢ昴昲㘷挸㜸㐵ㄶ捤㐰〸㝤㜴㍢㐲㔲㘱ㄹ㈹〷ㅣ〸㡣昳愹㥤晣捡愶㙡㐳敡摢搱捡ㅥ㐲㈴愹摦㥣㌱ㄶ㘵ㅤ昱㘸摢〸㜶㠴て㌴㘳㙤愳敥㐷㜵㔳慥㙤ㅢ㈴㉤㤲攵㝣搵㈰〵㑦㌴〲昷㤸攵攸㈶㠰愲扦愸挸㌸㡦㈲攳扣㉡敡㌷㑦㌰㌴愸昲ㅣ换㍤㘳㜸㔶戰㘴㕢搵ㄲㅦㄸ扥摢ㄲ㌴〹㈶愷攴㡤㔳㉣㌳㐶摡慣昹㤳㌰搹晣㌱愰㝢っ㜲㤴㕢㐷昴㠳㜲㌵㔱挴ㅦ搱愵㘳〹〲㐶㜹㑡昵昷㘰戴㠲扡ㅤ〱㤱愳搲㠵昸づ挶㠵〷㔱ㄲち㈱㘲㍤㠳㐴攰ㄵ㑣〸㜹扡戸㡢收㐹挷ち㠰㍤㘲散㤰ㄵ㑣晢㐰㌹〰戲敡㜸㝢戹挲㙡愲搳㘸㔳㉢㕣戵戶㉡愵㈶慥㕣㕢㥦搴ㅢ搷慥㔳ㅤ㙡㤴㠴㈲搹愸㤱搲㉣敢捣㜱㉢愹ㅡ愱ㄴ㜷慣㙤㐴㤶摢戴戵敦㤴㈲慦㐲㌱㈹㥡挹改敦㔵㠴㠲㐰㙦愴愳攸戳捦㈶㡦㐴挴㠶㌶㐰㤹㝡㉡㉣ㅢ㠸㐲㠲㐷㜱敤愴㈶换搱ㄳ昸㝢㐷㤴㥤㙤〴愹ㅡ攳晣㜰㔴㌳㔱慦捦㍡戰ㄲ慡㠶㔷摢㈲㉣㡤戵㠵ㅡ㐶㜱㘷户摡㍦摣摥〴㈳㐶㙣挸戰㐸㠶ㅦㄸ㙣〸收㑡㐴㔴㘹㥤つ㜰慢㥢挵㈵㍥ㅤ㤳㠶愳㌰㌰ㅦ搴愶攵㡡㌲挳㕡㤶晣戰敡搰㍣㉤㉡㌹慡㥢ㄳ㡢㍥㔴㝡㐰㌹ㅥ攵ㄴ㠳敢收〹扡愵㜰㠹〱㘲㌷捡捤㔵〳㠴㜶㥢〳昰㘴戰㜵戰㠳ㅤ〹㐳㈷戴捥㈸㐱㡢ㄹ㠴㥢㕥〴㜹愷㑢㡣㐲㤰㥡㉡晤昵愰昸攲㤳㑣摦㌸㤸㡢㌳ㄱㄳ㌱摣㤵㘱㍤〰戹挹挸㈴戹㘸㌸づ㤸㠷㤲㑤〹慤晥戸㡣㈶挶〰㑤㍥㉦挰㉤ㅥ挶戲〶挹㌶㜵摣㜳ぢ㉣㘸搳晡敡づ昳愸㔳慤㌷㙡㔲愹攲㔸㔶㉢㡤扣㈵昰愵慥〰㠶摣㤴戱㉦搱愶ㅣ挵㔱㡡㑢㈶㤲扡户扢昵㠳攸慥㠴ㅣ挶〸㔵ㅦ〳㤰ㄹ㙥㌹ㄵ㄰㕢㜳㑦㠱昶攱捥搶〵〶㜵㜹づ㈲㙤㑤ㄱ㘵搹っ敥攳㌵愳挸㡡摢ㄲ捤㘶摣ㄹ㤷㌶㝢愲攸㠸ㄵㄶ㙤〹ㅣ㘱㥤愱挰㉢ㄶ㘱㡣㜴挹ㅤㅣ㈴㜷㈱㡡敥㕥㜸㔰㍤收㉥〰ㄵち〳㠲㌱㕥㥥㠲㜲搸㔵㌰ㄲつ㙥慤㘵㜵ぢ㐶㝦㘹㜹敢ㄳ〰㠲㘱㘰ㅡ戴㘸ㄹㅡ㌸㔳挸㙦㙣攰㕣㠵㔶ㄹㄱ搲㘴㌰㤵㌱捡㘱㌸散㠱㌴㜰ㄳて搲ぢ㉥㤴㔰戰㑢㕤っ㡢敦㈶㡥摡㌸〲戹摥㈵㙤㠵㜳㐶㠰敢㉦捥敥戶攲㠹㕡㡤收㉥晣㜳㕢〲慢戸扡ㄱ㥡愳扢摡㉥㘵愹㌵搱扥扢愶慤㈲扡㉣戸㙦㝡散㠸ㄱ㔴㤷收㠳搵昰攲㔶户㈴㔱昸ㄱ晣ㄱ敢扥㥤㌶㜳摥攱㐵搴ㄵ敥㝤昹慣攳㥥㜳搴扣ち㍥㙦晤㠱㐲㜰㠵戲㤷㤳㉣攷晥㡤㍦㉡㘹戹挲て㌱攲㘶愶捤〱㕡づㄲ㡥愳敥㕤㠶搲㘰〴㡦ㄹ㜴〲摢扤㜹㙢㠰㜴戲慢㡤㑥㤴㈰搸㈶ㄴ攷捣㙢㐶㈸攲〷㐰㉢㠹㈵㍣㤲㘳捦扦づ搶ㄷ摦㐷〹ㄱ捥慢ㅤ㤱㈰㝦㑢㌶敡㤴㈰㡦慥㜸戰搷晦て㤶㘲㙥㕥㤷㥤晥ぢ捣㉣㕥㘸㐷搱㤵㐴搱昷㈲ㄴ昱㐲㘱㠸㈲挱㙢㈰㡡㝦敦㐰㈶㑥〵㠶㘷㕦㔱㈰㥣㙢摡㍥㠰扥敥ㄷ㝥晦㠷〷搰㤹㠸㌸ㄴ摤㈰搴㜶ㅤ㥥㥢㈶㐲捦ㅡㄳ㠱挱㝢㘵㈲ㅣ㐳㐶㌰㡡ㅦ㥡〸㤱て㘴ㄶ〵ㅢ㥢〸㡣敤㘵ㄸ㠲㠹㔰㙢挲慤挱ㄳ搸㈵㌶晤㘳㐷㜰昱㔶晡㠸攷㐳㘹昹㔳昰㐸㕤扡戶㜸捥昰っ㝢户㉡㍦散㐹㈸㌳㙦〱㌷戹㔵ㄷ昶戸㝣摤ㅡ搵㘹ㅤ㕦㐵散㘵摦昶愷㙣敥晥㍡㌰ㄵ愶搰㝤㉦㑡愲昸㉡㍣㈵㠲攷㠶摣㠷㜷㝤昳昰敦敦㝦昸㈰㙦慢㐵戴㕡戸ㄱ昹㙥㐲昶戴㈷㄰搴㑤㕣ㄴ戹㤸ㅦ收ㅣ挳㈷㑡搶㜲㕤㑥ㅡ㥥戲㠲㝣摤㡥戳㈱攱㈵〸㌳㈴扥慤㘰㘲攲摥㐳㘸㘲㡥戵戹㍢搵㠷㑤捡㐵㌸㤶㤸戸昲改挵㘱㐳搱㔱㤱㜵㘹㙤ㄶ扥つ㔵昴ち㈷㤲戶ㄲ㜹敡㘴ㄲ攲㕢敤扡㙥㍦㜵㕤㜸㤰㘱搸㍦㤶㔲㠸㍦㤰㐲㤲〷ㄹ㕥〸㔰㔲敡〴㌲㠵㥢〰㌲㈲㙢敤㈱㕥晡〳戶㠵㠰㙣㕥晡敢昲㈳ㄶ散㈲戰ㄸ晢攲扢㍤搱搲ㄶ㡤㔵ㄳ㐳戵捡愶㤹㐷㐶ㅤ㕥㔸㌰ㅥ㤷愶㉣㥤㝤㈸摤戴㍢㡡㉦ㄹ戰挳挰㕢挸搸〵㥢扥戶戲㝤扢搳挰捤て攸㤹愲㔲ㄸ捥㑥ㄶ攳㐰慡㘲㜴㘱搳㜲㔸㐴㌸ㄸ㘶㥢㥤晡愲㉡攸㉣㘷㌷㑥愵〸晥昱㑢㈱搶㡦戶㠶扥戸扤㠶㍡捥改挵〲昹㠳晤㜵㘵〶㘳攳慤攴ㄸ㐸搸㑤戵㉡㠵搷挳㑦愲ぢㄷ㥤ㄳ㝡㉢慢㥥挵㝥晣ㄳ㜳㔶㡦戶㐶晦㌳㝡慤㌸敢ㄴ㝢㌳㡣㥤搲晦敦㐷挱㠶晡㕦㌰昶愶㄰昹㠱㈸挳㠷〲攳㈷ㅢ㠶㙣戸㈳昰㙣㈳㜸愳づ挶扡捡㌲攴ㅤ收收昱昱㙡㔸慤㈴㌸晣㕥昹昶慢ㄱ捤扥戴㙤晢㍡ち㐰挶㠶ち㕦㠷〸敡搸㍦㉤户㌸ㅡ㔳昱ㅥ㠰㕤挷慣慡攷晡慥ㄹ㡣捣㈳攸㍢挲㙦捦㑣搸㍣ㄳ攲慢敤㐲敤ㅡ散㐴晦㠷搰攷昸㉣〴昶㜱ㄹ扣㔶戱㐸㐶ㄶ㌶ㄷ挹攰戱㘱㈸ㄱ㕥愲㜶昰㉦㌲敦㙡ㄸ㜵㝣扡㍡ぢ㕦㘷挰愲㉤愱散㐲㡦㜳晢つつ㙥ㅤ敥㘸摤〹㝦㤰慣㡦㈱㌸愶㤶㜰捦㠷戸慦敤㝢㤰㙥ㅢ慤捤㘷换敥㝣㙥攵挲㜳挰改收摥㤲㈶ㄹ扥㤳㕦㈴㤷昵ち㈱㉥敤挳㔱㤷攵戸㙥㜳搰㜲戴㘱搰㜹昴㐱㌷ㅤ㘱愳㜵戸捦㌶ㄱ晤㍥㡤慥㘲㠲〰㍦摤㠸㌲㝣㄰昴昲㤱ㄵ挵㤷戰㉣㌲〰昲戹㘲ㄵ愰㌳㔵㍦扤ㅥ㔵て挵〲㔹昰㡣㐱㜲㉣㡢愷搰㤰摢ㄵ㉥ㅢ㉣挱㘵ぢ㜵㤶㐰㕥㡦㝢㈰㥦ㄳ㍣㑢愸㠹㝣〱ㅤ㥡ㄳ戱㔰摡㜹㈲㥦㕦㙦㈲㠲㔶㠰㕡㘸㜲晣愱㔸㡢攸㜵㔴敢㌶㠱㐳攰〲っ㔲㉣㔲搶ㄴ挳搰挲昷㠹ㄹ愴㕦㐶晦扥㜴昰ㄷ㉦㌲晤攵愰㔰㠲㄰㔵改挹㔳㄰慡挹㝦㈶㌹㜹て愵㥤㈷晦搸㝡㤳ㅦ愲㡣攴㑣昴〰㘰愰㐷㔴昰㡦㕡㑣〳ㄹ敥㈳㝦攲㌴〱㝥愹㔹っㄹ㈸㔱㝤捦㈱㠳扥摣㜰搵敡㍣㌲㜱摦〲搷㥦昱㜱㡦戲㡦㜸ㄱ㤲扥㥣㘲攸㡣㉤㠶㕡戱㘴㐷㕥搸㉤㈱ㅢ戰㈴㝥㉤摢㔱愴ㄷ扢㡣昰㡢㐷㘳挴ㅣ㌹ㄲ㝦㌹愵㐵㌱㈷㄰㐶㘸㤱㤲㝥戸㤱攲㘳㜱攳敦㍣摦㜲㤹愲〲〹搴ㄳ㌶㈶㥤愹挶㡦挴㡤昷攱慢㉣搵㈶挷ㅢ〴㑣㉦挵㡤㐹㡦慡昱挳㜱攳㍦敦摢摤㙣ㅣ搳㘱㌸㜲㠱㐴㤲㘱敢㉡敢㍦昱㠵昶㈰㥡ㄷ㑣敡捦㍥㌳㉣愶攴㔴愱攳扡搲愰晤戸っ攲攱ㅢ改ㄹ摣㙤挲ㄵ㄰〸搹昰扦㑡㌸㡡㍢㑦搳㐶㘰攰ㄳ攸ㄵ〴㥢㍤㕤㍤戱㜳搱㥣昵㔰搰㙢ㅥ昵㜱愶慡㙤㈹ㄲ㠱㌹㤰て昷㜷〳愷㝣㠶改搸摡㡦㌸㐸愶昱づ㐹㜷捡㐳〵㔶昲攲㈳㌱㘶㜳て戵㘸㐶㝦㄰挸㠱㜴〴㘴㐶㝦〸㌰っ挴昰戶㜲㙥㠸晣慦㤸晢㈳慣昸㈸挱挳〰㘵㐱㘶㈷ㅤㄴㅦ〱ㄸ㡣晦愳㡡㤱ㄵ攵㉦搱挴晤昱换㤲㘴愴㍦捡づㅦ〷攸㠱晢㔶㐴㐴㔸搶㍦㠱㤲攴㑢㈹㌸搴㑢㍦挹㡡㑦ㄱ㍣〶㔰㉥㜰戲㥢摥㌵慥愹㑢捤昵㘹㜴ㄵてㄱ攰愷㝦㈶捡昰愱挰㝤㜸㜷㘷㕢㤹㐷攱昸挳㝥㘸搲搴ㄷ晣户攳㡢晣㔵㉥扡〷晦㈱㐹㐱ㄹ昶㜹敤㕤摤㡤㐵㈶愰㑤慥㝥换搸散㔷㌱づ搷搵㡡愰㜰㐴㉡㤵㤲㔶ㄴ挴㌷ㄷ㉣㕣扣㠱㙦㌹愰㉡㠴㈰つ愸ち㈷慡㌸㠸〲晤戳㙣㑡ㅣㄳ㑦晡攷昸㐴搴慡㑤㝣㈲捡昰㐱㄰慦慡晢扤㔱昷昸㠵挴戵慡戰摡㕥㐸晣慢㡡愵攴ぢ㥦攴㘰ち㔹挸愴戵ㄲ㤱愶㘸攸㈹㘴〶㝡〶㌹户扢昱搳捥㡢敡改摡改搳晦ㄸ捣㡦㕣㥥㝦晦晢晡㥦㝣改攷㉦㍦晥敢てㅥ昸搳扦㥥㝥晡搷㝦㜸晣挵㝦晤㘸昱挰㑦㥦㝢敥㈷㜷㝣昹挵㤷㜷㥡捦㙡捦晦㘳收搹〷挶捦㍥㜰㥦㜹昲挶挳て㝣攰摥扢挶攷㉥ㅡ敤改改敤扤㝥昸㘷㤷摤㌰昴搰㝤㉦㠸ㅦ晦昶㔲㐷愸攵攲〵改㘹㜰搹㙡ㅡ捦㈰㠳㘹㜰挶慦敢㌴戸㕣戵㔱㡢搱㐶㑤愲愰〴㥦〶㈷愰㉡㡣㜴㐵摦㝦〰戲㜹戳搴</t>
  </si>
  <si>
    <t>Monthly number of Jelly orders from Client</t>
  </si>
  <si>
    <t>Monthly average order cost per Client</t>
  </si>
  <si>
    <t>Monthly Discount amount per Client</t>
  </si>
  <si>
    <t>Company</t>
  </si>
  <si>
    <t>Discount</t>
  </si>
  <si>
    <t>Avg Order Cost</t>
  </si>
  <si>
    <t>perClient</t>
  </si>
  <si>
    <t>Total Jelly Cost</t>
  </si>
  <si>
    <t>Jelly Order</t>
  </si>
  <si>
    <t>Jelly Orders</t>
  </si>
  <si>
    <t>Figure 1</t>
  </si>
  <si>
    <t>㜸〱捤㔸㑤㡣ㅣ㐷ㄵ敥敡㤹㥥㥤㥥㥤戱〷摢戱攳㥦㌸ㅢ㘲㜰㘰捤㘴搷敢㈵戶㈳㘳敦捣㜸㝦㘲㝢㜷敤ㄹ摢㈸ㄲ㌴扤搳搵㍢敤敤㥦愱扡㘷㜷㈷㥣㈲㈲㐱㉥ㅣ挲〱挱〹㜱㈰㜰㐹㄰㠷〸㈱〵㄰㜰㐸戸㈴攴㄰挴〱㈱㉥㐸晣〸〹㈴㈴㠴ㄴ㠵昷㔵捦散捥摦㈶昶挶㐸㙥㝢摥㔶搵慢㝡昵敡搵晢昹扡ㄵ愶㈸捡晢昴攰㉦㥥㈴ㅡ挷㉡慤㌰攲㕥愱ㄴ戸㉥慦㐵㑥攰㠷㠵ㄹ㈱捣搶㔵㈷㡣ㄲ㌴㈱㘵㌸挴て㌵㈳㜴㥥攳㘹㘳㥤㡢㤰㈶㘹㡡㤲㑥敢㉡昱㍢扦㝣愷愱㘳㤵㥥㈴㤲愵㔹㑡戵㔴㕣㕡戹㐳愲㉢㔱㈰昸愹戱㕢戱㠰ぢ㤳㤳㠵挹挲搴㤹挹㜳㠵㠹㔳㘳愵愶ㅢ㌵〵扦攰昳㘶㈴㑣昷搴搸㜲㜳挵㜵㙡㔷㜸慢ㅡ慣㜱晦〲㕦㤹㤸㕡㌱捦㥣㥤㍣㌳㍤㙤㥦㍢㜷㌶㥢㈲挹换愵攲㍣㜷ㅢ㈴敦㝥㐹ㅤ㈱愹㡢愵攲戲攰昶晤㤲愹挱ㅡ㤳㘵㕥㜳㘰㌶捥㠵攳慦ㄶ㑡㐵晡摦㘵ㄵ敡㍤㔵㔸慡㔴戸ㅦ㍡㤱戳敥㐴㉤㔸㑥昷㤶㙡㉢户㑣户挹㔳㥥㔴㈹敤摤㌲挵愲改昱㥣㜷㌳攴㌷㑣㝦㤵愳愷㜹㜳㑤挷㑡搲㜵㈶㍥㌵㙣愳戶㤱ち㑢愵㘲愹㙥㡡㈸ㄶ㐹ㅢ㍣㌹㙣戶摣愹搰愵㡡㕣㈳㐷㘱ㅥ㌶摡㜶ㄸ散㈹戵㑣㐳㔵㥤㐸㉡㐳㘴㝦搷捡㌱戹㜴㙣㤲㈵晦㑤㙥搷扤㜰㤴㘶慡㠶愹ㅡ㉢慡㔱㔳つ㑢㌵戸㙡搸慡戱慡ㅡ㜵搵㜰㔴攳㡥㙡慣搱㥣捥㤳ㅥㄹ㔱摢捦㝦㝦㜹攵㝢㌷捦扦㌶晢攲㕢摦㝤晤愵㤹愳捦㌲㜸㥡㜴戹㉣㌵昴ㅣ㤱搴ㅥ㈲㐳ㄴ㌹捤搸㍦㐹ㄱ㈸㌳晦户㕦㍣晦戳㝦㝣敤㤹慦㍥晥愵ㄷ挵扢㌷㉡搹㍣㉤㔹㈴ぢㄵㄶ㜹㜴㥦摣㐹㠳㘵敥晥㐶愰扥收挵ㄷ㕡收㘱㑤挷㙤㉦昸ㄶ摦㑣㔱㡢扣㈰敢㤵〲㍦攲㥢㔱搹㡣捣ㄱ㙦搹ㄴ摣㡦㜴㥡㌴㉥㔷挵㉤慣捣挹戱捥敡㑣扢㐷ㄲ昲戲搹㈵㘵㔴づ挴㤲ㄸ愵㠳㐴㌲愶改搴戰扣㌰㙦㠶昵挸㕣㜱昹㠹㍥挷㠱摤挸㔷㙦㐶㡥ㅢㄶ㐸攴㥣〸㥡つ㔸昴㝥挹㐱戸敢㜰慦搴㍥㈲㌲㡢攱㉦㙤㜰㐹摦㑦㝦㌲㤲愹㠳㐹㤷晢㍥㌸摢扣散㈱敡㕣㙦扢㙤㔹㤸ㅢㄴ㠲摢㔷㝣扡㌰㠱㝦ㅦ㥥㠳㈸〵搹搳昶㔳昶攴愴㌵㍤㘱㑥㤹ㅡ㝣晥㕥㐳攸〰慤挹㝡户ㅤ摦ち㌶㘴㑣敤昳㈸㘰㘴㥣㔴㕢つ㉥㠷戲㜶搵ㄴ慢㥣攲㔴㉣㤴て搸愵㐰〸敥㥡ㄱ户攴〰昲昲愱摥挱㜰㔶〴ㅥ挶㡦ㄵ捤㤰㙦挷敢戸ㅤ㙦㔴っ㥡扥ㄵㅥㅤ捥慣㐴㈴晡㐸㍦㙦㕢挸挰戲ち攵㌰ㅥ㑡㑤㡦昷㉦㤳㝥㍡戳改挴散㐷晡搸㤴挵㠲㤵㥤戹戳㠲㝦㜹㡢㍢愰搱っㄵ愷㜵づ晥挰㈹㘳㔶慣ㄷ攵㥣㈰攴扥㔴㙦摣㕢㜶㙡㙢㕣㔴㌸㑡ㅢ户攴㔱ㅦ〲㡢㔳攸搴㜸㌸扥〴搳㔳ㅡ戵㍥摥㍤㙡㕦摥㡣㌸〵㥥㐵晡㔲㜹㠹㕡㔵㌸晤挱㥥㈹昱㥥挴㌸摣㌳㍣ㅢ搴㥡㈱〲㑣〴㙥㉦㘷挶㕡㌷㘹㑦敢㕡㘰昱㘴㔲㑤㈸㐹㈵㠹㐷愱戴㥤愰愸㥢攸㡢㈹㔹㈳㈰㍢散㑥挶㕤㥥㠳㙣㍣㜵㔷㡢㝡摤ぢ敢㠶㐵昷㔶搵㘷て昷挶㑡攱〶㔹㡦慣攴㜲〴㤲摡ㅦ晣㕤㡡㙥㝢つ㌶ㄹ㥡晡攲ㄳ㜵搹っ㝥㡢搹㑦散㝣ㄴ㈹㜶换㌳晥扦㤳㔵㜵㝦晢昴㤷搷㈹扤捥㥢扥攵㜲昱挱昶㠲㐶晡挳㈰㠷㠹㘴㌲㡡昶㘷㑡㐲㍢㕡ㄱ〵㡢㙤戲㤶戶攱㔸㔱㍤㔵攷捥㙡㍤愲㌱㐲㔴改㌴㑣晣㜹捡挴㠷攸昷ㅢ晡晤㠵㝥㡡㝥ㄴ攴ㄸ㤱っ㐹㤷㘹㉥㤵搱㡦换扥挲㔰㌸㘴ㄱ㐶搹ㅢ捣㠱㡦㘱㥡晥〱扣散㈷㘸〶愵昰㜲攰㤹㡥扦㥤ㄹ㍦ㄲ㐲㘳㈸挴挸㤰晡㈷㐱㑥㠲㍣㐱㈴愳戰摦㤱㜱㘰愰户愹㡢㕦攷㤸㑣晦㌴㘶㡤㘳㔶搷㌱㍦㈳晢㑡ㄲ㜹㝥搸㍤㙣㔵㈵㕣㐳收㙡㘰㕡戳㘶㡤戰收㐸ㅢ㘹愶㑢㠱搷愰㕡㈹昲㤸㔹愲昰愳戰㕥㜷㉣㉥搲ㄸ愸㄰慣㑤ㄲ搰っ㔳㌲㜹㠵㔴〴ㄳ㡡愶㡤愶㠷敤戵搰㤱㜵愲敤㈴摤戰㜹㘱㐰晥摦慦㥦扤〸㔸㥣挹㐸㠰㔲愰愶晥㈴ㄱつ捥㜲捦〱扦㤷ㄶㅤ昴㉡昵㘰㘳㥥㍣㠶㠷㌱㤰ぢ㑢挲㠹づつづ㔳㔱㌷扤挳㜲㝣㑥㜰捡昱愲㑡愹㑥㥥ㄱ㉢㡥っ攵挸㐵㐷㘴扣㜵㘵㥡㜱晢㤶挳㌷㔰㥦ㅥㅤ㘴ㄱㄲ㉤㌵挳㈸㤰ㄸ攴昸㈰扦ㅣ㉣〶㔱搹〹ㅢ慥搹㍡㌱㠴ㅤ㜳㙥搷戹㑦改㔹㔰㤶晥戰㐹㐱愳挱慤㈱㍡㔶㠲愶愸昱㠵昲㠳㤰攰改愶攲㠷挹摣捥搲㉣愵㌲㝡㜶㤷㕢ㄸ搲㡡昲㤵〳慦捣晤改戹ㄷ㉥〲ぢ㌱ち㄰攴ㄹ㌰㜶㔳〳㄰㤸戹ㅥ攴昱㄰㕥㈹慥搱㙢㤸搳㜰㜹搱ㄴ攴搸㠱〸㜵慦搳㡣ㅤ慦ぢ摣挷搱昲㈰ㄸ㥢ち㘹㕣㐲ぢ㍢㤷㤰㉥挵愵て挲㤹㤱㉦搸㠱扥㕡㈷捦㡤㈴扣换扢搲摥愶捣㜶㡦㡡㈰挵㡦慣〳攲ㅢ㠶㤲㠶㕡㜸㤸昶ㄶ㠹ㅡ慡ㅦ㉡㐸搲挷慢㥦㕣㤵㔹昳㠳つ㕦㙡慥㠵㠰㜳戲㘶㡣㡣攰ㄸ〰捤昲㤹㈶愰㈱摤㐶搱㔰㑤敥慡㡡〳挲敦戵户㈲扣敡㐴㉥ㅦ戵㘳〳愲㥤戶㈹㘶〹㘱㔹㈳㜶戵㉥㌸㉦攷散㌹攱㔸慥攳㜳ㄸ㤸戰㉢摥㌷慦昲㔵㐲㔳换〱摥㙤〳㍦㘷㔷㠵改㠷挸挸㝥慤戵慦愷㈷㝤㑡戳㡢㡥ㅦ搲㌶㌲慢愰扤搷㐶搲愳昳㌵㍤㝦捥㙣㠴て㠲搳㤱㌵㍢㑦ㅣ攲㉡㔳㔵㤶㔶搳扢昴ㅢ㈵㜵㥡攴攵扡晣昴晣ㄸ㠱㉤㔵挶扥ちㅥ㡡㈲㠵㍣㔰挰摤㈳㉢㘸㤹㤵㕦て摡㤰㌷㌱慣慣㙤㐱㍦昸㥥㍥㐵㠴〱㕣㐸㌷㍡搳㙥愰挳ㅥ㈳㠲㍡摣㔷搸愶㘹㐸晦㉣㈶愰搸愳戸昵愷慣戶敦㔱昵㍦㐹㕣愴㉤昶㈶㈰〰晤愸慤㌰昶〶戵攰敦挳晣ㄵ戸㘱㝣㔸㙣挷㠸㘵敢㕢捡㠲㐵㠸慤晤昱㈴㡢㡦㈷㔵昲㐹扣㔰愷㘵㠷㍣㌲攷摤づ挴摡㑡㄰慣㘱㜸㡦散㠵㜵捥㈳㝣捤ㄸ昵攲㑦㌲㘸㔳慥㑥㈴㝡扥㔸戴昳〴㤸挰㑢㌱〸㍢㑦慤挴慣愸挹ㅥ晢㌵改㡦㡦ぢ㝦晤攳㑢愵㌷摥搴捡㉦㝣晦攴㙢摦晣晤㌷摥㘱扦㙡㌳㥣㙦摤昹敤敢㕦晣挳捣㑦㉡散㍦搷ㄳ慦晥㡢〱昰㈰ㅡ㤵搴攷㠸㍣搲㜳晢搵㈰㌲摤戱㈵㐱㐰㘵慣ㄴ㠴㠴㄰〷扤㠱〱㉣挱㈳昴㡢㐴ㄸ愰㤲扣戴㑢敤〶㍡㜹挰づ愰㤰搴っ㤱㡦㤵㡡㐶㝣捣㡥戵㔲㐵ㅡ摥㐳挳㕤愰㍣て㤴㠲㌵㝡〹〴攵㠲㐹户㐰敦㌲㤱捥㤳㠷㝢㈰ㅤ改戳㐴㜲㠹㍣㕣㐱㉥挴㘶㍡㐴攷攱ㄸ㜲㘸〱㐳挰㠵㑣㙡㡢摥ㄵ㈲㥤㈷㝦㠹㕡㔲搶㔵㙡攴ㄲっ㝢攳敥㔳搷搰㥦㜱摤戱捥敤㠵愹㐵っ昵㝥搱㕡愲愱挷㥦攱慥摢㌲ㅡ㈲戰っ挱㐳〹〹っ搳㜵㠳㥡㠹攴㔳搸㜴挳㑤昶愳昶㜵愸敦晣晣攵愷扦昳敥散㡦㥦㙦扤昷昵㠳挷昶戰㔷摢㡣晥㙦㑣昹捥㤱㌵㥣昲改㘱慥㌸昰㕥㌳摥晦ㄲ㜹㤹㕥ち㕢戰㐳㠲搰愶㈶㔳㕤㔲㍤扦㍢㔹㥤昲㠵㜸搵㕥㈱慤㍦㠲ㅣ昸㐸㙦昵㜹㤴㐶昴ちㄱ㠶ㅢ挳つ攸戸〱ㅤ㌶搷㘱㘵昶挳㥤㉣昸㠳㌶愳晦晢㕡扥㜳搱っ㜷ぢ㉢戲㤷㘹㉡㔴㤷扢㍤㑢㈳ㅡ戶散慦㜷㠰攷戳戰㕡摦摢搲攸㈸慡㕢攵摢㍦扤昴摥搴ㄷ㘶ㄸ搶㘳㜹㘷㘰昴㝦昷愸〲挳</t>
  </si>
  <si>
    <t>Figure 2</t>
  </si>
  <si>
    <t>certainty that the company will not run out of funds for providing discounts for their clients.</t>
  </si>
  <si>
    <t xml:space="preserve">Figure 1 above shows  that if the Company is suppose to give discount to their clients for 12 months, it means </t>
  </si>
  <si>
    <t>Figure 3</t>
  </si>
  <si>
    <t xml:space="preserve">Figure 3 shows that orders in month 9,8 &amp; 10 has the greatest impact on the total money to </t>
  </si>
  <si>
    <r>
      <t xml:space="preserve">they have to budget an amount of </t>
    </r>
    <r>
      <rPr>
        <b/>
        <sz val="11"/>
        <color theme="1"/>
        <rFont val="Calibri"/>
        <family val="2"/>
        <scheme val="minor"/>
      </rPr>
      <t>$5,049,966,422</t>
    </r>
    <r>
      <rPr>
        <sz val="11"/>
        <color theme="1"/>
        <rFont val="Calibri"/>
        <family val="2"/>
        <scheme val="minor"/>
      </rPr>
      <t xml:space="preserve"> to fully run this initiative without running out of loss.</t>
    </r>
  </si>
  <si>
    <r>
      <t xml:space="preserve">In this Table we can see that indoer to run my business for one year I need to allocate </t>
    </r>
    <r>
      <rPr>
        <b/>
        <sz val="11"/>
        <color theme="1"/>
        <rFont val="Calibri"/>
        <family val="2"/>
        <scheme val="minor"/>
      </rPr>
      <t xml:space="preserve">$5,049,966,422 </t>
    </r>
    <r>
      <rPr>
        <sz val="11"/>
        <color theme="1"/>
        <rFont val="Calibri"/>
        <family val="2"/>
        <scheme val="minor"/>
      </rPr>
      <t>to run the company for 12 months.</t>
    </r>
  </si>
  <si>
    <r>
      <t xml:space="preserve">Figure 2 shows that if the company wants to invest in </t>
    </r>
    <r>
      <rPr>
        <b/>
        <sz val="11"/>
        <color theme="1"/>
        <rFont val="Calibri"/>
        <family val="2"/>
        <scheme val="minor"/>
      </rPr>
      <t>$4,497,884,004</t>
    </r>
    <r>
      <rPr>
        <sz val="11"/>
        <color theme="1"/>
        <rFont val="Calibri"/>
        <family val="2"/>
        <scheme val="minor"/>
      </rPr>
      <t xml:space="preserve"> theres is </t>
    </r>
    <r>
      <rPr>
        <b/>
        <sz val="11"/>
        <color theme="1"/>
        <rFont val="Calibri"/>
        <family val="2"/>
        <scheme val="minor"/>
      </rPr>
      <t>24.820%</t>
    </r>
    <r>
      <rPr>
        <sz val="11"/>
        <color theme="1"/>
        <rFont val="Calibri"/>
        <family val="2"/>
        <scheme val="minor"/>
      </rPr>
      <t xml:space="preserve">  </t>
    </r>
  </si>
  <si>
    <t>allocate to enable provide discounts for clients. Also, theres might be the probability that in month 9,8 &amp; 10</t>
  </si>
  <si>
    <t xml:space="preserve">there would be more orders fro clients and therefore much funds must be allocated to enhance cover the </t>
  </si>
  <si>
    <t>full cost of discounts allocated to clients.</t>
  </si>
  <si>
    <t>Conclusion</t>
  </si>
  <si>
    <r>
      <t xml:space="preserve">In order for this company to allocate much funds to provide clients with some discount, they have to budget an amount of </t>
    </r>
    <r>
      <rPr>
        <b/>
        <sz val="11"/>
        <color theme="1"/>
        <rFont val="Calibri"/>
        <family val="2"/>
        <scheme val="minor"/>
      </rPr>
      <t>$5,049,966,422</t>
    </r>
    <r>
      <rPr>
        <sz val="11"/>
        <color theme="1"/>
        <rFont val="Calibri"/>
        <family val="2"/>
        <scheme val="minor"/>
      </rPr>
      <t xml:space="preserve"> to fully run this initiative without running out of loss.</t>
    </r>
  </si>
  <si>
    <t>Also the most important sensitive impacts much be watched to enable the company prepare well for those months.</t>
  </si>
  <si>
    <t>㜸〱敤扤㜷㥣ㅣ挵ㄱ㌶扣㝤㘱㜴戳ち户〲㠴ㄱ㐹〱〹〴〲戱㌹〰㠲㔳㐴〲〵㤰㐴づ㘲挳慣㜴攸㠲戸㍢㈱挹㈶〷㤳戱挹搹㠸㥣㜳捥〸㈴㠳〱㠳挹搹〴㠳つ㈶ㄸ㙣㙣㠳〱昳㍤㑦捤昴散散敥散㥤挴敢昷昷昱挷扢摡㉢㑤㔷㔷㔵搷㍣搵搳搳㌳㕤㍢ㄳ㔰㠱㐰攰〷㝣昸㍦㍦つ摣搸㜸敥昲敥ㅥ慢㝤摣愴捥戶㌶㉢摦搳摡搹搱㍤㙥㐲㔷㔷㜶昹㡣搶敥㥥㝡〸ㄸ昳㕢㔱摦摤㌸扦扢昵攷㔶搳晣㐳慤慥㙥〸㌵〶〲㑤㑤㘶ㅤ敡㠷㍡㝦㈱㕤㌰愹㘵㌶㤰㐰㉡㘰ㅡ㈴晤㐸㥡㐸㑣㤲㈰㐹㝦㤲〱㈴〳㐹〶㤱㌴㤳㠴㐸〶㤳慣㐳戲㉥挹㝡㈴㐳㐸搶㈷昹ㄹ挹〶㈴㙣摦摣㤰㘴㈳㤰〱ㅢ㠳捣㥢㌴㜱㜶敥㘰散捤摣㥥捥㉥㙢敢攱㝢摡㍥㡦㡦㐴挶㐵挶挵攲㤱捣戸昰搶挳㈷㉤㘹敢㔹搲㘵㡤敦戰㤶昴㜴㘵摢戶ㅥ扥摢㤲㕣㕢㙢㝥㔷㙢昹扣捥㐵㔶挷㜸㉢ㄷ㡥攵戲昱㜴㈴㥥㐸ㄴ㌳㤹昴㠰㑤㘰㜹搶愴㠹扢㜵㔹挵敥晦㤵捤㑤㘹㜳昶愴㠹攳㘶㔹㍤晦㉢㥢挳㘰ㄳ㈶㈷㜷戶㘷㕢㍢晥㐷㐶ㅢㄹ搳挴㘴㉢摦捡攰㕢㔶㔷㙢挷㠲㜱㜰扢っ㘸㤴㔲攳㈶㜴㜷㉦㘹㕦捣㝥㌴挹㙡㙢㥢㘳ㄵ㈵攸敤㤳扢㝢㜶换㜶戵㜷て㘸㈷㝥㔶㤷搵㤱户扡〷戵㑦㔹㤶户摡ㅣ挱敥愶昶㍤戳㕤戳戲敤㔶〳㌷㥡摢敤ㄸ㑥㉦㔸ㅤ㍤慤㍤换〷戶敦搱㙤捤挹㜶㉣戰㈸搲搸扥昳㤲搶㠲㙡㘸挰㌷㔰扦㠵㥦㘷ㄲ㈸昸搳㍥㘹㘱戶慢㐷㑡っ㘱挴㑦搶搳㕤㘴㉦捡晣㘲㤷ㅡ㕥愱挵㤸捤㙤㙤摦搵敡敡戰摡搸〸㈳㌹戶㐲㐸〰戲攳攰㈲愵㜷㠷㔱㔲晤㥤㠳㡦晢挲㔶㡣攱㈰挳昶攸㘸㉤㜶㜶戵㙦㍤戳戵㘳㝣㈴㥣㐱㜷㑤㙤㍤㌳扢っ摤㌷㤱㡥㡣㑢㤸㈳㈰㘴㡥愴昸㘶㈰敢㡦ㅦ㌹扢慢㠰ㅥ㍥扣戵㘳昸捣捥㡥㥥㠵㈳㌷㥦㄰挹㤸愳㈸㌵ㅡ㐴㌵扣㠱㠳摥摢ㄴて扣扡昹搹扡昹戹扡昹昹扡昹㠵扡昹㔶摤晣㘲摤晣〵㜵昳ㄷ搶捤㙦慤㥢㝦㜰摤晣㐵㤰搱㥦愶㝥晤敡㥣㑦㘱昵捣㜱扦ㅢ㜶晣散慢摦戹昳㙦ㄳ㥥ㅥ昸愰攲㜱㉥挳挴ㄶ搸ㄸ㌹ぢ㝥攳㔸㥡㘹㘵㍢挶攳㤸㠹㡦㑢㘴ㄲ昱ㄴ挸搶㜳㝢ち㤳慤㐳挷㘷捣㌱㤰㌳户〴㌱戶〲ㄹ㌳㝥攴〴っ㈹搹〵搶㜰搹㡢攱扢㔹㕤挳㈷戵戵㈲收㘵晢㤳㌰挷㔲㙦㙢㄰愵㕥挴晥㜰㥦〶㡦昹昲敢改㉤敢捤㍡昵敥〵㜷㡣㝦晦愶㕦㉢㡥㌷攲捣㌸㙣㙣攱㜵㈶ㄲ㑥㘴搲攳搲昱㑣㌴ㄳ㡢㐵挳㠹㜰慡攴搱戶戴ㅣ〶㌱㈲㈰㙢攸㔱㌴㘲㐶愹ㄷ〳㔱敡ㄹ挷愳㍢㕡扥㔲㌳㈶晤㜱挶㐹晦㕤晦㥣㔳户㤹㍣㔵㜱昰ㄳ㡦ㄲ搸攸㌳戲㐹㕡㑣㠱ㄸ㘹㄰摦挸㐶愳㘶㠶㔲摢㠱㈸戵摡㘹昷搳ㄹ捦㕦㜷攴㍢挳㈶㕣摦㍥㘷晤愳㑥㍢慡㐵㜱扣㤵㜶㜷挰㐶〵ㄲ愹㜰㝣㕣㍡㤶㑡愵㤳搱㐴㉣ㄵ㠹㤵㤰ㄸ㑦换㍢㠲ㄸ㍢㠱慣㈹ㄲ㔱戳㠵㝡ㄳ㐰㤴㝡搸昱攸愹摤愳扦敡㜹攰て㌳慦ぢ摣㜸捥昵㜳ㄶ㉦㔰ㅣ〷挴愳㐹搸愸昰㈸㡣㥥ㄲ㡦㐷攲戱㜰㉡㥣㐹㠴㈳㈵㡦㈶搳昲ㄴ㄰㘳㉡挸ㅡ㝡ㄴ㐹㥡㍢㔳㙦ㅡ㠸㔲昷㌸ㅥㅤ晢户ㅤ㤳〳㑦㝣㜷挲㐹㝦㔰㕢捥㙤扢㈶愸㜸㈶ㄲ㡦㜶挱挶挶摥摥㤲㐹㘶挲攳扣㥤㜶㔷㥡㥢〱㘲捣〴㔹㔳㌷愲收㉣敡捤〶㔱敡㔶挷㡤㤳晦昴捥㘹㝢づ㔰㔳㙥晥昷敤㙤慦慣摢㜵戸攲戹㔰摣搸ㅤㅢㅢ㤵ㅤ晣搱㜴㉡㙣ㅦ晡戱㘴㈲㙣捥愱戵戹㈰挶㍣㄰摦敥ㄱ㠹㥡㝢㔰㙡㑦㄰愵慥㜳摡摣攴攲晥摦㍣㔹㝦挰㠴ぢㅦㄹㄵ捣敥㌸㘳㙦搵ㅦ搵搲收摥搸愸〸㐶㍣ㄳㅢ㤷㠹㠴㈳㤹㐸㍣㥣㡣挷㍤㠷敥㍥戴扣㉦㠸戱ㅦ挸ㅡ愲㄰つ㥢晢㔳敦〰㄰愵㉥㜷㍣㙡㤹㝤㐴扦㝢ㄳ㍤㉤㘷慦㌳㉡㍣攷戰ㄹ挳ㄴ攷〱攲搱㝣㙣㔴㜸〴ㄸ挶㐵㘲挰㈲ㄶ㑦㈶㔳挹㘸愹㝢ㅣ〴㘱㌳ぢ㘲攴㐰搶搰愳㐸摡捣㔳慦〰愲搴㐵㡥㐷㕢摤搰敦昵㕦㕣戱摢㉥㜷㝣昴㡢慤㜷㍡晥㡣〷ㄵ㈷㈵攲㔱ㄱㅢ㝤ㅥ扡ぢ㘸㜱㈱㠸搱ち攲ㅢㅢ㈰㜱㌰愵ㄶ㠱㈸㜵戶搳敥挳挳昷扣㘸攵㔹晢捦㌸收㈵㤵摢愰㘷挵㐲挵㜹㤰戴摢㡥㡤ち㈴㈲改挴戸㘸㍡㤱㡥攳㈰㐹㈶㌲㥥㐳户㠳㤶㍢㐱㡣挵㈰㙢㡡㐴捡㍣㠴㝡㕤㈰㑡㥤愶㘳昳敡㙦㡥敥㥦㝡㝡搶昱扢っㄸ㍡戱敤慤㉤ㄵ㈷㘵攲㔱て㌶晡㐴㘲〹㉤ㅥち㘲㉣〵昱㐵〲〷攸㌲㑡㉤〷㔱敡㤷㑥扢㑢㌷㜹昳昶愱つ㥦捦㍥敥㈵㘳搱愶戱て㤷㉡捥〳愵摤㕦㘰愳晣挸〸㐷㌳㐹晢挸〸㘷㠰敢㘱戴㜶㌸㠸㜱〴㠸㝦㥢㌱昳㐸㑡ㅤ〵愲搴㤱㑥㥢㙦㡤ㄹ扢挳愵㜷㉤㥤㜲挵㙢㉢㥥㕣戸㙡愷㔵㡡搳㑥㘹昳ㄸ㙣っ㉦ㅢㄴ搲〰㍦ㄵ㑢㘳㠴㉡㜵挰㘳㈱㘵ㅥ〷㘲ㅣて戲愶戰挷捤㕦㔲敦〴㄰愵㤶㌹慥㥣㜴敤扥敡戲㙢搳㔳慥搹㜱敡挷摦扤晡昵㤹㡡㤳㕦㜱攵㈴㙣っ㉤㜳愵散㡣㝡㌲㙤㥤〲㘲㥣ち戲愶㍥㐴捣搳愸㜷㍡㠸㔲㠷㌸㍥㌴敥昷㘰攷扦㕦㝤㝥捡㌵㥢捥昸搷㕢ㄷ㥥ㅣ㔶㥣㝢㡢て扦挶㐶㥦愱㍦㠳ㄶ捦〴㌱捥〲昱て㐳摡㍣㥢㔲攷㠰㈸㜵戰搳敥愶扦㕡攷㤹ㄵ㘷㥣搰㜲摥挶收ㄳ㝢摦扡㜴㠰攲㜴㕦摡㍤てㅢ㝤戶㝢㍥㉤㕥〰㘲㕣〸攲摦㙥挲扣㠸㔲ㄷ㠳㈸㤵㜷摡戵㕥㑥㝥㜳昵戰昷愷摣昳摢愳慤搴㘷ㄷ摥搵㌸〴搵㌱扦㘹㕣攵っ㜱㉡慥㉣昲搹敥ㅥ㘷昲捡昳敤晦㜶㙥摢昷搴㜶㙡㔷晥晦晥搴ㄶ㡤晣㑦愶戶收㙦㠸晥愵㈰挶ち㤰搰扣捥㥥㙣㥢㌳攷㥢搴搹摤㘳㕥挶晡换㐱㤴㍡挰㠹㑥敢㜹〷㍦晦搰㠱㙦㑦戸㜷慥晡㝡昷晡㕢晥慥㜸改㈷扤攲㑡㙣昴搹㉢慥愲挵慢㐱㡣㙢㐰晣㝢㐵摣扣㤶㔲搷㠱㈸戵愷搳敥愵㙤搳㠶㝦㜲敡㔹戳㑥㜹昸㡤ㄷ㡥ㅦ㌳昴㕢挵慢㑤㘹昷〶㙣㤴つ㐴戱㑣㌲㙣㥦愲攳搱㜰㌸㙣摥㐸㙢㌷㠱ㄸ㌷㠳っ慥㤸㤹て㡦㤸户㔰攰㔶㄰愵㘶㍢捤晤㜶㜴晤㙤㤷摣㝤敢挴ㄵ㙦摦晣挵㌷㡢ㄷつ㔵ㅢ愰㕡㥡扢ㅤㅢ㥢㝢て晣㐸㌸㠶㤹㐹㌸ㄲづ㘷㌰㠷挵㠴愹㌴ㄲ摤㐱挳㜷㠲ㄸ㜷㠱慣改㈸㤰㌱敦愶摥㍤㈰㑡㑤㜳ㅣ晡敢㈷ㄷ㉣㝦收搹户㈶ㅥ㍢㘶挷挳㥦㙣㕥㌶㐰つ㐵戵㌸㜴ㅦ㌶晡挴晤㝥㕡㝣〰挴㜸㄰挴ㄷ㜷捣㥥ㅦ愲搴挳㈰㑡㑤㜰摡扤昸晢慦敡挷㍤ㄲ㥥㝤挶昲攸愴敢收ㅤ㜹愲摡㄰搵搲敥愳搸㈸㍢ㄵ㘶㔲㤸ㄳ愴ㄳ㤹㜸挶晥愴㍤昳昹㤵㄰㌶ㅦ〳㌱ㅥ〷㔹㔳㈴㘲收㉡敡慤〶㔱㙡㍢挷愳愱ㅢ㉣㝤㘳搱㘵慢愷㥦㜴捡攸昳昶㕥㍤㘷愲摡〸搵攲搱ㄳ搸攸ㄳ㠹㈷㘹昱㜷㈰挶㔳㈰扥㐸㐴㔲收搳㤴㝡〶㐴愹㤸搳敥攸扢㙥搹昸㠹捥扤㘶摤㌸敤㠵散昲愷捥㙤ㅣ昰㉣慡㜷㜷慥ㄶ㈷㜷㘵㤷攲晡扢㜴㘹ㅦㅤ㠷㍥戱㈶昷㌴㜰㑢愳㤸㈸愶㡡㤱㐸㈱ㄱ捥挶戲㡤㈳㘰㜶㑤㉦㥥㜹㌶ㅥ㔰摣慢戵愳搰戹㔴慥愶㌷㥥㤸敤戶㑡㈳搰㔸愷㙥㘲攷㤲㡥㐲昷㐶晥㤵㜳㝢戲㍤搶㠶㤵㜵㈵㈳㔵㙡㜳㜱慦挱敡㤶昶㌶慤㔴摢㌳摢戶挴㥡戰慣搵慥摥愴愲ㅡ㜷ㅡ㍡㜳戵㙢愷㜶㔹㠷戸戵㔵ㅥ㑤挰慤戰㐳挵㜶搵㕥摡㔵戶㕦挳㈷㉤散散戶㍡挴扤戱敤扢戵收ㄷ㔹㕤㜳㉤摥㐸戳ち戲慢㐳㔸攵摣敥ㄸ㍢扢〳㍢㡡ㅢㄸ㠵㤱㕥㙥㜱捡戲ㅥ慢愳㘰ㄵ攰敦㘲慢慢㘷昹扣㙣慥捤㕡扦㑣挴㙥ㄳㄵ㐳换搸㔳㍢昳㑢扡㈷攱㥡扦慢戳慤扣㘶㐲攱搰㉣㙥戱ㄴ㘶㜶ㄶ㉣摣㈱㘹攰㈷愰〲昵昵㑡〵戶昲㍢扦搱㙥昷㌸〹㠴㈷挴㥢㈰收ㅢ㤴㜷扢㜱㜳戰㜷搸㡢㌶㡢㝤戲㙥㔴ㅦ挶挴㉥捤㙣㔹㕢搰戳㑦扣敢㐸改㌱戵愵挵㐷㌷㜲晦㜷㠵敢敡搶㜵昶㝥捡愱戸㈵㌱㉤摢㔱㘸戳扡㝡扤㘷慡攸㤱昹ㅣ㐸㘳ㄸ㐷㜳㑤昴ㅡ㈰愱㤶愹攵㡤㑢㕢ぢ㍤ぢ㡤㠵㔶敢㠲㠵㥣㕦攳扥㙡㔳ㄳ愱慤晡㤸捦㠳㘵扥㐰昲㈲㐸㌰ㄸ㌰㕥愲㤰ㄱ㌴㕦戶换㡤㈳昱晦摡摦攰慡㠳㤶㈹㌷搴㜰昷戳扢戱ㅤ㜳㥢敥晡㝡扦扤㥣㤶敤㕥搸挳敥搹㝢㈵敤扤㐲昲㉡㐸攳㈸㤰㍥敦㥦昱ㅡ愳㠱户〹〷戶㑦戶㡡㔹摣㥣㤵愳㕢㘵ㅢ摢敤晢㝤㤳慤敥扣挹ㅢ㠳搳㜱慣㉣㌳戰㠵㠳㝦㐰㍢㝢扦戵慣㘷㜲戶㈷摢慦ㅤ户ㄸㄱ㈵ㄳ㐲㘳㐵换摥愲收㐰攱㘹敤愰㔳㠲㠵㤰㙣㝡慣昴ㄷ㠶㙤〹〷づ㡥㤷㐰扤㐳㝢摦〹昸捥㤹㤲㔱搹搱换㙦ㄵ攲づ㘶㘱㘷慢㘳摥昲挵㔶㌷挵㥢㡣㕥愱慣㍣扣㘸㙣㜶㍥户㐷㑦㙢㕢昷㌸㜸扡㜳㔷攷㤲挵晦㑢㍢戴㘵扥〶愲㍦㡤㕢愰ㄷ慦昹㍥〱慥㐰扦㐳ㄹ㥢昹昳〳㑤戴㐶㡥戹ㄹ〹㝢㉢㡣晤㠰晦攴㘳扥㠵晦㠲扤搵㌵㡥㠶挴摡摣㔶㙤㠴晣㠰㜶㈰㌴慦换㤲ㅢ挵㑤㔲〰摡〳摢昷敡散㕡㤴敢散㕣挴晥㌴㐸㑡摤ぢ㉤慢㠷㌷㕦晢㍢㌷㥢攵愶戲㔲昵昵㘵户㑢㍤㜷㘹㠷挱扥昱㉥挸挰〹㙤㙤挳戵挵㙥攳㍤戰敡㜱ㅢ搸㜸ㅦㅢ㥢敤㠲㕢摦换攷㉦敥敡㉣捣敦戲扡㍢㤷㜴攵慤昹搹戶戶捥㝣㤶㌷挶挷㉤㙢敢㕥愶㌶〱㄰扣㠹昹搷㜷捥㥣昴攴敦ㅡ㈷ㅦ㜷昵ㄶ㜷㥦昵晡改㉦愸㡤㥤㡡慡㕢慤㘳㘰㝡〴晥捣て㐱搴㠶㄰攳〰㠳敤昲㡦昹ㄷ㤴捤㡦㐸㍥〶挱㌰㈱挰㘳㤴昸挴㉥慡㉤昱㍦㐷ち昳㔳㤲捦㐰搴㔸㄰ㅥ愷收攷㈰晡愳〶挳㍥挳㉦㈱摣ち散敡㄰晥ㅤ摣愰搹㑢㥤摡ㅡㄲっ愳昹㉥〹㠱㌲〹㤲敡〷挳扥〰ㄸ㑥㐵搵敤摤㙤愱㈶〰㝣㑢晤〶㠸昹〳昰㍤摢昸㉦〹搱昱〰挰㠳ㄹ㐵ㄵ〶㕢〰愸〳挳慣〷㔱㔱戰〴〰㔹ㄵ㐳㠱ㅦ昵敤㝦㍤〰㐴挰愹〶愰㠹㌶捤㕥敡㔴っ㝡㝥〰㝣〹攳扥〰㝣攱㔴㔴摤㑤㑥挲搲〸㝡㌱㤸㉥㝦づ㌱㝦〰搶㐵戵戹ㅥ挹㄰㄰て〰㍦戳㡢㉡〵㈳〲挰〶ㄴㅡち愲㌲㘰〹〰ㅢ愲愴㍦敡㐳㉦〰㘹戰慢〱搸㤴㌶捤㕥敡搴㜶搰昳〳攰捤㕡〰扣攱㔴㔴摤搶ㅥて㑢㈳攸挵ㄶ㜴昹戵㥡〰㙣㠹㙡㜳㉢㤲戱㈰ㅥ〰戶戱㡢㙡㐷ㄸㄱ〰挶㔱㘸㕢㄰搵〲㤶〰㄰㐶㐹㝦搴㜳㕥〰㜶〲扢ㅡ㠰㌸㙤㥡扤搴愹〹搰昳〳㘰㜵㉤〰㔶㌹ㄵ㔵㜷搱㈷挳搲〸㝡㌱ㅥ㡤慡挷㙡〲戰ㄳ慡捤ㄶ㤲〹㈰ㅥ〰㈶搹㐵㌵〵㐶〴㠰挹ㄴ㥡〲愲㜶〶㑢〰㤸㡡㤲晥愸晢扣〰昰㈶㝣㌵〰扢搰愶搹㑢㥤㥡〶㍤㍦〰㙥愹〵挰捤㑥㐵搵㑤晢㕤㘱㘹〴扤㤸㑢㤷㙦慣〹挰ㅥ愸㌶昷㈴搹ぢ挴〳挰㍥㜶㔱捤㠰ㄱ〱㘰㕦ち敤〷愲㘶㠱㈵〰散㡦㤲晥愸㉢扣〰捣〴扢ㅡ㠰㠳㘸搳散愵㑥捤㠶㥥ㅦ〰ㄷ搴〲攰㝣愷愲㙡戹㘰づ㉣㡤愰ㄷ慤㜴昹摣㥡〰㉣㐲戵搹㐶搲づ攲〱愰搳㉥慡戹㌰㈲〰㉣愶搰㈱㈰㙡て戰〴㠰㉥㤴昴㐷㥤收〵㘰ㅥ搸搵〰ㅣ㑡㥢㘶㉦㜵㙡㑦攸昹〱㜰㙣㉤〰㡥㜱㉡慡搶㉥昶㠱愵ㄱ昴攲㐸扡㝣㔴㑤〰㡥㐶戵㜹っ挹戱㈰ㅥ〰㡥户㡢㙡㕦ㄸㄱ〰㝥㐹愱ㄳ㐰搴晥㘰〹〰㈷愲愴㍦㙡愹ㄷ㠰晤挰慥〶攰㔴摡㌴㝢愹㔳〷㐰捦て㠰昶㕡〰戴㌹ㄵ㔵㑢㈵〷挱搲〸㝡㜱づ㕤㍥戸㈶〰攷愱摡㍣㥦攴〲㄰て〰ㄷ搹㐵㤵㠵ㄱ〱攰㘲ち㕤〲愲昲㘰〹〰扦㐱㐹㝦㔴搶ぢ㐰づ散㙡〰㉥㠷㝣搰散愵㑥ㄵ愰攷〷挰㕥戵〰搸搳愹愸㕡㤹㔹〰㑢㈳攸挵つ㜴㜹㕥㑤〰㙥㐲戵㜹㌳挹㉤㈰ㅥ〰㙥戳㡢㙡㈱㡣〸〰户㔳攸づ㄰㜵㌰㔸〲挰㥤㈸改㡦摡搵ぢ㐰㉢搸搵〰摣㑢㥢㘶㉦㜵㙡ㄱ昴晣〰㤸㔰ぢ㠰ㄶ愷愲㙡㠹愸〳㤶㐶搰㡢㤵㜴㜹挷㥡〰㍣㡥㙡㜳ㄵ挹㙡㄰て〰㑦搸㐵搵〹㈳〲挰㤳ㄴ晡ㅤ㠸㍡〴㉣〱攰㈹㤴昴㐷㈵扣〰㉣〶扢ㅡ㠰㘷㘹搳散愵㑥㜵㐱捦て㠰戱戵〰搸捡愹㘸愹㕣㤱㕡〲㑢㈳攸挵慢㜴㜹㑣㑤〰㕥㐷戵昹〶挹㥢㈰ㅥ〰摥戶㡢敡㔰ㄸㄱ〰晥㐸愱㜷㐰搴㌲戰〴㠰㜷㔱搲ㅦ㌵捣ぢ挰㔲戰慢〱昸㠰㌶捤㕥敡搴㜲攸昹〱㌰愴ㄶ〰敢㌹ㄵ㔵㑢㘳㠷挱搲〸㝡昱ㄹ㕤㕥愷㈶〰㝦㐳戵昹〵挹㤷㈰ㅥ〰晥㘱ㄷ搵攱㌰㈲〰㝣㐵愱㝦㠲愸㈳挱ㄲ〰晥㠵㤲晥㈸搳ぢ挰ㄱ㘰㔷〳昰ㅦ摡㌴㝢愹㔳㐷㐱捦て㠰ㅦ扥慦㌱ㄵ晥慦㔳㔱戵㑥㜷㉣㉣㡤愰ㄷ昵㜵㜰昹㍢㠸昹㑦㠵ㅢ㔱㙤ㅡ㈴晤㐰㍣〰㌰㜹つ㐵㜵ㅣ㡣㡣愴愱㈰㠵晡㠳㈸㉥捥〹〰〳㔰搲ㅦ昵て戴攱㕥っㅤて㜶㌵〰捣㠱ぢ㥡扤搴愹ㄳ愰攷〷挰挷戵〰昸挸愹愸㕡ㅤ㍣ㄹ㤶〴㠰愱㜴昹捦㌵〱搸〸搵收挶㈴㥢搰扢搲搵攰㌰扢愸㑥㠱愱㤱摣㥤攱ㄴㅡ〱愲㑥㐳㔱〰ㄸ㠹㤲晥愸户扤〰㥣ち㜶㌵〰㥢㐳㍥㘸昶㔲愷㑥㠷㥥ㅦ〰㉦搶〲攰〵愷愲㙡㘹昲っ㔸ㄲ〰戶愵换㝦愸〹㐰〴搵㘶㤴㈴㐶敦㑡〰㈴散愲㍡ㄳ㠶㐶㜲㜷㤲ㄴ㑡㠱愸戳㔱ㄴ〰搲㈸改㡦㝡挲ぢ挰㔹㘰㔷〳戰〳攴㠳㘶㉦㜵敡ㅣ攸昹〱昰㔰㉤〰ㅥ㜴㉡慡搶㐸捦㠷㈵〱㘰ち㕤扥扦㈶〰㍢愳摡㥣㐶㌲㥤摥㤵〰搸搵㉥慡ぢ㘰㘸㈴㜷㘷〶㠵㘶㠲愸㡢㔰ㄴ〰㘶愱愴㍦敡㌶㉦〰ㄷ㠲㕤つ挰ㅣ挸〷捤㕥敡搴挵搰昳〳攰㥡㕡〰㕣敤㔴㔴㉤搶晥〶㤶㝡㔹扤㈸㕢ㅦ㕤て戲㘵慢ㄷ〳㡡㔳㕢摢㝡慣㉥戹㐱摤㕣挴㝦㜶㜲愳㤴〷昲愶㝣㔷㌶㙦愷つ慥㔷㥣㠴晢昲挸愶散㔹㉥㌷㥦㐵愴㙡㕤挰扥㙤晥晦㔶㍦㝥㜲慢ㅦ戲昶㔱戶〲搲换敡〲㍡㑤挵晡㐷敦挲㥥㑥戴〹扡㤸敦扤㑡改㉦攳㘰戹扣㤳㔱扥昲挶慡愴㡣扡昲摥㑥㐸改㜰敤㔵ㄱ㜶昶敡㑥㑡愵㥡㉢㄰捦愲昲晦慤摦㔴收扣摢敢㌷晢㜱㈴摣㥦攴〰㤲〳㐹收㠳愸ㄵ捥㌰扢㜳㝤㈰昰㈶〰㕣〵㈶㈷㝥捡捣㔲㈶㐷㤲〷昱っ戳ㄶ㡡㐶ㄱ愴㔹㈷㡤っ户扢㔸㔰愹㑢㘱㘲㈴晥捣〵愸㌷ㄷ㠲っ㘸〵㤹㌵捤㙡挳㕡攰晦㉡捦扣昱㌲㌴搱晢敡〵晡捦㍡㄰㕡扦㝤敥昲㡥晣挲慥捥づ㘴晢㜳㔱㘵㐲ㅥ㠹摡摤㉡㙢戴捦攸㥣戴愴挷㘸㥦搶㡡晦〶戴捦戱ㄶ㕢搹㥥㐹㔸敢挵㡡捤っ㈴挲挸㝡捣昴挲戲晦㍦搷㙢〲つ搸㠵㠰㐲㌸昴㤲㡤慡㍣㝡敤㤵ㄳ〷摥㜱㤳㍢㤱昴㙦挹敦ㅤ〸扢㘱㘰敤敤㈷戸㈰ㄳ㌰て㠶㜷㤷㝥㜹晤昶愳㉦戹攵〷攷晦㈳㜱晦㕢㍥收ち散㜴昵㤹戸ㅤ㉡挱摥敡搴攵搰㜳捦挴㐶ㄷ攴敢搱つ散扢昳愷搶㍡ㅢ㥦攲㔴㔴㈵攷㕣〵㙢㌲ㅤ㌹ㄴ㠶搴㐹捥㜱〲㘶昹挷㕣㠶㙡㜳㌹挹捦㐱㍣挷挹㘱㜶㔱㌱㘵㘷㈴晥捣挳㈹㜴〴㠸扡ㄶ㐵㤹㡥ㅣ㠹㤲晥愸愳搰㠶㍢㈳扦〶散㙡㄰㡥㠵㝣搰散愵㑥㕤〷㍤ㄷ〴捦昲挴愱戵〰㔸攲㔴㔴㘵〹摤〸㑢〲挰愹㜴戹扢㈶〰愷愳摡晣ㄵ挹慦改㕤㘹㍥㜶愶㕤㔴㌷挱搰㐸敥捥㔹ㄴ㍡ㅢ㐴摤㠲愲〰㜰づ㑡晡愳づ昶〲㜰㌳搸搵〰㕣〰昹愰搹㑢㥤扡ㄵ㝡㝥〰ㅣ㔴ぢ㠰昹㑥㐵㔵摥搲ㅤ戰㈴〰㕣㑥㤷て愸〹挰㤵愸㌶慦㈲戹㥡摥㤵〰戸搶㉥慡㍢㘱㘸㈴㜷攷㍡ち㕤て愲敥㐶㔱〰戸〱㈵晤㔱昳扣〰摣〵㜶㌵〰户㐰㍥㘸昶㔲愷敥㠱㥥ㅦ〰扢搴〲㘰扡慥愸捣㤳扡ㅦ㤶〴㠰㝢改昲捥㌵〱戸ㅦ搵收〳㈴て搲扢ㄲ〰て摢㐵昵〰っ㡤攴敥㍣㐲愱㐷㐱搴㐳㈸ち〰㉢㔱搲ㅦ戵愳ㄷ㠰〷挱慥〶㘰㌵攴㠳㘶㉦㜵敡㘱攸昹〱㄰搷晢㔹戹㐴ㄹ㜳㉡慡ㄲ戶㔶挲㤲〰昰㉣㕤㡥搴〴攰て愸㌶㥦㈷㜹㠱摥㤵〰㜸挹㉥慡挷㘰㘸㈴㜷攷㘵㌰捣㔷㐰搴㉡ㄴ〵㠰㔷㔱搲ㅦ㌵挶ぢ挰攳㘰㔷〳昰㈶攴㠳㘶㉦㜵㙡㌵昴晣〰搸戴ㄶ〰㥢㌸ㄵ㔵昹㘱㑦挲㤲〰昰〱㕤摥愸㈶〰㝦㐶戵昹ㄷ㤲㡦攸㕤〹㠰扦摡㐵昵㍢ㄸㅡ挹摤昹㠴㐲㥦㠲愸愷㔱ㄴ〰㍥㐳㐹㝦搴㍡㕥〰㥥〲扢ㅡ㠰㉦㈱ㅦ㌴㝢愹㔳捦㐰捦て㠰愶㕡〰昴㜳㉡㉡ㄳ搵ㅡ㥦㠳愵戵㐸㌰敡㑦㠷㡢㝢戶㕡㑢㤹ㄱ㌱愸㠸摦㜸㑤㕡搲摤搳㈹改ㅢ〳㡢㤳㍢㘷㜵昶㑣㙥敤㕥摣㤶㕤扥㙥搱搹搸㙢愱搵㠱攴慡㉥攴㔸㔵昰㍡ㄷ㉦戶ち㘶㜱慥慣戸㑦㥦晣㔳㐸扥挲晥㈱㜴㤲㜷㔵愷昰昹㜱昹㐴〱㘸愲㤷攰ㄳ㘸㝣ㅥ〶㉢搳㐲㍣㤷つ愵㉢搴㄰〴㥢㑢㠸捥㙢敤㘹戳晡ㄷ愵㕥戶㥢㡡㐰ㄱㄹ㙢㠵㝥挵㜹ぢ㤱㉥㌱㜹㘰㜱攷慥搶㐲㕢㙢㠷挵㘰攰慡㤷㍦㥣㥢㘱㉤㐰㜶摡㙥㥤摤慤捣㕤ㄸ㔸㥣搷㤵敤攸㕥捣㐴㥢晣昲㜵捡㑡㌲〳㙣㉣㑥㙣敤攸㐶㌳ㄲ㐵㙥㌷ㄷ攷㉥散㕣㡡摦㤷㉥㘹敦搸㌹扢戸晢㈷ㄱㄵ挵戰挸㐷㐲愳敡㔴㕤㥤㙡慡㙢晡戱昱㌱晥㠳㘳㙣㍤攷挷㍢挳搱㔱㝢扡㕡㜳㑢㠸㤸㌴ㄲ〵㙤㈰㤱㈰〶ㅡ㕦挰㔶㉦㤷㝥扣〰㜴㤲〶㤹㄰㐷㘷换㤲换㝤㜳戳摣㕦敤昲愲捦晣ㄶ晥っ昸づ㘴㤷㥤昷㤸㕥㑡ㄵ晤㍦晡〹㙣攳㡢戰㕣㌹愱慥散㝡㙥㘶摥㄰〸て戲晢㄰㜹散㔲㌸㌴搱ㄵ㔸慡散㤷挱愲挸戰㡢づ㉡㙤㑥㐵㜲搷㠰攲㡣㙣捥㙡挳愵㔳㝢戶㘷㤰㕤攰㘵㌰㝥㘷搸敤搴㑤敡㙣㙦捦戲捦戱扦捥捤㘷摢慣愶攲㠴㈵㍤㥤昸〱愵㔹〴㤱㡥改戰戲换挰捡㉥ㄳ搶㠰攲ㅣ收慡捡㌶㙤㜵㉥挸㜶戵昶㉣㙣㙦捤㌷戱挰㝣搲㥦㐴㘷挵〰搲〰㌰昵㐷て㈶㤵ㄷ㜴昶愵つ挲㍤づ㤷㤷㠴㡥攱㐷㤷慥㔳〶晥愹ㅦ㤹捡㠸愱㐷捥㈸收㝦㘱慤ㄱ㝦㌲ㄶ㠹㉦㕦㐸㘲㄰㌶扦攰㔲慣㡣㑥敡㘵ち攰捦晣〱愲摣攰㕦挳㉢㈰扤收戹昵㠳㐰㜰㐶㘷戶㌰ㄵ㌷摤㍡扢晡㌹㍦搹㙥㐲㘸㌹搶㜴㠵㤸㜹㌸〹挹慣㐸㤲㍤戴ㄵ㍦㜷㙤㈲㘳㉥㉥㔲ㅢ㤸戳㘸搸㌱挴〵㑣㝤愰戱戱㝦㤳㕦㕢搳戵慤㔱㑥㍥㤷昷㈷敦搳慢散㝦扡㝢㝡㈷愲ㅥっ搲㌷㤳㔹摦愶〲㔱慦愲挸晤愹㄰愸愳〰㥡て㌴扥㠶捡捡搸㤴㈷〱㈲㔵搰㠴㔰㠳晣搸㤹改㠹㑤㐸攵㤳扣挶㐶搹㤱晥㥥㝣㐴挳㑥㐵㙣搲扦愰㌶收愲㤷㕢㠵愰㍤挰昲ㄲㅤ愷㠶㐰㕤㕤〳㐲㙤㔴摥つ慤㙡ㄶ挶摡攷㕡㤲愸愸㌶㠵ぢ㐶〳㍣摥㤴〷ぢ散捦慦昱㔳攲㤷㈰挸㉢㑤晣㈷㥦㘰搰㌴愰ㄶ〸慡户㐰㌵ㄶ〳挸戱挱敡㐷㉣㥡㐰搴㠷㘰㜲㑡攰㌹㠱愹扦愰挸㤳㔸挰攰愳〲搶戵㝦摦搰攷㤸愹㍥㠲〶挷㑤㌳㐸挳ㅦ㘳㡢挳㤱摢㍤〷㠰摢㜷昷晣㠴ㅡ昸㌳〷搲㠸㔳㔰㥦㘲㐳敦㠶㈷收㠳㈰㘳㌶㔳昰㌳㝦㠱㄰〵〶㔳攰㜳〸㌰敥挶㍡㈸㠵㑢㜸慥攱㡦㥢㝤㄰㕥て㠶㠰昰摦㍤㉤て㈴挷㐶㜸〸㕢㕥㥦㉤㝦ぢ㘶㈵挲摦㠳㈷〸㥢昲㌰〶㤴〲㍣昹㜸捥㐰敡扦㈸ぢ㥡ㅢ搰〸㐳㕢㠶收㠶攰昶㡤㈶㝢㥥愰戹ㄱ㡤挰㠶晣㌱愹捥〷捤㡤㈱㘳㙥㐲挱㝡㝦㠱㑤㈹㌰㡣〲つ㄰㄰㌴㠷愳戴㤶㘸攲愷㈵㍥㘸㡥㠴㈱愰挹㘴㍤敤㥡愷扦㙥挶㤶㐷戱㘵㈶搶㔵愲挹㙣㍡ㅢ㑤㥥攴攵㔳㠹收㝡㄰ㄱ㌴㌷愷ㄱ㈶摤㤵愱㌹〶摣扥搱㘴㜲ㅥ扥昸㜵㍣㡤㘰㐳晥㤸愱愷㕤昶昴捤慤㈰㘳㡥愵㈰戳昷㝣〴戶愶挰㌶ㄴ㘰㐲㥦愰㌹づ愵㕥㡦㜵晣戸摣〷扢㌰搴㠰ㅤ昳晣㜴㍢ㅥ散㈲㙣㈷捡㜶㤸㤳㔷㠹ㅤㄳ昱晡攸㠹㑣搳ㄳ散攲㌴挲㝣扤㌲散㤲攰昶㡤ㅤ昳晡昰挵昲ㅤ㡤㘸散㤸摣愷㕤昶㘰㤷㠶㡣㤹愱㈰ㄳ晦㝣〴戶愳挰昶ㄴ㘰㉥愰㘰户〳㑡㙢摢ㄳ㝤搱摣ㄱ㠶㠰㘶摣搳戲〷捤㥤搸㜲ぢ㕢㘶㠲㕦㈵㥡㍢㠱搷〷㥡㉤㄰ㄱ㌴㈷搲挸〴㤴捡搰㥣っ㙥摦㘸㌲㐹㄰㕦攴〵搲㠸㐶㜳㌲戶㝣挰㥡ちㄹ㤳户挳ㄵ戳〸㝤〴愶㔱㘰㍡〵㤸㔸㈸㘸敥㠲搲㕡愲㠹摦っ晢昴捤ㄹ㌰〴㌴㤹㠱愸㕢昶愰㌹㤳㉤捦㘲换捣ㄶ慣㐴㤳㈹㠲㝤愰挹〴㐲㐱㜳㌷ㅡ㘱㈶㘱ㄹ㥡㜳挰敤ㅢ㑤㘶ㅣ攲㡢㤴㐵ㅡ搱㘸㌲敤㔰扢散改㥢昳㈰㘳敥㐱㐱愶㈴晡〸散㐹㠱扤㈸挰㉣㐵㐱㜳㙦㤴搶ㄶ㑤摦扥戹㉦っ〱捤㠳㍣㉤㝢搰摣㡦㉤敦捦㤶㤹㝡㔸㠹㈶昳つ晢ㄸ㈵㤹㡤㈸㘸ㅥ㐸㈳㑣㑢㉣㐳昳㈰㜰晢㐶㤳改㡢昸〶捣㉣㡤㘸㌴㤹挳攸〳㔶づ㌲㘶㥥㠲捣㙦昴ㄱ㈸㔰挰愲〰㔳ㅥ〵捤㈲㑡晤昵ㄹ㝣㈲ㅥ愸攰搳敤ㄶ㐲〶㐰㌱敤㔱ㅢ攵攵㑥㌰㌸㤸㥥戵搲攸挱㌴捡㜹㜱㈵㔰㐷㠳搷㐷户㘳搶愲〰搵㐶㈳㑣㕦㉣〳慡〳摣扥㠱㘲㥡㈳扥㜸㉡〰㡤㘰㐳晥㤸敢愸㕤昶㜴扢挵㤰㌱て愱㈰昳㈰㝤〴扡㈸搰㑤〱愶㐶ち㔰㝣㍣搴㕡㜶㍢晣㔴摦〷捤㐳㘱〸㘸㌲㠷㔲户散改㜶㑢搹昲㌲戶捣㝣挷㑡㌴㤹攴搸〷㥡㑣㠱ㄴ㌴㝦㑥㈳捣㠵㉣㐳昳㌰㜰晢㐶㤳㌹㤳昸㘲㔱㠲㐶㌴㥡㑣㥣搴㉥㝢搰㍣〲㌲收㤱ㄴ㘴㔲愵㡦挰㔱ㄴ㌸㥡〲捣戳ㄴ㌴㡦㐱㘹㉤搱挴㠳㉣㝣搰㍣づ㠶㠰㈶ㄳ㌲㜵换ㅥ㌴㡦㘷换扦㘴换㑣㥥慣㐴㤳ㄹ㤳㝤ㅣ挴捣愷ㄴ㌴㑦愴ㄱ㈶㔶㤶愱㜹㌲戸㝤愳挹〴㑣㝣昱搸〲ㅡ搱㘸㌲ぢ㔳扢散㐱昳㔴挸㤸愷㔱㤰ㄹ㥡㍥〲愷㔳攰㔷ㄴ戸ㄳ〲㠲收慦㔱敡㝤慡攳摢ㄳ捦㠴ㅡ戰㘳㉥愷㙥挷㠳摤㔹㙣攷㙣戶戳ㄲ〲㤵搸㌱搹戲㡦㥥戸ち㈲㠲摤戹㌴挲㥣捣㌲散捥〷户㙦散㤸扢㠹㉦戲㝡㘹㐴㘳挷〴㑥敤戲〷扢ぢ㈱㘳㕥㐴㐱㈶㜷晡〸㕣㑣㠱㑢㈸挰㝣㑦挱敥㌷㈸慤㙤㑦㑣昹昵挴ㄵ㌰〴㌴㤹ㄸ慡㕢昶愰㜹ㄹ㕢扥㥣㉤㌳㠹戳ㄲ㑤㘶㙥昶搱ㄳ㤹搷㈹㘸㕥㐹㈳㑣昰㉣㐳昳㙡㜰晢㐶㤳㠹愰昸〶捣㙢㘸㐴愳挹㙣㔰敤戲〷捤㙢㈱㘳㕥㐷挱㜷晣〵慥愷挰つㄴ㜸ㄷ〲㠲收㡤㈸昵摡ㄳ晤㈷㌶㌷㐳つ搸㌱戵㐰㍢攲戹晣扢㠵敤摣捡㜶㤸晦㔹㠹ㅤ㤳㍥晢挰㡥㈹愱㠲摤敤㌴挲摣搰㌲散敥〴户㙦散㤸㐳㡡㙦挰扣㡢㐶㌴㜶㕦㘱㑢扢散挱敥㙥挸㤸昷㔰㤰㐹愶㍥〲昷㔲攰㍥ち㌰敦㔴戰扢ㅦ愵摥戱㡢昹昵扢〷愱〶散㤸㡥慡摢昱昴扢㠷搸捥挳㙣㠷愹愳㤵搸㜱慦晢㌸㡡つ㠸〸㜶㡦搲㐸㍦㤴捡戰㝢っ摣扥戱㌳愱〶晦〲收攳㌴愲戱ぢ㠲慢㕤昶㘰户ち㌲收㙡ち㌲㍦搵㐷攰户ㄴ㜸㠲〲㑣㔹ㄵ散㥥㐴㘹㙤㡦攲戸ㅦ㥡㑦挱㄰搰㘴㙥慢㙥搹㠳收搳㙣昹ㄹ戶捣㍣搴㑡㌴㌷〲慦て㌴㌷㠶㠸愰昹㉣㡤㌰㐷戵っ捤㍦㠰摢㌷㥡挳愰㈶㘸㍥㑦㈳ㅡ㑤㈶戴㙡㤷㍤㘸扥〰ㄹ昳㐵ち㡥昰ㄷ㜸㠹〲㉦㔳㠰昹慦㠲收㉢㈸慤慢㈷㠵挸捣ㄹ扥ㅢ㝥捡挹摦ㅡ晢㥣㠰㕦㠳㉣〰摢摣㘳摣㌳㌹㝣㥤挶摦愰㜱收慤㔶〲挶㘴搵㍥づ摤㈸㐴〴戰户㘸㠴㌹慤㘵㠰晤ㄱ摣扥〱㘳敥慢〰昶づ㡤㘸挰㤸〰敢〳搸扢㤰㌱摦愳㈰㤳㘳㝤〴摥愷挰㥦㈸挰㝣㔹〱散〳㤴㝡㍦㜴㝤㈷㉦㝦㠶ㅡ戰摢挱搳㡥愷戳晤㠵敤㝣挴㜶愶㐰愰ㄲ扢㥤挱敢〳㍢㘶挱ち㜶㝦愵㤱改㈸㤵㘱昷㈹戸㝤㘳挷戴㔹挱敥㌳ㅡ搱搸㌱㜷搶〷㥡捦㈱㘳晥㡤㠲捣慢昵ㄱ昸㠲〲㕦㔲㠰愹戶㠲摤摦㔱敡ㅤ扢㠴㕦扦晢ち㙡挰㙥㡥愷ㅤて㜶晦㘴㍢晦〲㘹摣て〲扤慣攲㈰〵挸㤳〱㌹〸㌶㡤㈲ㄶ戶㝡戰挰挲〳㘰㙡㙢て㙥ㄵて㈸㠲㘰㔳㔲ㄵ㌷㤴㠵ㄷ㡦搲㔸㜷㐵㜷㔸㜵㔵搹ㄲ敦愶搵昵摥㌵摦㔱㍥搵昶㙡戰㘷ㄱ戸㉦㈱㔹ㄵ昶昱昱愷戴㑣慣散搴㌵㘷愵㔸㡤慥㥤攸改挱㥤ぢ㝤晦〷㡢捡搲㠷〲收搷散㌶ち晦㜰㕢晦ㅢ㙣㜳㡤㜹晦㍥扢㠸㈷敦㤵㙢昸㐱慥㌳摢扣㠱㑥㘲昵昴㡥㙥㉣搴〴㥤ㄲ㤶攱〶㌹㥢戳㤷昴㤴搵㘴㤷慤敢搴攰㌷昵戳㍢戰㜸㥡捦㜶ㄵ㝥㈲㉢㙦搸㌷㝢㠵㔸ㄶ搱㝥攴敡㍤㡣昰攳㔹㉦㐳㍥挶㝦ㅣ慣㤹㘰扡㌶㘹挳捤戰㌴㤰㜰扢搹挴㑤㉣昱㤹慢ㄲ〵晢㐹慢㤲㑡㠱㠷愹收㜱㤲㙡㙤戳搶ㄵ〵户㈸慢㑣㘶㜱㐲慥ㅢ换昲㍤㕣㜲㜵戶攴㐰㌷㡢㜳慣㌶㥣摦づ戵戰㐲敡㙣敤㤶敦㐱㤲扣㙢㠰て户昹改㐴〸㠸㌴㌸㔱㔲ㄲ㈷愳㤷昱慤㝣㈷㜸っ晤挸愸㘲攸㉦捡攷昳㥤搴㠵ㄷ昰㜳摤㑥〱扤攱㈴㙢㌰㜱戸㤷㠵㝥㡣戵摥ㅣ㙦ㅥ㐹敢敡㥦ㅥ搸㈳㥣っ㕥〳㌴㡦搹〰〳㤹戶搱搵㠳㈷㐰昱搹㜳捤㍣㜴摡戰㕣摡搳㡡㠵敦戶攵㠳㡡搳㍢昲㙤㑢ち㤶慣㥡敢㌱㕢ㄶ捦㝦ㄲ昱攲搲㡥㜳㐴昵㠲㡢〳捡㜴㍣㜹㕣㍦ㄱ攸挷攷捥㤸摦攲㐸㤳挱づ㌶㠲收昷捥㜱㌷ㅦ愱㔹敢㠴晡㈰扣㕦愷昴㜳㄰㜹ㅥ㌵㠶戶㉡ㄶ挷㌴㘶㐵㑦搲㌹昹㜲挴㜹挴㘶㜴捥攸㘴敥㡤㠷㌵慤搵㘶晤㈴攲㠴晤戴挳㘴ㄸ挸ㅤ昸㜱㐷挸〱愷戵㈴㡦㕢昹挵〴摡㘲㤲挰㈷捦攴ㅥㅡ戴晡㌹慣㘲搸戹〲㔹㐴挰㥥戰慤㄰〹㜴㡤㈸㌶敡㐸ㅣㄱ收搳换㠴敤〷㐴㑤㌱戱摥㥥戰搹昱㌴㤹ㄷ搱昷㠴捤㠲ㅡ扢㥤㠹㐵昲搲㠴㙤〱戸㝡㍥㘶㌷㠸㈶戰㠴てㄹㄳて换ち㈸㘶攳晢〸㌴㔲挰〰㘹㍣ㄸ〲㤵〳㑤捤晣㜲ㅡ㙦㙣攷㝡㝤㔳㍢昳ㄶ㜰㤸ㅡ㜸㝡ㄱ昲攷㤱㕦㘰昴㙦㘲晥戹搹て㘶㝦晦捣㌳攳改㡦㘲〲户㙥㥦改〲捥搲㙦ㄳ摢攷昳昵ㄵㄳ慤㉢㈷挱捣慥敥㘳ㄲ捣摣㙢挱戴㍦㡤㌰〹扢㙣ㄲ㍣㄰摣扥㌱㍤っ㙡㠲改㈰ㅡ愱扢晣㘳挶戶㜶ㄹ㝣敤㜲㌳戶捤㄰〵㤹捤敤㈳㌰㤸〲敢㔰攰㐸〸挸㈴㜸㕤㤴㝡㥦〴晢㕥慤づ㠱ㅡ㈶挱捣晢搶敤㜸㈶挱敢戳㥤㥦戱ㅤ收㘸㔷㘲挷挴㙣挱捥搸〰㈲㙢㥣捤愵㤸换㉤㠰づ愵㘵㈶㜵㤷〱扡ㄱ戸㝤〳捡攴㙦〱㜴㘳ㅡ搱㠰㌲〳㕣敦〷㌶〱愸㜴搲㑤㈰㘳㙥㑡㐱㘶㠷晢〸っ愳挰㜰ち㌰㘱㕣〰ㅤ㠱㔲㐸㕦挲㍡㤷慦摤㝥搷ㄱ㥢㐱㄰㄰㌲㜳㕣㕢昶㐰㌸㡡㤶㐷搳㌲戳扣㉢㈱㘴㙡户摤晤㑣㍡捡て㡦㘶㙦收挱㔵㄰ㄱ戴戶愰ㄱ㘶㠰㤷愱戵㈵戸㝤愳挵㑣㜱㐱㙢㉢ㅡ㐱ぢ昲挷㜴㜱敤㌲昸扡晢㡤挵戶戹㌵〵慦昷ㄷ搸㠶〲攳㈸挰散㜲㐱㙢㕢㤴搶昶昶㐹挶て捤〸っ〱㑤愶愱㙢搷㍣㘸㐶搹㜲㡣㉤㌳㘵扣ㄲ㑤收㠹昷㜱㌰㍦〰ㄱ㐱㌳㐱㈳て愲㔴㠶㘶ち摣扥搱㘴摡戹愰㤹愶ㄱ㡤收㈳攰㙡㤷挱搷㘸㘶戰㙤㙥㐷㐱收愵晢〸㙣㑦㠱ㅤ㈸戰ㄲ〲㠲收㜸㤴㝡㍤㤸晤戳㌶散〴㉣戵摡搳㡥〷扢ㄶ戶㌳㠱敤㌰摢扣ㄲ㍢愶㤸昷搱ㄳ㤹㠰㉥搸㑤愲ㄱ㘶愲㤷㘱㌷〵摣扥戱㘳挶扡㘰㌷㤵㐶㌴㜶㑣㕢昷㠱㘶㘷挸㤸搳㈸挸㤴㜶ㅦ㠱改ㄴ搸㠵〲捣㜲ㄷ散㜶㐵㘹㙤㝢愲敦㙤搱㤹㌰㠴㥥昸愶愷㘵て㥡戳搸昲㙣戶捣搴昵㑡㌴㤹慦摥㐷㑦㘴㌶扢愰戹㍢㡤㌰慤扤っ捤戹攰昶㡤收㕦愱㈶㘸捥愳ㄱ㡤㈶㜳攰㝤挰摡〳㌲收㥥ㄴ㘴㝥扣㡦挰㕥ㄴ搸㥢〲㑣㤹ㄷ㌴昷㐱愹搷㥥㠸〷戲晡摣搳摢て㙡挰㡥㤹昴扡ㅤて㜶晢戳㥤〳搸捥户㄰㄰晦て㘴挹昱扦㤱愹㤳㤵ㄹ㠱㔵搹㥡搲㐲㤱㜹㥢㜳㝢㤶户㈱㔷㤶㥢捣㄰戴户㌸㘷挰挵㌴㜸挸㕢散散挲㍣扡愱昲㤷㥤慥敥戳㘸戸晦㝡ㄵ捦敤ㄴ㌵搶㝣〷㙦ㅡ㉦晢戶晡搹㤴慥㍥ㅤ㉦㍤挴㡦㍡晣ㄸ〷挱挵昵㘶戶收扢㍡扢㍢㡢㍤挳攷㈲ㄱ㝣㌸㥦㠳㕡㘴〷㙤扣ㄴㄶ㝤摢攴㡥㌵㜴昰愵㉤㠷昲戹㠰挱㐵ㅤ㥤㑢㍢挴㥢挶㙥㍥づ㔶昰敡搷㡦捤㜰㝡㉤㥦捤〰㕥攸〷㌸㑡㘵㌳〷㍡戰㍥ㄴ挰㈹㠵㘷ㄵ㈳㡦昲攸㐹ㄳ㈷捤㤹㥦捣愵㈳戹㘸㌱㥤㑣ㄴぢ昱㜰㉣㤲㡤攴㘳㜸㌴扥㤵捡挵㤲搱㔸㌴㘱ㄴ㕣搱㜴㍥㥥㡤㕡搹㘲㈴ㅣつ挷搳挵㝣㌶ㄱ㉤㈴ㄳ戱㘴㍥ㄷ㉤㘴㘲挵戰㘱戹愲挵㜸扥㄰㡥㘴㔳昱㙣㍣ㄹてㄷㄳ搹㕣ㄲ敦㌱挹攷㡡搹㑣㉥ㅦ㉥㕡㈱攵㜸㘲ㄶ愱㘳㉥㈰㔹〸ㄲ慡搳晣㔶戲づ㈶㔹㐴㝥扤收㡢愸㈸㔱扥搱〰㝦㑤㜳㌶㈱ㅦ㔰㌹㤵㔷〵㘵㌵昴敢㔷㜵㡦愸㉡搷搳㝤挶愴㘱㌰搵戳昱っ〴愸昲挶㤲扦㔲㜹晣愹㉣㌱㕡捣晤㌹〴㈴ㄸ敡〷挷改㤰搱〵扡捥愴㠹昳昱散㐳晤㌴㐴昶㔹愳ㅢ晣〱攰换㜵捦ㅣ㍣㕢搶攸〱㘷㌰㌸攵慦昵㌱㤶㠰㍤〸㙣㑦捥㝢愸挹戱㙥扥㡦㈶捣㤱㈴换㈰㘶㡥愰㈷㥣〱㠹㍢㍦〷㡢ㅢ昲㌷〰㕣ㅥ㘶敡㜸散㈵㍢㌷㉡〲㈶㝢㉣㍢愷㍡ㄶㅣ㜶搰昲づ㌶㔰户㜳〴攴搰挱〶愱㡣㙦挰㌸ㄲ㘵扢㠳㘵㡢昱㐲戶㤰㡤㘴㤳㜸ㄳ㔴㌱ㅦ换ㄴ㤲愹㜴㈱㥥户㔲挹㜴摣捡㠷㡤愳㕣搱㕣㌱㤲㉥愶攲昱戴〵㥡㡡㈷戳挵㝣捡ち㘷㔲㤱㙣扥㤰㡡㘶㔳挶搱慥㘸㉣㤱㑦㔸搹㤴ㄵ㠹ㄵ挲昱㐸㌸㠷昷㙤ㄴ㜳㠵㙣挶捡挷昲挹㐲㈴ㅥ㙡㜶㍣㌱㡦㠱㡥㜹㉣挹㜱㈰愱㤰收ㅦ㑦搶㉦㐹㑥㈰㝦戰收㔳慡愴愴搶〳㥦㥤㑣㉤挱捥戳〳㘰㍢㘰㥥㑡愱搳㐰㠲愱㈱㘰㘰〳敦㠰㈰㡦㔱㌳ㄹ㈸㤳㘱〹慤慦㉢㈵づ㕢㔲散㙣㔶㡥挱㤶摡㠰㘶挹㍡ㄷ㉣㌷づㅢ㠲㉢㜱㘸㐵㘳搵㜱㔸〰㙥㜵ㅣ㌶搲敤㕣〸㔳㠸挳挶㈸攳ㅢ㌰㉥㐲搹㠹㐳慣㤰挸㘵昳改㐴扣㄰㡢挷慣㐸慥㤸挹收愳戹㐲㉥㔶挸㈵ㄲ挹㤸㜱戱㉢㥡㉥㐶愳㔹慢㤰捡收昲戹㜸㉣㤲挰昸㄰㡦㈳㡥改㜰㍡㥢捦㈵挳挶㈵慥㘸㌸㘳㠵慤㐴慡㤰㉦㠶慤㜸㍣㤳㑣攷㈳挵㍣㌴㡡〵挴㈶㥡捡㠴㌶㜱㍣㌱㝦〳ㅤ昳㔲㤲ㄵ㈰愱㑤㌵扦㈲づ挳㌴㕦攴㈹㉡㑡㙡㈴昸ㄲ㠷㝤扣㜱戸㤶昵搷㠱〴㐳㥢㐱〰ㅢ晥㜱ㄸ愵㉢㈵づ㘱㡡摤㑡搵㙤戱愵㌶㐷愵挴攱㜶戰摣㌸㡣〱㔷攲㌰搳㌷づ扢晡挶㘱㑢摤捥摤㌰㠵㌸㙣㠵㌲扥〱攳ㅥ㤴敤㌸愴ㄲ挵㜴㉥ㅤ〳㤸㜸㌷㑣㈴㥣㑥㠷愳搹㐴㈲㠶扦㝣㌸ㄲ捤愷㡤㝢㕤搱㌴ㅥ㔶㥦捤㈷㤲戹㔴㌶ㅣ户㘲昹㜴㉣㡦㜷换攴攳挵㔴ち㙦㤶㐹㘷㡣晢㕣搱㐲㈲ㅢ㑤㘶戲攱㜰㈱㥥㠸攳㥤㌳戹㕣㈴ㄵ㉤攰㈹昷㠵㝣㍣ㄵ㑥愴㐳捣㜴愵㈷收晤搰㌱ㅦ㈰㜹㄰㈴戴戵收㔷っ戸摢㘸扥挸㔳㔴㤴㔴ㄸ㝣㠹挳㜸㈷づ㠲摣㉡搶慦〶〹㠶㈲㄰挰㠶㝦ㅣ愲扡㔲攲㤰愲搸㌳㔴㑤㘲㑢挵㔱㈹搶㥥〵换㡤㐳ㄲ㕣㠹㐳挴㌷づ摢晡挶㠱㐹慣攲挴ぢ愰㠸㐳ㅡ㘵㝣〳挶㡢㈸摢㜱㠸㔹㔶ち慦㑢㡡愵攳㌱㍣〴㍦㕦挸挴挳㘱㍣敦㍢㥣捤收㜲搹㑣㍥㘳扣攴㡡〲挶㐴㉥ㅣ捦㘵攲愹〸㡥㠳㑣㍡㥢挸攱〵㌲ㄸ愲㌲戹㕣愲ㄸ㌳㕥㜶㐵ぢ㌰ㄷ捤㘵㜳搹㔴㌱ㄱて㘷㡢改㑣搶㑡㘷戳搹㐸㈶㤹㡢ㄷ㡢改㔰挶昱挴㝣〵㍡收慢㈴慦㠱㠴戶搳晣㡡攳㘱㝢捤㉦㤷㔷㍢㠲㉦㜱ㄸ攱挴〱㘵㍣㈱㤶昶摥〳〹㠶㜶〲〳ㅢ晥㜱㘸搱㤵ㄲ㠷ㅤ㈹昶ㄱ㔵㜹摦㐴㑤㐴愵挴攱慦㘰戹㜱㤸っ慥挴㘱㠸㙦ㅣ搶昵㡤〳搳㕦挵㠹捦㐱ㄱ㠷愹㈸攳ㅢ㌰晥㠶戲ㅤ㠷㐲ㅥ㠷㐰㍣㤷㉢攰㌴㠱昹㐵㍣㘳㔹㔶㉥㥦捦挵慣㘸㍡㥢ぢ愷㡤㉦㕣搱㘴㍥㡢ㄷ㤰攵ㄳ搱㜴ㄸ搰ㄷ㔳㐰戹㠰捥㡤㐹〹㌰㉥㐶㡡挶㤷慥愸㠵昷ㅡ攴攳㔶㈲㔹㈸挴㌱慤挹愶慤㐴㌸㥤挷慢㙥㈲搹愲㠵㐳㈵戴戳攳㠹昹㜷攸㤸晦㈰昹ち㈴㌴㑤昳㉢攲㌰㕤昳换攵搵っ昰㈵づ㡤摥㌸㝣㐷㝢摦㠳〴㐳㌳㈱㠰つ晦㌸捣搲㤵ㄲ㠷㈹ㄴ㙢㘸〴㤹捣㌸散㠶㑡㠹㠳〱㤶ㅢ㠷㌹攰㑡ㅣ扥昹㡦摦昹攱摦攰㔶㥦ㅦ㤸㌸㉢㑥〴㘱ち㜱㤸㠷㌲扥戸㙤㠶戲ㅤ㠷㑣㍡㘵攵慣㜸㌶㤲㐶㈸㈲昹㑣愶㤸㑣攴㘳㤸挰㘵㜰慥㐸㘴昲挶〰㔷ㄴ愷攳㘲㈲ㅡ挱晢捦㌲㐵〸㠴ㄱ㠶㜴㍥㤹㠹ㄵ㌲㠹〴捦散挶㐰㔷㌴㤶捣㕡㌸㝤挴戲昹〸㡦ㅥㅣ〹㠹㔴戸㤰㠶昵㔸㈱㤲㡡㈴㐲㝢㌸㥥㤸㠳愰㘳㌶㤳㠴㐰㐲㝢㙡㝥㐵ㅣ㤸戸㑢捦㙤㜹㡡㡡㤲摡ㄷ㑣㠹挳挷〰挰㍤㑦㙦挰晡愱㈰挱搰㝥㄰愸ㄹ㠷晤㜵愵挴㘱〶敤て愷敡慥㡣挳㠱愸㤴㌸㡣〴㡢ㅢ㈸〷搴㐱愰ㄲ㠷户㝤攳昰愶㙦ㅣ戲扡㥤捤㘱ち㜱挸愱㑣㙢挶ㄶ㈸摢㜱挰てㄷ㜳挵㌰㝡㜳㌱㘵攱㔴㥤㐸ㄷ搰挹戳戹㘸扣㠰〲摥扥㘷㡣㜱㐵㜳搱㘸㍥ㄹつ㐷搲㜸摤㕡摣〲挸㤱㜰愱㠰ㄹ㝡㈲㤲挵㘹㍤ㄶ㌷戶㜴㐵ㄱ㕣㉢㤹户㜲改㑣㉡ㄱ捦攵㘳搹㘸挱㡡㔸㠵㙣㉣㕣㐸挴㘲愹㐲㈸敦㜸㘲㙥〵ㅤ㜳㉣挹搶㈰愱㠲收㔷㥣ㅦ㤸昲㑢捦㙤㔱㔱愲扣㕡〸愶挴攱昷㑥ㅣ〴戹㌸敤㈵㐰㠲愱㔶〸㤴攲㈰㔳㈵㤹㌴挹㝣改㘰㕤㈹㜱搸㥥㕡㜳搹挸ㅣ㈲摥㠶㑡戱戶㈳ㅢ㈲㠷㝦ㅤ攰㑡ㅣ㔶晡挶攱ㄱ摦㌸㜴敡㜶㈶挲ㄴ攲戰ㄸ㘵㝣〳挶㈴㤴㥤攳〱昳㥤㔴〶攷㠷〲摥㥡㘶㈵㌲㌹扣昷㌴ㄲ㑤㈷㌱㤵つ㘷㜰晥㌶㈶㤷㐴㜳㐵㕣收愴㜱昲挶搹㈴ㄷ换㘵㜲㠵㐸㍥㔲㈸愴㜱〲挸愵㈲ㄱ㘳㡡㉢㥡㑣㘰挴戲㌰慢ち攷㤳㤸つ㘷戲㠹㑣㈱ㄱ㉦㘶搳愹㔸〲㜳㠲㘸攸㄰挷ㄳ㜳㉡㜴捣㥤㐹愶㠱㠴扡㌴扦攲㜸㘰㐶㌱㍤㉦㠹㡡愶㍡ㄴ㑣㠹挳㙤㑥ㅣ㐴㘸㌷摡摢ㅤ㈴ㄸ㘲㔶㜰㈹づㄵ昳搶㘵扡㔲攲挰攷扣㥡㝢㔳㤵㡦㡥㔵㍦㐷愵挴㘱㕦戰摣㌸ㅣ〶慥挴攱㉡摦㌸㕣攱ㅢ㠷挳㜵㍢〷挲ㄴ攲㜰〴捡昸攲㥤戹㈸摢㜱㠸ㄴ挲ㄸ㍢ち㈹扣扦て㈸㕢㠵ㅣ慥ㄲ戲昹㘲ㅥ㤷愸㌸挳ㄶぢ挶㐱慥㈸敡㔲愹㘲㍣ㄳ㡦挶㌹ㄹ捤攴昰敥捦㐸ち㔳㕥㠴〶㔷愴㜱㈳敢㡡㐶㌲㤸㥦攲戰挱昹㍢ㅤ㡦㘲㔶㥢㡢㘴ㄳ〵捣〷㡡挵㑣㈱㤲㑥㠷㡥㜴㍣㌱㜳搰㌱昳㈴〵㤰搰㔱㥡㕦ㄱ㠷愳㌵扦㕣㕥ㅤ〷扥挴攱ㅣ㙦ㅣ摡㘸慦ㅤ㈴ㄸ㘲㍥㜱捤㌸晣㔲㔷㑡ㅣ戲㡣㐳て㔵て㘲ㅣ㑥㐴愵挴攱㔰戰摣㌸㥣っ慥挴攱㈴摦㌸㥣攰ㅢ〷㘶ㄱ㡢ㄳ㍦㠷㈹挴攱㔴㤴昱つㄸ扦㐰搹㡥㐳㍡㔷戴㤲㌹㡣攲㔶ㄲㅤㄶ慦昶捤戱ㅢ攳搲㉥㥣挳㉤㠳㑣挲㌸捣ㄵつ挷ㄲ愹㔴〱㐷㐹㈲㤵㡤攳㜵㌹搹㕣〴㙦愴㐰攸㈲戱㕣㤱攷改挳㕤搱㕣〲昳愳㜴㌲㤲挰㐰㠴敢扥っ㑦搰戱㑣㉥㡥晢て㜱㑣愱挲愱搳ㅣ㑦捣㈳愰㘳ㅥ㐹㜲ㄴ㐸攸㜴捤慦ㄸ㤷㝥愵昹㤴戲攵愹愹捥〴㕦攲戰摣㠹㠳㈰㜷㈲㠵㑥〲〹㠶㤸㥢㕣㌳づ㘷敢㑡㠹挳㐲挶攱搷㔴㕤挰㌸㥣㡢㑡戱㜶㈶ㅢ㈲㠷㝦攷㠳㉢㜱㘸昷㡤挳㈲摦㌸㕣愰摢㌹ㄷ愶㄰㠷ぢ㔱挶㌷㘰㥣㠷戲ㅤ㠷㔸㈱㥡㉡㐴攳改㜸㌲㥣㐰㉣㜰㉤㥤捥挴㜰扥挰㘰㥥つ㕢㠵愸㜱扥㉢ㅡ㑥㜲摣㑡㐵愳攱㘴㌱㕥㑣挶戲挹㜸ㄶ㜸攳昲愰㘸ㄵ㜱㝡㌷㉥㜰㐵㔳戹㑣㈶㡢㘱つ㌳㉦㥣搲ぢ挹㕣㌴ㅢ㑥㔹挵㑣㌱㡦昹㙤㈱㤳づ㕤攴㜸㘲㕥〸ㅤ昳㈲㤲㡢㐱㐲ㄷ㙢㝥挵昱㜰㠹收㔳慡愴愴㔶㠰㉦㜱㌸挰㠹〳捡〱昳㑡ち㕤〵ㄲっ㕤〶㐶捤㌸㕣慥㉢㈵づ㥤㔴扤㤱慡ㅤ㐴晣㑡㔴㑡ㅣ㙥〶换㡤挳搵攰㑡ㅣ㜶昷㡤挳㙣摦㌸㕣愳摢戹ㅤ愶㄰㠷㙢㔱挶㌷㘰摣㠱戲ㅤ〷㈰㡡挱㈳㡡搹㈴㉥捥昲㔱㕣㈰㘰敡㡦㙢攱㔸㉣ㄲ挹㈴㡡㐹攳㑥㔷ㄴㄷ㘲戸㤷㤱戳㌰ㅡ㐵攳搹㍣㈶慢㤹㜰㍡㤵㐸㕢㠵㐸㈱㠳ㅢ㙡挶㕤慥㘸ㅥ㈷㤱㌰㐴㘲㠹㜰㌴ㅥ戶㔲㤹㐴㉣ㅤ挳ㅢ扡慣㜴㌲㤹㠱㜰攸㍡挷ㄳ昳㙥攸㤸昷㤰摣ぢㄲ扡㕥昳㉢㡥〷收㔲搳昳㤲愸㘸慡㥢挱㤴㌸㑣㜰攲㈰挸㍤㑡㝢㉢㐱㠲愱㕢㈰㔰㌳づ户敡㑡㠹挳愱戴晦㈴㔵㤷㌰づ户愳㔲慣㍤〵㤶ㅢ㠷㍢挱㤵㌸㈴㝣攳㄰昳㡤挳㕤扡㥤㘷㘱ち㜱戸ㅢ㘵㝣〳挶㜳㈸摢㜱㐸挵㌱㘲攰㐲ぢ㔷挵〸㐹㍣㡣㜱慡㠸㉥㥢戶㉣㕣搸愱㑦ㅢ㝦㜰㐵㈳戸挰挳㑤㈷㕣扤攱扤㘷攱㜸〶㤳搱㝣愱㤰挷搸㤴挳愰㕦捣ㄹ捦扢愲搱㑣㌸㔷㐸挷㜰慡㈹㘰㑥㥣挰㜵㌴〶扡㘴㌴捥ㄹ㙦捡㑡攷㐲㑣挴愶㈷收ぢ搰㌱㕦㈴㜹〹㈴㜴慦收㔷挴攱㍥捤㜷㐵㐵㔳㍤〸扥挴㘱戴㌷づ㙦搱摥摢㈰挱搰㐳㄰愸ㄹ㠷㠷㜵愵挴攱㜰晡昳〱㔵て㘳ㅣㅥ㐵愵挴攱捦㘰戹㜱㜸っ㕣㠹挳㔰摦㌸晣捣㌷づ㡦敢㜶晥ち㔳㠸挳㉡㤴昱つㄸ㥦愰㙣挷㈱㤲㡥ㄷ㡡㐵㉢㥦挰ㅤ扥㌸敦昱挵㡢ㄹ扣㜷㌶ㄲ㑤ㄶ昲㜸戱㕦挶昸搴ㄵ㡤㈷㌱昱挹挴㜰晤㔰挴㐵㜱㍣㠵㉢㠷㐸㌱㠹㐱㈷㤳㠸愴㌲㌹换昸捣ㄵ㑤愶㌲改〲摥搴㥡挷㠵㜵摣㡡攰ㄴ㠲㉢敡㜸㉥㘵㈵㜰㡦㈳㥤挸㠵㤸搴㑤㑦捣捦愱㘳晥㡤攴ぢ㤰搰㙦㌵扦㘲㕣㝡㐲昳㐵㥥愲愲愴㥥〲㕦攲㘰㍡㜱㄰愳㕦戳晥ㅢ㤰㘰㠸㜹摡㌵攳昰㡣慥㤴㌸ㅣ㐷㝦〲〶挸戱㡣挳戳愸㤴㌸搴㠱挵つ㤴〳敡て愰ㄲ㠷敦扦昱扢㡥晢ㄶ摣敡敢戸攷愱㈴㑥ㄸ㌰㠵㌸扣㠰㌲慤ㄹ晤㔰戶攳㤰㉢愶ㄳ昹㜴ち昷㔰㌳戸㝥㐰ㅣㄲ戸㥢㡡㑢攴㝣㉣㠶晢ㄲ挵愸搱攴㡡愶㌰扥愷㤲㜹捣㔰㌳戸㈵㔸挰ㄹㅤ昷改㘳戸攲挳㔹㌸㤳㉦愶つ搳ㄵ挵㕢ㄳ㌱㐱挵㠵㕣ㄲ攷改㔸〴攷晢㘲㉣ㅦ挶㈵㝡㌸㥦㠹㐶㌱㉥㌱ㅤ㥣㥥㤸㐱攸㤸晤㐹〶㠰㠴㕥搲晣㡡㌸扣慣昹㈲㑦㔱㔱㔲慦㠱㉦㜱昸っ〰戸搷㜱敢戱㝥〸㐸㌰昴㍡〴㑡㜱愸戸㝥㜸㐳㔷㑡ㅣ㌶愲搶㈹㜴敡㘴㈲晥ㄶ㉡㈵づ㥢㠲敦ㅥて㝦〴㔷攲昰㥥㙦ㅣ摥昱㡤挳㍢扡㥤㤱㌰㠵㌸扣㡢㌲扥㜸愱㍣捡㜶ㅣ挲改㔸㈲㘲愵ㄳ挵㝣㌴ㄵ捦ㄵ㜰㘵㠰㉢戴㘸㈱㠲戱挴挲昴㈹㙤㡣㜲㐵㜱㍣攴㡡㌸㑤〳摢㔸ㅣ〷〴慥搱愲戹㘴〴㤷㙢挹㜰㈶ㄶ㑤ㅢ愳㕤搱㘲㉣㤱㡣㐴昲戸挳㡤〳㈲㥤挶㌴ㄶ㌳㔶摣ㅥ挴捤扥㐴㍡㔵㑣㠶摥㜳㍣㌱㌷㠷㡥戹〵挹ㄸ㤰搰晢㥡㕦㌱㉥晤㐹昳㕤㔱搱㔴㝦〶㕦攲昰扣ㄳ〷㐱㉥㑣㝢ㄱ㤰㘰攸㉦㄰㈸挵愱攲晡攱㈳㕤㈹㜱㌸㤳㈱㐸㔳昵っ挶攱慦愸ㄴ㙢摢㠱攵挶攱㔳㜰㈵づ慢㝤攳昰戸㙦ㅣ㍥搳敤散〸㔳㠸挳攷㈸攳ㅢ㌰㜶㐲搹㡥㐳㌶ㅥ㑤㈶㈲㌱摣昶挶ㅤ㌸摣ㄲ捡愴㈳愹㐲㈲㥡㑡挵㔲愸挹挵㡤ㄶ㔷ㄴ愷昳㈴㑥攱㠵㔸愱㠸〹㔶㉣㠹捥㥤っ㘳㤴挱㕤㍦慣㙦挵㉣㘳㠲㉢㥡挷摣㉢ㄲ㐹挴戳愹ㅣ敥挹㘲㥥㡢ㅢㅦ〵摣ㄷ挴㔵〵㈶㘶搹㙣攸㙦㡥㈷收㐴攸㤸㤳㐸㈶㠳㠴扥搰晣㡡㌸㝣愹昹慥愸㘸慡慦挰㤷㌸摣攵㡤挳っ摡㥢〹ㄲっ晤ㄳ〲㌵攳昰㉦㕤㈹㜱攰㘳慡捤㜹㔴㍤ㅦ㕢㡤㕦愳戲㜲㌹换昳㌰㈲㑦㥥㌴ㅦ攰ㄲ昲㈴慦换挲搸攰攲敥㑢戲㙤慤㍤换㘷㈳㠳戲㠷慣㥦㐲摥㕤㠳㥤挷摡攷㥡愰散挲㝥〷㜰㘹慥ㄲ㠳昲㈵㍤㘷摦攴㕤㜳㍦㉥㡢㉦搸㜸㍤㘲户㘶慤昰㜰㈸㉤ㅣ搳㍢〴〹戹捥㝢㌱搶㜸搸晥㌷㈸捡戱戳㌷ㄸ㜵愸攲㥦晡㡦收敥〳慥晥㌴㝥ぢ敥㥡愷㠸搲敡扡㔸㔴收搳愷昱搴㉤㍥扢㘹㙣ㅢ戲㘵搷攰㔱㔹晢愲㔵昵扤㥦て敡〷捤摤㥦㌲㘸〲㘵㍣㜱〶ㅤ㔶㡥昵㉢㍣挷扡㜱㈰㐴㙡慥㡥慢换㝣〷〰㈶㈴㑡敦㍦〸捡ㄸ〰敡㔹挰㈷搴愰㌷ㅡ昵㠶攱㙣㌴昷挳〶㤷㌱愱昱扦晤㠴㥡㘰㤹㍢㔸戹っ㘸㙡㍥㥦㔶㙣㕡㘸㔸摥收慣晡㠳㉦搱㕣〰ㄶ㌷攴㡦昹㠳㠲捥昹ㅥ㜴㑡㉢戱攷晡〲㌱〸㑡昸㘲戹摣〶㠲ㄹ㠳㜴挵㘸㐳搹ㅥ〹搳㠵㐲㌱㔶㡣㈶ㄲ攱㝣ㄸ换ㄷ㜸㝦㉤㔶㔵㡢攱㘴㤲〹〰㔸敥㌳摡㕤搱㘲㉡㠳㥢㔲㠵㐴㌱㥡捦攲攲〶㤳戹㌰㔶㉦㈲㔶〶㌷敡㤱㉡㄰㌳㍡㕣㔱㕣㥦㘰昱愴㤰挱㐵㔰ㅥ戳敦㈸㙥愹愴㤲㠵㘲㈶ㄵづ挷戳搹㘸㈲挴戴㐵〱愵ㄳ㍡收㘲㤲㐳㐰㐲㠳㌵扦㘲㈴㕣㐷昳㐵㥥愲愲愴㠶㠰㉦㈳攱㠹〰㠰㌳〳㐱㙥㌹敢㝦づㄲっ慤て〱㝣晤敦戴晦㑣㔷捡㐸㜸㌵挵㡥愶敡㔵搸㔲㤲㜶㐸搶戱㘰搱慣昴搲㡤愰㈲㜱㌸捣㌷づ㍦昷㡤挳挶扡㥤ㄳ㘰ちㅤ㜲ㄳ㤴㜹㡣ㅡ㈷愲㙣挷〱搹ㄳ戸ㄸ捦㐴㡢㌹㐰㤴挶㡡㐷㍥ㅤ㡤愴㈳搹㜰㈴㠷慢㐳㕣挱㥦攴㡡收㘳㌸晢㘰㜱ち㔷㈹㔸搶挳㕣㌸㠹㕢㉢攱戴㠵换㤲㜸ㅣ昳㡢搰愶㡥㜹昳㘴攸㤸愷㠰㠴㤸戹挸ㄶ捤㔳挹㍡㡤慣攱㥡攵㑡愹捤挰ㄲ㌴ㄷ㝢搱㍣㠳㉡㘷㠲〴㐳愳㈰㠰慦㍦㥡愳㜵愵愰挹挷敤㥡ㄷ㔰昵㐶㙣愹㉤㔰㈹戱戹〸㉣改搱攴㙥〹慥愰㔹昰㐵㌳攷㡢㈶㤳ㄳ昱挵ㅡ㌰㑣〱捤戱㈸㐸慦㕥㠱戲㡤㘶㈴㤶㑡攲㠶㐸愴㠰ㄵ㥥㌸敥㙦愷㌳戸攷㤱捦ㄷ㜲戸㝣㐶て㉣ㄸ㤷戹愲挵㐲ㅥ㜷换㈳戱㜴ㄴ昷㐰㈲挹㝣㍡㘷攱ㅡㅣ㘸攲㍥㉤慥㌰㜲挶攵慥㘸ㄲ敢㜵挵㐲㈶㤷㐹ㄶ㤳昱㐴慡挸昳㝢㈴㕡挰挵㈵㘷扦搱㘸㠸搹㤰搲慢慦㠰㡥㜹㈵挹㔵㈰㈱㘶㐲ち扦㘲扥㍢㑥昳㈹㘵换㔳㔳㐵挰㤷㌸捣㜳攲㈰捡㌷㔱攸㘶㤰㘰㈸ち〱㝣晤攳㄰搳㤵ㄲ㠷㍢㈹㜶ㄷ㔵敦㈰攲〹㔴㑡ㅣ敥㘱㐳攴昰㉦〵慥挴㘱㥡㙦ㅣ愶晡挶㈱慤摢㜹〰愶㄰〷愶㌰㑡ㅣㅥ㐴搹㡥〳づ㝥慣㘶㘳㔱㍢㥦挰㈵㜹㉣㥢挱㐲㔰㈴㥦挴愵㐲㈱㡡㔴愲戴昱㤰㉢㙡攱㘶〹扡㌰㔶㕢㤱〸ㄲ捤挷搳㠹㘸㉣㤷戰愲㜸慤㜶っ㡢㝡㔱攳㘱㔷ㄴ㔷ㅢ攱㈲慥㐷㜲㈹㕣捤愴ㄲ㘱㕣昹ㄵ㌱㠹㡢攰慡㌱ㄶ㠹收㘲愱敤ㅣ㑦捣㐷愰㘳㍥㑡戲ㄲ㈴戴扤收㔷㡣㉥㍢㘸㍥愵㙣㜹㙡㉡㘶㑡㑡ㅣ搲㑥ㅣ〴戹摦㔱攸㈹㤰㘰愸〵〲昸晡挷㠱㐹㤴㔲㈹㜱攰挳㠷捤攷愹捡攷ㄹ慢㐹愸ㄱ㙢㉦戲㈱㜲昸㌷〵㕣㠹挳搶扥㜱搸捡㌷づ㔳㜵㍢慦挲ㄴ攲戰㌳捡ㄲ㠷搷㔰㜶㐶昹㘲㉥㙢㈱㕢㈶㠹ㅢ㠳戸㡤㥡㑤㐷㜰㕤㠰㡢㙤㘴㘴㈵戱攰㤶㌷㕥㜷㐵㜳㔸㔳挲慡ㄲ〶㙦㡣摥㤸挳攲㌶㔳ㅣ昷㘲慤㕣㉣ㄵ挶㍡㘰挶㜸挳ㄵ挵㕡〶㉥挱㘳改㈴㜲ㄴ攲愹㍣敥收㕡㤱㘴ㅡ㜷㜶搳昹㐲〲户㠰㐳搳ㅣ㑦捣㌷愱㘳扥㐵昲㌶㐸㘸扡收㔷ㅣて㑣搱㤴慥㉥昲ㄴㄵ㈵挵ㅣ㑢㠹挳挶㑥ㅣ㐴攸㐳搶晦ㄹ㈴ㄸ㥡〵〱㝣晤攳挰昴㑢愹㤴㌸㍣㐶戱捦愸扡㤲㠸敦㡥ㅡ㠹挳摦挰㜲攳㌰ㄷ㕣㠹㐳挸㌷づ㠳㝣攳㌰㑦户昳て㤸㐲ㅣ昶㐰㔹攲昰ㄵ捡㜶ㅣ戲ㄱ㉢ㄶ收㙤㡥㜸〶昷㙡ぢ愹㜴ㄴ㤷㙢㠹㌰㜲收戰㘶㠷敢っ攳㥦慥㘸ㅥ戹〲〹摣〱㐱慦㑥㐰ㅡ挸愷㜰慢〹〳ㄲ㠲ㄳ挶攲㥣昱㉦㔷㌴㡤挳ち㠱㑣攲㡡慦㄰捦挵㈳㘹㘴㠷㈴㤱慥ㄳ㡥㈷㔳㔹㉢㔹っ敤改㜸㘲晥ㅢ㍡收搷㈴摦㠰㠴昶搲晣㡡攳㘱㙦捤㉦㤷㔷晢㠱㉦㜱〸㌸㜱㄰攴ㄴ慥〴捣㍡㤰㘰㘸㝦〸攰敢ㅦ〷愶㜲㑡愵挴攱㜷ㄴ㌳愹捡愷㍢㠷づ搴㤵晤挱ㅡ㔸摦挸攴挴敤㙢晦㕥搳㤳搷㌶ㄶ㍦㙢㉡㝢搳晢ㄴ扣戹㥤扦挶〸搴攳㈱㤶昶愳ㅦㅢ敡戶晢㜱戶㜸㐵挰ㅦ戳昱慦昱慢慦㝦昸攱晦挰づ挱㉡㑤攳㘹㜱ㄸ晥捣㠱搸攱㐶㈶㉦晡晥㙣捡捥敢㥢㡢愷㜷㕡攳㈶㑤㑣㡤㥢戲㉣㙦戵昱㈷㙡挸晥㐳〸〳㐳摡愷㜷㘳ㄳ㙦戵㤸搷㌹㐱㝥㌸挵㐴挱挱㍡㐱㜰慣㝥〱昹攸ㄲ㐷晦㉡㔱慢捤敥㜲昵昰㐲㙦攴㤲愲㘲㉣㕦㔷㍥愴㔴昲㍣㍡㜳愳ㄲㄷ㍦㐶挵㉦戱慣㠲戶搸捤㔹㝣㕤㝤搵敢㈱攴〲㜲㜲㘷㍢㕥昶㌳㡥捦捡愴戵慥捥戶改〵〲戰㤱捦㠳㐳㈷戶昶挸㠳㜷㌷㐶扤㌲昳〰挷㘸〶㑣捤攳㐷㑤ㅣㄵ㐹㙦㌵㈶戲捤愸愹愳ㄲ㕢㌶㝥㠱㠸㔴晥㔶愸㘶㘳攵昸戳㘹㜶㤲愰㌹ㄸ㤶搵〲戴挱㈰㈸戳挰搶搶㉤㙢㙤散愸㘹㘸㑤㝤㡡搶搸㈲〴愰㌶㠴㙡ぢ㕤㌵㡢㙡㍦〳㙦〳㥦攷㝤㡥㥡㌰㉡㤲㘹晣〸扡扥㑦昱㜶愰㐱戶愷挶㜶㑡挷ㄲ㍥挹换搳㕦攸㉦㍦㐱㜳㈸ㅢ收ㄱ慢㝤㔱㑣㠹㘵㠱晢愳㤸ㅡ换㤶㈸摣捣攴㔲摣愹慣扣慣昹㘲㈷搶攲搳㈲㌴搰攴晣ㅦ㙡㘹㍥㐴㙢ㅣ愰㐶㥣㌹愱昱摤㈳㉢㕦㤰挱摦㘲扥㍥㜷戵㘸㍣晡㥢摦戶愸㘵搰ㄸつ㍢收扢㈴敦㤱扣て愲晥〴㈷摥挰〳㑥慢摥挵晤扥㔳㔱昹㉥敥搰捦㘱〹㕦㍣慦ㄲ扢㌸戰㕥ㅤ㠱〲〷〲昵㉥㌴㜸昴ㄱ〴㜳〴昷㥦ㄹ㥣㜶扣㡥挴㤶戱ㄹ㜸敢㡤ㅦ㌵㜹㔴ㄲ㥤㘳㉣㍡㐷㜲换〳〹㝡㐲扤〵㌵㡤㑤搰ㅣ㑤摤㘳㕤摤愳愸扢〵㜸㕢㡤ㅦ戹〶てㄵ戵㉤扥〶㡢ㅡ攰愰戹㈵㉤ㅥ攷㕡㘴㌶慡㌱ㄶ扣挶昱攸㌴㐹昵㤲搳㍣㑦〴㐱㜳ㅢち昳愴㐷㡦挸㔲扦㜴ちㄲ扡ㄳ㔰搰㤶㥢㤹㑥扡㜶愱㘳敥愹㘸搴ち摤㠲摤㑦㑦捦㌸敡昱ㄶ㌴㡣捦挸ㄶ㜵㌶㌴晣㐲昷ㅣ摣昳つ摤戳㑥㐵攵㕢挴㐳攷挲ㄲ扥昸搹つ㜶ㄱ愱扢㄰〵〹摤㌳搰㜰㐳㤷攰晥㌳㠹搳づ摤㐵搸㌲㔲㈵戰㥥㠴慣㐶㈶㘸㘶㈸㝣愹㉢㝣㌱㠵户〷㙦㡤㘳ㄵ㡤愸㔵戰愸ㄱつ㥡攳㘹㜱㠵㙢㤱ㄹ慢挶㑥攰昹昴ㅣ攸㍥敡㜸挳搰〴捤〹㤰㙢扥ㄶㅡ㙢ㄷ㤳敢戴㐶慤㤸㡣㝥昸捡扢摡敥㔸搵㠲㐶昰㐱㑣㤸㠳敡ㄷ㤳〷攰㡥㙦㑣敥㜷㉡㉡㕦㙣ㅥ扡ㅤ㤶昰㐵ㅡ〸㝣㐷㑣敥㐶㐱㘲㜲㉦㌴摣㤸㑣㈷㈸㑣攸戴㘳㜲て戶㡣㕤戹戳ㅣ㙣愳ㄱ㌹㥥㘴昸扢搳挱㠳㈶昱㕥㘶慡㍤攰慡摤㑢戵搹攰搵ㄸ晥愲㔱㜵㉢昴㑢戱搸㥤晡て扡晡捣㕡㌵收㤶㌵㙢㡦昱敡㐶愷㔹㍢っ㝢㔰㘴ㄵ㠴搷㉥っ慢戵㐶慤㌰㔴㡤㙡㑣㐱昵ぢ挳㌵㜰挷㌷っ㔷㍢ㄵ㤵慦㔷て㍤ぢ㑢昸攲㜵搸昰ㅤ㘱㜸〱〵〹挳㤵搰㜰挳㜰〰昱㜸〵㔵㜶ㄸ㕥挴㤶㌱ㅦ㍣㘷ㅣ㔹攱愰㘰㡦㈳㔹ち扦敡ち扦㐴攱㍣㜸㝥ㅤ㌹慡㉥㜶㜴㙤〴㉤敡扥收敡扥㑣摤〵攰慤昹㘱ㄵ㔵攷挳㘲㈹㤴慤搰㙥㝥ㄷ㜶搶㉥㈶㑣㐹ㄵ㡤㕡㌱㌹㜰搹搹㍢㉣晡挸㜳㘸㝣〴つ扦㤸㥣〵㜷㝣㘳㜲愶㔳㔱昹挶昷㄰戳㔸昱挵㘳ㅣ攱㍢㘲昲㌹ちㄲ㤳㕦㐳挳㡤挹㈱㠴敡敦愸戲㘳挲晣㔴愳ㅢ㍣㈷㈶愷㐲戶㌴㕣㉤愱昰㍦㕣㘱㘶愸ㅡ㑢挱昳㠹㐹㈴愹㑥㜴㜴敤㤸㉣愷敥㔷慥敥㤷搴晤〵㜸㙢ㅣㄳ㔸㍣づㄶ㑢㌱㌹ㅣ摡捤摦挱捥摡挵㠴改愹扤挶㈴㍢敥昷㐷愵㙦昷㥣㐲ㅡ㈰敥ㄷ㤳㈳攱㡥㙦㑣㡥㜰㉡㉡㕦㐲ㅦ㘲㐶㉢㥡て㤸挷挲㜷挴㈴㠸戲挴攴㌰㘸戸㌱㌹㥥㔰つ㐲㤵ㅤㄳ收慡ㅡ㈷㠰攷挴㘴ㄹ㘴㑢㌱㌹㠹挲捣ㅦ戵㠵〷㔰昸ㄴ昰搶ㅣ搷愸敡㠱挵ㄲ慥愷搱㘲挸戵挸愴㔶攳㔷攰昹㐵㌹慡ㄶ㍢摥搸㔱㍥〳㜲捤ㅢ㐰〳摦戵㤸㤱㌱㔵㔵㌴㙡ㅤ㈷ㅣ扢㤶㝦昶㔸ぢ慣攲㌳戲㐵つ㠷昸㘸㙣㔶捥挸ㄶ挱ㅤ摦㤸ㅣ散㔴㥣晣愷㜷㑥摢㜳㠰㥡㜲昳扦㙦㙦㝢㘵摤慥挳㐳捣㙥㤵㤸㥣〷摦ㄱㄳ愶愸㑡㑣ㄶ㐲挳㡤挹〵〴㠵改㥥㌶捣捣㕢㌵㉥攲捥捡㝣㥤愷㄰㘷㉣㉦㤴攱㜱〹搵㤸㔵㙡慢㌱㠷搵戸戴㑣捤㤹㜸ㅦ攴愸搱㤳愰㜹ㄹ搵戶㜶搵㤸捦㙡㕣〱㕥㡤㌳㑦㈴慡昶㠷㝥㈹㠴㔷戱〹㈶㥦攲扢ㄶ㘱㘰愶慡㘸搴ち〳慣〵〲㥢晤慥㐵晥扦敥愹ㄶ挵㔴搵搱㈸㔵㠶㘱㉦戸攳ㅢ㠶㍤㥤㡡㑤㉥敥晦捤㤳昵〷㑣戸昰㤱㔱挱散㡥㌳昶づ㌱戹㔵挲㜰〳㝣㐷ㄸ㤸愱㉡㘱㤸〷つ㌷っ㌷ㄱㄸ愶㠸摡㜸㌲㙤搵戸〵扣㌵敥敤搱戰摡慤っ慡摢㘸㤱昹愶戶挵挹戴㜸〷㜸捥挱㌶〳挲愵㠳敤㉥ち㌳㉦搵ㄶ㘶㝥慢㜱て㜸㍥㠷〶ㅡ㥡收攸摡㠷挶㝤㤰㙢摥つㅡ昸慥㐵㑣㤸戵㉡ㅡ戵㘲昲挱挷㥢ㅦ晤搵ㄱ㥥㔳挸摥㄰ㅦ敤ㄳ㤳㐹㜰挷㌷㈶ㄳ㥤㡡㤶搹㐷昴扢㌷搱搳㜲昶㍡愳挲㜳づ㥢㌱㉣挴㐴㔷㠹挹㈳昰ㅤ㌱㘱戶慡挴愴〵ㅡ㙥㑣㔶ㄲㄴ愶㝦摡愰㌰㠵搵㜸ㅣ㍣〷挱ㅤㅣㄴ散搳晡㙡ち㌳慤搴ㄶ㍥㠸挲㑦㠰攷㠳㘰㈴慤搲㡥慥㡤攰敦愸㕢㜰㜵戳搴㝤ㅡ扣㌵づ㍥㉣挶㘱戱㜴㥣晣ㅥ摡捤㙤戰㠳敦㕡挴㠴ㄹ慣愲㔱㉢㈶㑦搷㤹㉢捦昸㤹㈷㈶捣㕥ㅤ敤ㄳ㤳㙤攱㡥㙦㑣挶㌹ㄵ㕢摤搰敦昵㕦㕣戱摢㉥㜷㝣昴㡢慤㜷㍡晥㡣〷㐳㑣㝡㤵㤸扣〸摦ㄱㄳ㘶慥㑡㑣戶㠶㠶ㅢ㤳㤷〹ㄵㄳ㐰㙤㤸㤹捥㙡扣ち㕥㡤〱〴㥤㜵㑣ㄹ㌰慦㔳㥦㔹愷戶㍥㜳㕣㡤㌷挱戳㠷扢㑣㘹戸ㅢ〵㌵ㅥㅦ㜶㠴摥愶摡㔱慥ㅡ昳㕤㡤㜷捡搴㥣攱㙥戸愳㘶て㜷敦㔱㠴㌹愹昸慥㐵ㄸ㤸挰㉡ㅡ戵挲㔰㌵攳晤㌵挴㐷晢㠴㘱㈳戸攳ㅢ㠶つ㥤㡡㠷㠷敦㜹搱捡戳昶㥦㜱捣㑢㉡户㐱捦㡡㠵㈱收扣㑡ㄸ晥〲摦ㄱ〶㈶慥㑡ㄸ㌶㠰㠶ㅢ㠶㡦㠹〷㌳㐷㙤ㄸ㤹捤㙡㝣〲㥥㕦㙦㑦愹昵ㅣ㔰㙣㉣㍦愳㉥ㄳ㑥㙤摤昳愹晢㌷昰搶扣户愷㔴〸ㄶ㑢扤晤㑢㕡㘴㕥慡㙤㤱㔹戰挶㍦挰㜳づ搴〱㑥昳昶㠱晡㑦㔴㌴㕦〹ㄱ㝣搷㈲㈶㑣㘶ㄵ㡤㕡㌱昹攱愹㌳捥扤昲〳捦散敡㐶㠸㡦昶㠹㐹㍦戸攳ㅢㄳ挳愹㘸㜹昵㌷㐷昷㑦㍤㍤敢昸㕤〶っ㥤搸昶搶㤶愱㥢㘱㐹㘲昲㉤㝣㐷㑣㤸挴㉡㌱㘹㠰㠶ㅢ㤳敦㠹〲戳㐸㙤ㄴ㤸搹㙡晣〰㕥㡤㐳〳搳捥〰搴㑢㈸慡㈶攸㌳〱搵搶㘷扡慢㔱て㥥㝤㘸㈴㑡ㄷ㤳摦晤摢㍥㌴散㍥摥㐸戵㝢㕤㌵愶扥ㅡ晤捡搴㥣〹挴搷㡥㥡摤ぢ㑣㡡㍣ち㘱㝣搷㈲っ㉢戵㐶慤㌰㔴ㅤㅡ捣㘳ㅤ敤ㄳ㠶㝦挰ㅤ摦㌰晣摤愹㔸扡挹㥢户て㙤昸㝣昶㜱㉦ㄹ㡢㌶㡤㝤戸㌴挴昴㔷〹㐳㌳㝣㐷ㄸ㥥㐵㔹挲昰〵㌴摣㌰っ㈶ㅥ㑣㈲戵㘱㘴㘲慢戱㉥㜸戵挲㄰㔳㥦㐲扤ㄴ㠶㈱搴㘷㔲愹慤晦〷敡晦っ㍣㍢っ搱㔲ㄸ㍥㠲ㅡ㐷㈸㍢っ㐳愹挶㡣㔵㕢㡤㤹慦挶㐶㘵㙡㑥ㄸ㍥㜰搴散㌰㙣㐲ㄱ㘶愷攲扢ㄶ㘱㘰㉡慢㘸搴ち〳慣攱〵㔷捥㠹㘲摥敡ㄶ昵〱挴㐷㠳㔷㌹愱㝡〷敥昸㠶攱㡦㑥挵㕢㘳挶敥㜰改㕤㑢愷㕣昱摡㡡㈷ㄷ慥摡㘹㔵㠸搹慦ㄲ㠶捤攰㍢挲挰ㄴ㔶〹挳㕢搰㜰挳㌰㥡㜸㌰㈷搴挶㠳㜹慤挶ㄶ攰㌹㘳挲㙢づち昶㤸戰㈵㠵㤹㙢㙡ぢ㝦㑡攱戱攰慤昹㤰ㄴ㔷㉦挱㘲㈹㡡摢搰攲ㄷ慥㐵㈶挰ㅡ摢㠲攷㌷㐰挶搵ㅦㅣ㙦散㤸㐴㈰搷晣㌵㌴昰㕤㡢㤸㌰慤㔵㌴㙡挵㘴敢㑢㍦㕣晥挷㔹㥥ㄱ㡡挶㐷晢挴攴㘹戸攳ㅢ㤳愷㥣㡡㤳慥摤㔷㕤㜶㙤㝡捡㌵㍢㑥晤昸扢㔷扦㍥㌳挴㑣㔸㠹㐹ち扥㈳㈶㑣㘷㤵㤸㍣〹つ㌷㈶ㄹ㠲挲晣㔰ㅢ收㝥搸㌲戶〷捦㠹挹㉡〷〵㍢㈶攳㈹捣扣㔳㕢㤸㔹慥挶㑥攰慤㜹㑣㈲敡㔱㔸㉣挵㘴〲㉤㌲㌳搵戶挸㘴㔸㘳ㄲ㜸㝥㌱㠹愸〷ㅤ㙦散㤸㑣㠱㕣㌳戳㔶搷㉥㈶㑣㜱敤㌵㈶㐰㍦㜰搴㐳㡦戵昰㝦戹晥摢〸ㅡ㝥㌱戹〷敥昸挶攴㙥愷愲㜱扦〷㍢晦晤敡昳㔳慥搹㜴挶扦摥扡昰攴㜰㠸㔹戱ㄲ㤳㕤攱㍢㘲挲搴㔶㠹挹㥤搰㜰㘳㌲㤳愰㌰户搴〶㘵㌳㙣ㄹ戳挱慢㌵㕣愵搵慤㔰㉦㠱扡㍢昵㤹㙢㙡敢㌳〹搶㤸ぢ㥥㍤㕣愵㑡挳搵㡤㔰㉢つ㔷㝢㔰㡤㠹慣戶摡㘸慡敤㔵愶收っ㔷搷㍡㙡㜶ㄸ昶愱〸㤳㔶搷㉥っㄱ慤㔱敢搰愸㍡㙢愴愱攱ㄷ㠶㉢攰㡥㙦ㄸ㉥㜷㉡㌶晤搵㍡捦慣㌸攳㠴㤶昳㌶㌶㥦搸晢搶愵〳㐲摢挱㤲㠴㘱㍥㝣㐷ㄸ㤸搹㉡㘱㔸〱つ㌷っ㔹攲挱搴㔲ㅢて愶扢ㅡ㜹昰㙡㠵㈱愱㉥㠶㝡㈹っㄶ昵㈷戹晡㉤搴㕦〰㥥ㅤ㠶㜸㈹っ攷㐳慤ㄴ㠶㔶慡㌱㡦搵㙥㜶〲搵ㄶ㤵愹㌹㘱㌸摢㔱戳挳搰㑥ㄱ收慣慥㕤ㄸ㘶㙡㡤㌵づ〳㤳㕢晤挲昰㉢戸攳ㅢ㠶搳㥤ち敢攵攴㌷㔷て㝢㝦捡㍤扦㍤摡㑡㝤㜶攱㕤㙡㉦㔸㔲㌸挴捣㙥昸捥ㄱ㠶㝦愱扤挱㤵攰昴㠰㙢㉥〱ㄹ㔸ㄷ摡〷㑣㝥搴扥㕡挷攵㠰ㅢ㘲收愳攸㉣愵㜸扤㍡〸㘵〹攸㠹㘸摢つ攸㜲㔴㉡ぢ㔵㈵昷扢〰㥥扤扣㜶㙣㉤昷㡦㜱㉡㉡摦㈵ㅦ㘲㐲愱㌴㝡愴摤㈸戳〲愵搱愳扣㡤ㅥ捤㐶㤹㘶㘷㠷㤳愹㠲挶戱攰搹扤㈰㔶敡〵㠷㐱慢搴ぢ㡥愷ㅡㄳ昹㙣戵㜶慡㥤〰㕥慤捥ㄷ㔷换愰㕦敡㝣㈷㔱晦㄰㔷㥦戹㠴挶㈹㘵捤㍡扤愸挷㘹搶敥㐵愷㔱㘴㌹㠴搷慥ㄷ晤㕣㙢慣㜱㉦㍡ㅡㅡ愵㌰扣㠷㈰摡㘱攸㠴㍢扥扤愸挳愹愸㝣愳㝤攸㔸㔸㤲㌰㥣〵摦ㄱ㝢㈶〵㑡ㄸ摡愰攱挶晥ㅣ攲挱搴㍣ㅢ㑦㘶ちㅡ攷㠱㌷㠸慢㥣㥣㐸㍢㜰㉣㉣㠳攳〲㙡㌱攳捦搶㘲搲愰㜱㤱㔷换戹挴㉣㌸㕡昴㈳㘸㕥㐲㉤㘶〶㌲㥣挴㔵㥤收ㄴ㔸摦㝣〶ち㙢〷㉦戳〵㐵愳ㄶ扣㌰ㅢ〸散昹愷ㄶ昹晦㤸て㕡搴〵搰昰㠳㜷扥㠳㘲搵㈲昲㠱㑥挵㙦㐷搷摦㜶挹摤户㑥㕣昱昶捤㕦㝣戳㜸搱搰搰㐵戰㈴昰㕥㠱扤〲扣捣ㄲㄴ㜸昷㠷㠶ぢ敦㔵摣㘵㈶摢搹㐰慤挰㤶㜱つ㜸㙢㍥㌳挸愸扤㘱戰搴㠱慦愳㐵收晣搹ㄶ㉦愳挵ㅢ挰昳㥢ㄹ㘴搴㍣攸㙡戴㠳收㑤搴扤捡搵㘵捡愱㜱ぢ㜸捥愴㘶㌷㐷搸㥥搴摣㠶㡡收㥢㈰戲㜶㌱㘱收㘰慦㌱㜹㘱攲㔵扢愸㕤㔷搹㌱〹㡣㙣㔱捣ㅡ昴㡢挹慥㜰挷户换敦愲㉢㍥戹㘰昹㌳捦扥㌵昱搸㌱㍢ㅥ晥㘴昳戲〱愱㝢㘰㐹㘲㜲て㝣㐷㑣ㅥ㐰㔹㘲㌲つㅡ㙥㑣敥㈳ち㑣扣戳ㄱ㘴ㅡ愱昱〰㜸㌵㠶㄰㉣搱㑥㠶㝡㈹〲て㔱晦㔱㔷㥦戹㠵挶㈳攰挹挸ㄵつ㤷㡥㤹ㄶ愸㤵挰㕦㐹㌵㘶晥搹捤㌲捦搰㜸扣㑣捤㌹㘸㜶㜰搴散㠳㘶㌵㐵㤸ぢ戸㜶㘱㘰攲㘰慦㘱愸㥡㐶㍣てつ扦㌰愴攰㡥㙦ㄸ㤲㑥挵挵摦㝦㔵㍦敥㤱昰散㌳㤶㐷㈷㕤㌷敦挸ㄳ㐳捣㌵㤴㌰㍣つ摦ㄱ㠶㔷㔱㤶㌰挴愱攱㠶攱昷挴㠳ㄹ㜸㌶ㅥ慦㘱换㜸づ㍣愷㌳㠶ㅤㄴ散捥昸㍣㠵㤹搹㘷ぢ扦㑥攱ㄷ挱㕢昳攳㈸愶戶㠶挵㔲ㄴ㕦愶㐵收晥搹ㄶ摦愰挵㔷挱昳㍢㡥㘲㙡㡣攳㡤㝤㌶㜸ㅤ㜲捤ㅦ㐲㘳敤㘲挲㈴挲㕥㘳搲㜳搶〶つ㥦㙦昲㜸改搰昸っㅡ㝥㌱搹っ敥昸挶㘴愴㔳㌱㜴㠳愵㙦㉣扡㙣昵昴㤳㑥ㄹ㝤摥摥慢攷㑣っ㌱敦㔰㘲昲づ㝣㐷㑣㤸㍣㈸㌱ㄹづつ㌷㈶敦ㄱㄴ㘶攳搹愰㌰愳搰昸ㄳ㜷㔶㔶㔸散愴ㄷ㔹愴摦搸挱挳敥愳ㅦ㔲敤㙢㔷㡤搹㠵挶㕦捡搴㥣戳挸〶㡥㥡つ攳挷㔴晢挶㔵㘳愶愱昱〹㜸㌵づ挴〸敥捥㐱扦ㄴ挲捦搸㠴挲㙤愳戵ぢ〳㜳〸㝢つ㐳搵愱㘱㐲挳㉦っ捤㜰挷㌷っ㠳㥣㡡搱㜷摤戲昱ㄳ㥤㝢捤扡㜱摡ぢ搹攵㑦㥤㡢户㕢挳㤲㙦㙥㤶扣㡢㘳㥣扣㌱㠳㑦㘵戴扡㠵搱㡣ㄳ㔷㘳㤱愹㜶晤㡢㌶㥢㤹㠲昲㕡㠶㌶晣㕥愶戳㙢〰摥㠷摥戵挸敡㥡搱摡㘱攱㉤攸㜳㕢摢㥤㈷昴㑤ㅥ㔸攴攳慡昵ㅢ户㑤㈹㔱搹㈸捥敥挲㉢戸晢ㄵ愷㜷攳挵〳㠵愶㜶㍣㑤戸挷敡敡昸㈹晣㠰ち㡦挵㙣㘰搷挰㡣户ㅥ慦㈷慥昳㝤㈲攵戳愸昶㑤挶戳㈱㉣攱愱ㅦ㍥㕦挷搷愸晦戸㥦㑦ㄹ晦㐰ㄷ㜳㥦㈵㕤挰㑦㤲扡㕡㜳㑢昸ㅢ愵〶㌵〰㌱戶㝦㈵㝢㔴㐰戲攰㤸攸㘷晥ㄳち挶扦㐰敡㤱㘶㈷戳㜸㤰愰昹㙦㜰攴搱愴㐲〲㡤〳搱て㉡昷㡥て〹㥤捡摤㙦㕣摡㕡攸㔹㘸㉣戴㕡ㄷ㉣散挱挳㐰晢㜳㤷昵愷㘱㌰㔴㝢㑢㘶攴㠰搹慦㝤㝥戶慢㉢扢扣愹㝤㝥㥢搵戱愰㘷㘱搳晣㐳㤱扢〹扦愱摣搴搴㘴㝥〳㝦㜸散戲㌹㌵〴㑣㕡㌵晦攳攵づ搵摣㙦挱愵㥣挸づ〳㤷㥤搸昸づ㕣晤晡敦㜲㘰敡㝤㠱昹㉦攴㑤〲㔳〲〵㍦㔴昶㠲愲㐶挰㉥㠱搱ㅦ㌵ㅡ〵㜱慣づ㤲ㄸㅤ㙣ㄷ戶搴摣㝡㜰㕤挷戶搱摣〶㠷㑢㉢㉡〶㉥摤㌵改㙥㠳晡捦扦晣㘲搶㡦㝥㤴扢㘶㤲挵㐷挹摡昱㔲〹搸㈸㜳㉤愳㥢敢敦㙤㙥扣收づ㜰戸㠲搹〴捤ㅤ〸慥扢ㅢ㍢㠳㉢慥戱㡦㌵愸㉦㝤㕤ぢ搱㡦㜲搷搶㈱换攳摡㜴搸㈹㜳㙤愶㙥㙥㍤㐸扡㐱摥㕤㜳㠷㠰敢愲戶㠷收慥敦㤵摤て㕣て㙡ㅦ昹扡㌶㤴㝥㤴扢戶ㄱ㔹ㅥ搷づ㠰㥤㌲搷戲扡戹㑤ㅣ㈷㈴㐸㤶收㙥ち慥㡢㑦慢收づ㜳㘴〵㑢㈶搲㜸㕣㝢挷搷戵㤱昴愳摣戵㔱㘴㜹㕣㍢〴㜶捡㕣㕢愲㥢摢摣㘹㑥㕣㕢慥戹㕢㠰敢扡㜶戸收㡥㜱㘴挵㌵收㤳㜸㕣㝢挵搷戵戱昴愳摣戵㙤挸昲戸㜶㍣散㤴戹㜶㤲㙥㙥㕢愷㌹㜱敤㌴捤つ㝢㥤㌸㐳㜳㈳攰扡づ㌳慤挲搳搷㝥敦敢㕡㥣㝥㤴扢㤶㈴换攳摡〵戰㔳收摡㈵扡戹㌴㈴摤扥㜶㤹收㘶扣摣慢㌴㜷㍢㜰摤ㅥ㜸〳戸ㅥ搴㔶昹扡㌶㥥㝥㤴扢戶ㄳ㔹ㅥ搷㙥㠲㥤㌲搷㙥搳捤㑤昰㌶㜷㤷收㑥㜴戸㠲攵㝤㥡㍢〹㕣ㄷ㌵慥戸㝢㕣㝢挰搷戵愹昴愳摣戵㘹㘴㜹㕣㕢〹㍢㘵慥慤搶捤敤攲㜵攲㜷㥡扢慢搷㠹摦㙢敥っ㐷㔶晡ㅡㄷ㥥㍤〱扤摤搷戵搹昴愳摣戵摤挹昲戸昶㌲散㤴戹昶扡㙥㙥慥户戹户㌵㜷ㅥ戸㙥㤸摦搳摣㍤扣㕣㉥挶㝡㔰扢捥搷戵扤改㐷戹㙢晢㤲攵㜱敤㘳搸㈹㜳敤㌳摤摣晥㤰㜴㠳昴愵收ㅥ〰慥摢慢晥愹戹〷㍡㕣〹㌳搷㈴㍤愸慤昰㜵㉤㑢㍦捡㕤换㤳攵㜱敤㝢搸㈹㜳㑤㘱〸ㅦっ愶㘹㜹㥤㘸搴摣㈲戸㉥㙡愶收㉥昰㜲㥢挱昵戸㜶㥥慦㙢〷搳㡦㜲搷摡挸昲戸㌶ㄸ㜶捡㕣ㅢ愲㥢敢㠰愴㡢捦㔰捤敤昴㍡挱ㄵ㌶搹㡤挵㕥敥㘶攰㝡〲㝡扡慦㙢摤昴愳摣戵㈵㘴㜹㕣ㅢつ㍢㘵慥㙤愹㥢㕢ち㐹扡㈶㐱摡㐶㜳㤷㌹㕣改昰ㄱ捤㕤づ慥ㅢ晣ㄴ戸ㅥ搷㡥昷㜵敤㌰晡㔱敥摡ㄱ㘴㜹㕣换挰㑥㤹㙢㕣搱ㄱ㈴㡥㜲㥣㄰搷㈶㘸敥搱づ㔷㕣㥢愲戹挷㠰敢扡戶㉢戸㥥㠰ㅥ收敢摡昱昴愳摣戵ㄳ挸昲戸㌶ㄳ㜶捡㕣摢㕤㌷㜷㤲搷㠹㍤㌴昷㘴㜰摤扥戶㡦收㥥攲攵昲敥扥挷戵㙥㕦搷㑥愷ㅦ攵慥晤㥡㉣㡦㙢㔹搸㈹㜳捤搲捤㥤〹㐹户慦戵㙡敥㔹㕥㈷摡㌵昷㙣て㌷搴つ㉥扤㌷捦㘱㕢攷㤲㥣〷ㄲ㔴扣改㉤搷慢ぢ攱㉤慦㔷挷㐰慡〹敦㠴㕡愲㉢ㄶ㌸ㄵ㕢㔲晤㐲㈸愹愵愸攲㝥ㅡㄷ愱搴㡣㕦ㅡ㔹㜹扣搵㘹昸愱晣昱㔱㜷㥤㉡攸晤晥㈴㍡戴㌴㠱扦〴戲㈶㙦㝦㉢敥㠰㑣摥㉦㈵换戳摦换㘱㤷晢㍤昷㠲晢㕢扥㡦ㅤ㌰㐱昱㐶户〷搰〳戵攱㠰昷捡攰ち㕡㈹〷昴慡ち挳㐷㍢㠶搹㌰㍦敡㜸㌰愴ㅢ㕥〳㐹㌷慡㈷㘹敥戵攰扡㌰㥦愶戹搷㜹㘵捦〲㔷㌰戸ㅥ摣ㅡ㔷㌲㝢昸晡㝢㈳ㄴ㉡晣扤㤹㉣て㄰攷挰㜸㔹〷戸㐰晢㜰慢攳〳㝤㔶扣敦㉢㝢㜱㥢㤷换晢愶〲㥡㍤㌵㥦改敢挴㥤搵㑥摣㕤攱挴㔵㤵㑥㕣愷㥢扢ㄷ㤲㉥㍣㌷㘹敥㝤攰扡㐷改㙤㥡㝢扦㈳㉢戰摦〳慥㈷㥥㤳㝤㕤㝢㠸㝥㤴挷昳ㄱ戲㍣昸摣〷㍢㘵昸昰搶愱㈰戱搲㘹㡥敥愹㤵㥡晢ㄸ戸㙥㤴㔷㙢敥攳㕥㉥㙦愹㜹㔰摢摥搷戵摦搲㡦㜲搷㥥㈴换攳摡敦㘱愷捣戵攷㜵㜳㑦㐱㔲扡㍥㕤㝢㔹㜳㥦㜶戸攲昰敢㥡晢っ戸㉥㤶扣戳攴㐱㉤敡敢摡㜳昴愳摣戵攷挹昲戸昶ㅥ散㤴戹昶愱㙥敥㐵㐸扡昸㝣慣戹㉦㜹戹㥦㘹敥换攰敡攰㌷晥ㄳ摣㌵扥㘷愰戰攳㍦昲㘹㈴慦愰㔱挵㙢㝤摡㌰㕦㘵㠹㈸攲慦昹ㅢ㠷摢挴敢昳㘶㕥㘹㤳㙤㤷㜸㠵敤㤶ㄴ慦㤴改戰昹㥡攸㍢㐶捣搷扤搶敡㥣㐲ㄳ㥦㈷摦㕣慦㑢㘲㥢ㄷ挰㘲つ㔵㜸挵㌵㑡㘲敤つ戲㜹㕤换㍡昳㑤㘷㠳㠵收晥㑥〱㡤愲㌴㐰㤷挴ㅡ慦㔹挵ㅡ㕢㔲㈱㤴挴摡㕢㘴昳㔲㔴慣扤敤㙣㠸戵昵㥣㠲扤㙦㐳捡㑡敢㝢㑢㙡㈸㑡㘲敤㡦㘴昳敡㔱慣扤攳㙣㠸戵㑤㥣㠲敤ㅢ慦㄰挹戶昷㝢㤸㉥搱㔳㌵ㄲ㈵戱昶㉥搹扣攰ㄳ㙢敦㌹ㅢ㘲㡤ㄷ㜷愲て㠵㐰昳ㄶ扡㈴㈸昲㘲㑥敡挴摡㔸㤴挴摡晢㘴昳ㅡ㑤慣晤挹搹㄰㙢扣ㅥ㉢㔹ぢ敢㤲攰挶敢㉦愹ㄳ摣攲㈸㠹戵て挸㑥㍡㜵收㠷捥㠶㔸㑢㍢〵ㅢ户㑣㔹㘹㍢㙦㐹㡤㐷㐹慣晤㤹散㥤㥣㍡昳㉦捥㠶㔸㥢攰ㄴ㙣㙢ㄳ㜵㐹昶㝢㤲㉥㠹㙦㔳㔱ㄲ㙢ㅦ㤱㍤捤愹㌳㍦㜶㌶挴摡㉥㑥挱㡥挲慥扡㈴戸捤搰㈵挱㡤ㄷㅤ㘲敤慦㘴昳㝡㠳〶捣㑦㥣つ戱挶㙢ぢ㙥搸扥捤㉢㉢敤攱㉤愹扤㔱ㄲ㙢㥦㤲扤慦㔳㘷㝥收㙣㠸㌵㕥づ㠸㌵昱收〰㕤㤲㈸㜰晡㉦㜵摣㙦㤵㐵㐹慣㝤㑥㜶摥愹㌳晦收㙣㠸㌵捥攰㐵㐳昴㡢㘵愵〵摥㤲㍡ㄸ㈵戱昶〵搹㙤㑥㥤昹愵戳㈱搶㌸改㉥㔹敢㉣㉢㉤昶㤶ㄴ㈷搰㘲敤敦㘴㉦㜱敡捣㝦㌸ㅢ㘲㡤昳㘴戱挶扤㘹㕥愶㑢攲改㜲㕤㤲㤸㜲捥㉢搶扥㈲㥢搳㕤敡㤹晦㜴㌶挴ㅡ愷戶㈵㙢㐷敢㤲㔸㍢㐶㤷挴ㅡ愷愹㘲敤㕦㘴㥦攰搴㤹晦㜶㌶挴ㅡ㘷愳㘲㑤昴㑦㉥㉢㥤攲㉤㈹捥㉣挵摡搷㘴晦摡愹㌳扦㜱㌶挴ㅡ㈷㤰㈵㙢㘷㤵㤵捥昶㤶搴㌹㈸挹挴搰挰昹㠶ㄳ挳ㅤ戰愳㑤㜵㠶㍡㔷㔷㌴㍡ㄵ攳愵㐲㈹㑥㈸㐵愳挱愹攰慦㤴捤敦挱㙤扥㄰㘴㄰㑡晤㥥慦㘳敢㠱挰慡扡て搴㘱挶ㄷ㠱ㄵ搸慢㘷㔵㝤攰㌹㍣㍥㑡㕤〲㈹搹㠱晦㘲㐳㕤㑡〲㔱昳〷㘷㠳〵㜵㠵㤶攱攳㥥ㄴ㈷㝡㈲愳㔸㘲㍤晥㥡慦㜱戸昶㘱㜰㙤㔹㠹㤳㌸ち㐹㥤扡ㄱ㈵㘹戱㡥晡㥣㠶㠹戵㝡慦戵㕢戵〶ㄷつ㥡㙦昳㤶搴㥤㕡扦㠱ㅡ㜷㙢晤㐶慦晥扤㕡㐳〲㜸㥦㉥挹㐱㜵扦㉥挱㜴㐰㍤㠴㤲㜸㘳㔰晦ㄱ愷捥散攷戵戶㔲㙢㠸戵挷捡㑡㡦㝢㑢敡户㈸㠹戵㈶敡㍦改搴㤹愶搷摡㔳㕡㠳敤㌷㍦慤㑢㘲晢ㄹ㕤㤲慥晡ㅣ㑡㘲つ㑦㉣ぢ愸攷㥤㍡戳扦搷摡㡢㕡㐳昴㕦㉡㉢扤散㉤愹㔷戴晥㍥㥣攵㌸㥦㄰捦敢㥣㠶㤸〳㘱ㄵ㙢㘹慦昹㑡扤慥愵㥡㙤愹㌷㝣愵㜸ㅥㄶ㕢㠳㙤㈹㌹慦搲㜶㔹㡢㙦㙢愹㜵㙤愹㍦晡摡㝡㐷㑢つ戱愵攴㍣㔸㘵敢㍤㉤昵㌳㕢㑡捥㙦㔵㔲㝦搲㔲㐳㙤㈹㌹㙦㔵㐹昱晣㈵摥㙦㘴㑢挹昹愸㑡㡡攷㈵㤱摡挴㤶㤲昳㑣㤵ㄴ捦㌷㈲㌵捣㤶㤲昳㐷㤵ㄴ捦㈳㈲㌵挲㤶㤲昳㐲㤵ㄴ捦て㈲戵㤹㉤㈵攳㝤㤵ㄴ挷㝤㤱ㅡ㙤㑢挹㌸㕥㈵挵昱㕣愴戶戰愵㘴㝣慥㤲攲㌸㉤㔲㕢摡㔲㌲敥㔶㐹㜱晣ㄵ愹戱戶㤴㡣愷㔵㔲ㅣ㔷㐵㙡ㅢ㕢㑡挶挹㉡㈹㡥㤷㈲戵慤㐸㌵㜳〰摢ぢ㔲㜵换㔴晥愰挲㐱〷㝤摤摣㌰㝣挳㠶扤㕢〶㕣昰敥㔳敦㥦昹搲晥攳晦昲摤挵ㄷ扦昴挱㤹捦㝣昷㘰㙥晣ㄳ㤷㕦扥㙡㤷㑢㥦㜹㝦㥤攲㡡扡扢扦㥥戱攲戰挸愲挳づ㈹敥戱搵捥㠷敤㜳昰敥㤱摤〶㡦慤慦敦搷㙦㡢㜵㥦摣㘰㑣攸愸㐳敥㔵㉢㕦晦㔹㠷㤲搱㡥㙥㠴搱㈰挷㥦〸晥㐲ㅣ昵挴㡤㠸敤慣㡣㜷㤴㉡敢挰ㅣ昷㐴㉡㘶㑢挹㌸㔶㈵挵昱㑣愴ㄲ戶㤴㡣㔶㔵㔲ㅣ戵㐴㉡㘵㑢挹㈸㔴㈵挵搱㐸愴㌲戶㤴㡣㉥㔵㔲ㅣ㘵㐴㙡㝢㕢㑡㐶㡤㉡㈹㡥ㅥ㈲㌵摥㤶攲㜱㉦㘷㤰挷晥㘹㥦㜳㈶㐲愵㐹攱㌷愰扡㘲㘵㐵〵㡦㙥搱㜸戴愲㠲〷戴㔴㍣㔲㔱挱㘳㔸㉡ㅥ慥愸攰㘱㉢ㄵて㔵㔴昰㐸㤵㡡〷㉢㉡㜸㜰㑡挵〳ㄵㄵ㍣ㅥ愵攲晥㡡ちㅥ㠲㔲㜱㕦㐵〵㡦㍡愹戸户愲㠲〷㥡㔴摣㔳㔱挱㘳㑢㉡敥慥愸攰攱㈴ㄵ㜷㔵㔴昰〸㤲㡡㍢㉢㉡㜸搰㐸挵ㅤㄵㄵ㍣㑥愴攲昶㡡ちㅥㅡ㔲㜱㕢㜹㐵㠸㕤㔸㈲扡ㅢ㌶㌰㠴戳昳㡡攰㉤㘵㠲㑡戱扦㑡挵捤㘵ㄵ㜸挲㤹慥戸愹愲㠲扤㔲㌴㙥慣愸㘰㐷㤴㡡ㅢ㉡㉡搸昷愴攲晡㡡ち㜶㌷愹戸慥扣愲㤱㕥㡦慡晤愸愱搲ㅡ㌸攷敢㘶㍢摥㌹摦挳搵昰㘰㍢ㅦ昸㈲て㝦㌱摡攷㉥挴㥢ㅣ〷㍢㉦㙢ㅦ敢捡慣攳㜲㕣搹㐱㉥㑢㜴㠶㑥敡㙣㕦㥣敤捡收摡㉣㡡㡣㉤ㄹㅤ㔲㔹㈳昲挰㤹㔰〷㐶搶㜶㔸㍢挸愷ㄵ㌵愹㌵ㄶ㙣㔲㔴㌰昷〶ㅡ摣㔱㔵摡㤲㘲㈳㉢搶挰ㄸ挷戲ㅦ㜹挱扦て㕡㔰㐲攸挸扥㉣搱ㄱ晣㠵㔸㤰㉥戶ㅦ㌶昰愸㈹晥户㑤㙤〸㈶改㤷捤换㔳㤲扡㠹〸ㄴ〲〳摢㈷㉤改敥改戴㠳搶摤㈸㘱慡づ攳㍡ㄴㅦ㕢㈶ㅡ戴㔹愴捤昶愶ㅢ捦晥㑥ㄵ㍢挰摡〶戳ㅦ㜶㠹㝦戸敦戳㘹敤㥤㘱〳㜶㉣搷㑣捡〹攴晥搸㘳敥㌴㈲㔹摡㤴㜲㌳换扣㥤㘳㤴扦㤷晥敢ㅦ晡晦㝦㈹晡㈵戳</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</si>
</sst>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5" formatCode="&quot;$&quot;#,##0_);\(&quot;$&quot;#,##0\)"/>
    <numFmt numFmtId="164" formatCode="0.0%"/>
    <numFmt numFmtId="165" formatCode="&quot;$&quot;#,##0"/>
    <numFmt numFmtId="166" formatCode="&quot;$&quot;#,##0.00"/>
  </numFmts>
  <fonts count="16" x14ac:knownFonts="1">
    <font>
      <sz val="11"/>
      <color theme="1"/>
      <name val="Calibri"/>
      <family val="2"/>
      <scheme val="minor"/>
    </font>
    <font>
      <sz val="11"/>
      <color theme="1"/>
      <name val="Calibri"/>
      <family val="2"/>
      <scheme val="minor"/>
    </font>
    <font>
      <b/>
      <sz val="11"/>
      <color theme="1"/>
      <name val="Calibri"/>
      <family val="2"/>
      <scheme val="minor"/>
    </font>
    <font>
      <b/>
      <u/>
      <sz val="10"/>
      <name val="Arial"/>
      <family val="2"/>
    </font>
    <font>
      <b/>
      <u/>
      <sz val="10"/>
      <color rgb="FFFF00FF"/>
      <name val="Arial"/>
      <family val="2"/>
    </font>
    <font>
      <b/>
      <sz val="10"/>
      <name val="Arial"/>
      <family val="2"/>
    </font>
    <font>
      <b/>
      <sz val="10"/>
      <color indexed="17"/>
      <name val="Arial"/>
      <family val="2"/>
    </font>
    <font>
      <b/>
      <sz val="10"/>
      <color indexed="8"/>
      <name val="Arial"/>
      <family val="2"/>
    </font>
    <font>
      <sz val="10"/>
      <color indexed="8"/>
      <name val="Arial"/>
      <family val="2"/>
    </font>
    <font>
      <b/>
      <sz val="10"/>
      <color indexed="10"/>
      <name val="Arial"/>
      <family val="2"/>
    </font>
    <font>
      <b/>
      <sz val="10"/>
      <color indexed="12"/>
      <name val="Arial"/>
      <family val="2"/>
    </font>
    <font>
      <sz val="9"/>
      <color indexed="81"/>
      <name val="Tahoma"/>
      <family val="2"/>
    </font>
    <font>
      <b/>
      <sz val="9"/>
      <color indexed="81"/>
      <name val="Tahoma"/>
      <family val="2"/>
    </font>
    <font>
      <b/>
      <sz val="18"/>
      <color theme="1"/>
      <name val="Calibri"/>
      <family val="2"/>
      <scheme val="minor"/>
    </font>
    <font>
      <b/>
      <sz val="16"/>
      <color theme="1"/>
      <name val="Calibri"/>
      <family val="2"/>
      <scheme val="minor"/>
    </font>
    <font>
      <b/>
      <sz val="28"/>
      <color theme="1"/>
      <name val="Calibri"/>
      <family val="2"/>
      <scheme val="minor"/>
    </font>
  </fonts>
  <fills count="5">
    <fill>
      <patternFill patternType="none"/>
    </fill>
    <fill>
      <patternFill patternType="gray125"/>
    </fill>
    <fill>
      <patternFill patternType="solid">
        <fgColor theme="0"/>
        <bgColor indexed="64"/>
      </patternFill>
    </fill>
    <fill>
      <patternFill patternType="mediumGray">
        <bgColor rgb="FF00FF00"/>
      </patternFill>
    </fill>
    <fill>
      <patternFill patternType="gray0625">
        <bgColor rgb="FF00FFFF"/>
      </patternFill>
    </fill>
  </fills>
  <borders count="3">
    <border>
      <left/>
      <right/>
      <top/>
      <bottom/>
      <diagonal/>
    </border>
    <border>
      <left/>
      <right/>
      <top/>
      <bottom style="medium">
        <color indexed="64"/>
      </bottom>
      <diagonal/>
    </border>
    <border>
      <left/>
      <right/>
      <top style="medium">
        <color indexed="64"/>
      </top>
      <bottom/>
      <diagonal/>
    </border>
  </borders>
  <cellStyleXfs count="2">
    <xf numFmtId="0" fontId="0" fillId="0" borderId="0"/>
    <xf numFmtId="9" fontId="1" fillId="0" borderId="0" applyFont="0" applyFill="0" applyBorder="0" applyAlignment="0" applyProtection="0"/>
  </cellStyleXfs>
  <cellXfs count="33">
    <xf numFmtId="0" fontId="0" fillId="0" borderId="0" xfId="0"/>
    <xf numFmtId="0" fontId="0" fillId="2" borderId="0" xfId="0" applyFill="1"/>
    <xf numFmtId="0" fontId="3" fillId="2" borderId="0" xfId="0" applyFont="1" applyFill="1" applyAlignment="1" applyProtection="1">
      <alignment horizontal="left"/>
    </xf>
    <xf numFmtId="0" fontId="4" fillId="2" borderId="0" xfId="0" applyFont="1" applyFill="1" applyAlignment="1" applyProtection="1">
      <alignment horizontal="left"/>
    </xf>
    <xf numFmtId="0" fontId="5" fillId="2" borderId="0" xfId="0" applyFont="1" applyFill="1" applyAlignment="1" applyProtection="1">
      <alignment horizontal="left"/>
    </xf>
    <xf numFmtId="3" fontId="6" fillId="2" borderId="0" xfId="0" applyNumberFormat="1" applyFont="1" applyFill="1" applyAlignment="1">
      <alignment horizontal="center"/>
    </xf>
    <xf numFmtId="0" fontId="7" fillId="2" borderId="0" xfId="0" applyFont="1" applyFill="1" applyAlignment="1" applyProtection="1">
      <alignment horizontal="left"/>
    </xf>
    <xf numFmtId="164" fontId="6" fillId="2" borderId="0" xfId="1" applyNumberFormat="1" applyFont="1" applyFill="1" applyAlignment="1">
      <alignment horizontal="center"/>
    </xf>
    <xf numFmtId="9" fontId="6" fillId="2" borderId="0" xfId="0" applyNumberFormat="1" applyFont="1" applyFill="1" applyBorder="1" applyAlignment="1" applyProtection="1">
      <alignment horizontal="center"/>
    </xf>
    <xf numFmtId="0" fontId="0" fillId="2" borderId="0" xfId="0" applyFont="1" applyFill="1" applyAlignment="1" applyProtection="1">
      <alignment horizontal="left"/>
    </xf>
    <xf numFmtId="165" fontId="6" fillId="2" borderId="0" xfId="0" applyNumberFormat="1" applyFont="1" applyFill="1" applyAlignment="1">
      <alignment horizontal="center"/>
    </xf>
    <xf numFmtId="5" fontId="6" fillId="2" borderId="0" xfId="0" applyNumberFormat="1" applyFont="1" applyFill="1" applyBorder="1" applyAlignment="1" applyProtection="1">
      <alignment horizontal="center"/>
    </xf>
    <xf numFmtId="0" fontId="8" fillId="2" borderId="0" xfId="0" applyFont="1" applyFill="1" applyAlignment="1" applyProtection="1">
      <alignment horizontal="left"/>
    </xf>
    <xf numFmtId="0" fontId="5" fillId="2" borderId="0" xfId="0" applyFont="1" applyFill="1" applyAlignment="1">
      <alignment horizontal="center"/>
    </xf>
    <xf numFmtId="0" fontId="5" fillId="2" borderId="0" xfId="0" applyFont="1" applyFill="1" applyAlignment="1" applyProtection="1">
      <alignment horizontal="center"/>
    </xf>
    <xf numFmtId="0" fontId="5" fillId="2" borderId="1" xfId="0" applyFont="1" applyFill="1" applyBorder="1" applyAlignment="1" applyProtection="1">
      <alignment horizontal="center"/>
    </xf>
    <xf numFmtId="0" fontId="5" fillId="2" borderId="1" xfId="0" applyFont="1" applyFill="1" applyBorder="1" applyAlignment="1">
      <alignment horizontal="center"/>
    </xf>
    <xf numFmtId="166" fontId="0" fillId="2" borderId="0" xfId="0" applyNumberFormat="1" applyFill="1" applyAlignment="1">
      <alignment horizontal="center"/>
    </xf>
    <xf numFmtId="165" fontId="0" fillId="2" borderId="0" xfId="0" applyNumberFormat="1" applyFill="1" applyAlignment="1">
      <alignment horizontal="center"/>
    </xf>
    <xf numFmtId="3" fontId="0" fillId="2" borderId="0" xfId="0" applyNumberFormat="1" applyFill="1"/>
    <xf numFmtId="0" fontId="0" fillId="2" borderId="2" xfId="0" applyFill="1" applyBorder="1"/>
    <xf numFmtId="165" fontId="0" fillId="2" borderId="2" xfId="0" applyNumberFormat="1" applyFill="1" applyBorder="1"/>
    <xf numFmtId="165" fontId="0" fillId="2" borderId="2" xfId="0" applyNumberFormat="1" applyFill="1" applyBorder="1" applyAlignment="1">
      <alignment horizontal="center"/>
    </xf>
    <xf numFmtId="0" fontId="5" fillId="2" borderId="2" xfId="0" applyFont="1" applyFill="1" applyBorder="1" applyAlignment="1">
      <alignment horizontal="right"/>
    </xf>
    <xf numFmtId="0" fontId="2" fillId="2" borderId="0" xfId="0" applyFont="1" applyFill="1" applyAlignment="1">
      <alignment horizontal="left"/>
    </xf>
    <xf numFmtId="0" fontId="2" fillId="0" borderId="0" xfId="0" applyFont="1"/>
    <xf numFmtId="0" fontId="0" fillId="0" borderId="0" xfId="0" quotePrefix="1"/>
    <xf numFmtId="3" fontId="9" fillId="3" borderId="0" xfId="0" applyNumberFormat="1" applyFont="1" applyFill="1" applyAlignment="1">
      <alignment horizontal="center"/>
    </xf>
    <xf numFmtId="166" fontId="9" fillId="3" borderId="0" xfId="0" applyNumberFormat="1" applyFont="1" applyFill="1" applyAlignment="1">
      <alignment horizontal="center"/>
    </xf>
    <xf numFmtId="165" fontId="10" fillId="4" borderId="2" xfId="0" applyNumberFormat="1" applyFont="1" applyFill="1" applyBorder="1" applyAlignment="1">
      <alignment horizontal="center"/>
    </xf>
    <xf numFmtId="0" fontId="13" fillId="2" borderId="0" xfId="0" applyFont="1" applyFill="1"/>
    <xf numFmtId="0" fontId="14" fillId="2" borderId="0" xfId="0" applyFont="1" applyFill="1"/>
    <xf numFmtId="0" fontId="15" fillId="2" borderId="0" xfId="0" applyFont="1" applyFill="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561975</xdr:colOff>
      <xdr:row>3</xdr:row>
      <xdr:rowOff>76200</xdr:rowOff>
    </xdr:from>
    <xdr:to>
      <xdr:col>19</xdr:col>
      <xdr:colOff>206375</xdr:colOff>
      <xdr:row>22</xdr:row>
      <xdr:rowOff>6350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153775" y="647700"/>
          <a:ext cx="6350000" cy="35687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272762</xdr:colOff>
      <xdr:row>4</xdr:row>
      <xdr:rowOff>177268</xdr:rowOff>
    </xdr:from>
    <xdr:to>
      <xdr:col>13</xdr:col>
      <xdr:colOff>266115</xdr:colOff>
      <xdr:row>26</xdr:row>
      <xdr:rowOff>64943</xdr:rowOff>
    </xdr:to>
    <xdr:pic>
      <xdr:nvPicPr>
        <xdr:cNvPr id="4" name="Picture 3"/>
        <xdr:cNvPicPr>
          <a:picLocks noChangeAspect="1"/>
        </xdr:cNvPicPr>
      </xdr:nvPicPr>
      <xdr:blipFill>
        <a:blip xmlns:r="http://schemas.openxmlformats.org/officeDocument/2006/relationships" r:embed="rId1"/>
        <a:stretch>
          <a:fillRect/>
        </a:stretch>
      </xdr:blipFill>
      <xdr:spPr>
        <a:xfrm>
          <a:off x="272762" y="939268"/>
          <a:ext cx="7873126" cy="4078675"/>
        </a:xfrm>
        <a:prstGeom prst="rect">
          <a:avLst/>
        </a:prstGeom>
      </xdr:spPr>
    </xdr:pic>
    <xdr:clientData/>
  </xdr:twoCellAnchor>
  <xdr:twoCellAnchor editAs="oneCell">
    <xdr:from>
      <xdr:col>0</xdr:col>
      <xdr:colOff>407699</xdr:colOff>
      <xdr:row>37</xdr:row>
      <xdr:rowOff>50972</xdr:rowOff>
    </xdr:from>
    <xdr:to>
      <xdr:col>13</xdr:col>
      <xdr:colOff>365124</xdr:colOff>
      <xdr:row>59</xdr:row>
      <xdr:rowOff>22369</xdr:rowOff>
    </xdr:to>
    <xdr:pic>
      <xdr:nvPicPr>
        <xdr:cNvPr id="6" name="Picture 5"/>
        <xdr:cNvPicPr>
          <a:picLocks noChangeAspect="1"/>
        </xdr:cNvPicPr>
      </xdr:nvPicPr>
      <xdr:blipFill>
        <a:blip xmlns:r="http://schemas.openxmlformats.org/officeDocument/2006/relationships" r:embed="rId2"/>
        <a:stretch>
          <a:fillRect/>
        </a:stretch>
      </xdr:blipFill>
      <xdr:spPr>
        <a:xfrm>
          <a:off x="407699" y="7202660"/>
          <a:ext cx="7902863" cy="4162397"/>
        </a:xfrm>
        <a:prstGeom prst="rect">
          <a:avLst/>
        </a:prstGeom>
      </xdr:spPr>
    </xdr:pic>
    <xdr:clientData/>
  </xdr:twoCellAnchor>
  <xdr:twoCellAnchor editAs="oneCell">
    <xdr:from>
      <xdr:col>13</xdr:col>
      <xdr:colOff>591911</xdr:colOff>
      <xdr:row>4</xdr:row>
      <xdr:rowOff>155691</xdr:rowOff>
    </xdr:from>
    <xdr:to>
      <xdr:col>26</xdr:col>
      <xdr:colOff>122465</xdr:colOff>
      <xdr:row>26</xdr:row>
      <xdr:rowOff>47625</xdr:rowOff>
    </xdr:to>
    <xdr:pic>
      <xdr:nvPicPr>
        <xdr:cNvPr id="2" name="Picture 1"/>
        <xdr:cNvPicPr>
          <a:picLocks noChangeAspect="1"/>
        </xdr:cNvPicPr>
      </xdr:nvPicPr>
      <xdr:blipFill>
        <a:blip xmlns:r="http://schemas.openxmlformats.org/officeDocument/2006/relationships" r:embed="rId3"/>
        <a:stretch>
          <a:fillRect/>
        </a:stretch>
      </xdr:blipFill>
      <xdr:spPr>
        <a:xfrm>
          <a:off x="8552090" y="1019745"/>
          <a:ext cx="7490732" cy="408293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
  <sheetViews>
    <sheetView workbookViewId="0"/>
  </sheetViews>
  <sheetFormatPr defaultRowHeight="15" x14ac:dyDescent="0.25"/>
  <cols>
    <col min="1" max="2" width="36.7109375" customWidth="1"/>
  </cols>
  <sheetData>
    <row r="1" spans="1:16" x14ac:dyDescent="0.25">
      <c r="A1" s="25" t="s">
        <v>13</v>
      </c>
    </row>
    <row r="2" spans="1:16" x14ac:dyDescent="0.25">
      <c r="P2">
        <f ca="1">_xll.CB.RecalcCounterFN()</f>
        <v>52</v>
      </c>
    </row>
    <row r="3" spans="1:16" x14ac:dyDescent="0.25">
      <c r="A3" t="s">
        <v>14</v>
      </c>
      <c r="B3" t="s">
        <v>15</v>
      </c>
      <c r="C3">
        <v>0</v>
      </c>
    </row>
    <row r="4" spans="1:16" x14ac:dyDescent="0.25">
      <c r="A4" t="s">
        <v>16</v>
      </c>
    </row>
    <row r="5" spans="1:16" x14ac:dyDescent="0.25">
      <c r="A5" t="s">
        <v>17</v>
      </c>
    </row>
    <row r="7" spans="1:16" x14ac:dyDescent="0.25">
      <c r="A7" s="25" t="s">
        <v>18</v>
      </c>
      <c r="B7" t="s">
        <v>19</v>
      </c>
    </row>
    <row r="8" spans="1:16" x14ac:dyDescent="0.25">
      <c r="B8">
        <v>2</v>
      </c>
    </row>
    <row r="10" spans="1:16" x14ac:dyDescent="0.25">
      <c r="A10" t="s">
        <v>20</v>
      </c>
    </row>
    <row r="11" spans="1:16" x14ac:dyDescent="0.25">
      <c r="A11" t="e">
        <f>CB_DATA_!#REF!</f>
        <v>#REF!</v>
      </c>
      <c r="B11" t="e">
        <f>Resource_Allocation!#REF!</f>
        <v>#REF!</v>
      </c>
    </row>
    <row r="13" spans="1:16" x14ac:dyDescent="0.25">
      <c r="A13" t="s">
        <v>21</v>
      </c>
    </row>
    <row r="14" spans="1:16" x14ac:dyDescent="0.25">
      <c r="A14" t="s">
        <v>25</v>
      </c>
      <c r="B14" t="s">
        <v>29</v>
      </c>
    </row>
    <row r="16" spans="1:16" x14ac:dyDescent="0.25">
      <c r="A16" t="s">
        <v>22</v>
      </c>
    </row>
    <row r="19" spans="1:2" x14ac:dyDescent="0.25">
      <c r="A19" t="s">
        <v>23</v>
      </c>
    </row>
    <row r="20" spans="1:2" x14ac:dyDescent="0.25">
      <c r="A20">
        <v>31</v>
      </c>
      <c r="B20">
        <v>31</v>
      </c>
    </row>
    <row r="25" spans="1:2" x14ac:dyDescent="0.25">
      <c r="A25" s="25" t="s">
        <v>24</v>
      </c>
    </row>
    <row r="26" spans="1:2" x14ac:dyDescent="0.25">
      <c r="A26" s="26" t="s">
        <v>26</v>
      </c>
      <c r="B26" s="26" t="s">
        <v>30</v>
      </c>
    </row>
    <row r="27" spans="1:2" x14ac:dyDescent="0.25">
      <c r="A27" t="s">
        <v>27</v>
      </c>
      <c r="B27" t="s">
        <v>58</v>
      </c>
    </row>
    <row r="28" spans="1:2" x14ac:dyDescent="0.25">
      <c r="A28" s="26" t="s">
        <v>28</v>
      </c>
      <c r="B28" s="26" t="s">
        <v>28</v>
      </c>
    </row>
    <row r="29" spans="1:2" x14ac:dyDescent="0.25">
      <c r="A29" s="26" t="s">
        <v>30</v>
      </c>
      <c r="B29" s="26" t="s">
        <v>26</v>
      </c>
    </row>
    <row r="30" spans="1:2" x14ac:dyDescent="0.25">
      <c r="A30" t="s">
        <v>43</v>
      </c>
      <c r="B30" t="s">
        <v>31</v>
      </c>
    </row>
    <row r="31" spans="1:2" x14ac:dyDescent="0.25">
      <c r="A31" s="26" t="s">
        <v>28</v>
      </c>
      <c r="B31" s="26" t="s">
        <v>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I28"/>
  <sheetViews>
    <sheetView tabSelected="1" topLeftCell="A7" workbookViewId="0">
      <selection activeCell="E28" sqref="E28"/>
    </sheetView>
  </sheetViews>
  <sheetFormatPr defaultRowHeight="15" x14ac:dyDescent="0.25"/>
  <cols>
    <col min="1" max="1" width="13.7109375" style="1" customWidth="1"/>
    <col min="2" max="2" width="16.140625" style="1" customWidth="1"/>
    <col min="3" max="3" width="20.85546875" style="1" customWidth="1"/>
    <col min="4" max="4" width="16.85546875" style="1" customWidth="1"/>
    <col min="5" max="5" width="47.5703125" style="1" customWidth="1"/>
    <col min="6" max="6" width="11" style="1" customWidth="1"/>
    <col min="7" max="7" width="23.5703125" style="1" customWidth="1"/>
    <col min="8" max="16384" width="9.140625" style="1"/>
  </cols>
  <sheetData>
    <row r="2" spans="1:9" x14ac:dyDescent="0.25">
      <c r="B2" s="24" t="s">
        <v>10</v>
      </c>
    </row>
    <row r="4" spans="1:9" x14ac:dyDescent="0.25">
      <c r="A4" s="2" t="s">
        <v>0</v>
      </c>
      <c r="E4" s="3" t="s">
        <v>1</v>
      </c>
    </row>
    <row r="5" spans="1:9" x14ac:dyDescent="0.25">
      <c r="A5" s="4" t="s">
        <v>32</v>
      </c>
      <c r="D5" s="5">
        <v>40000</v>
      </c>
      <c r="E5" s="6" t="s">
        <v>12</v>
      </c>
      <c r="F5" s="7">
        <v>0.01</v>
      </c>
      <c r="G5" s="4" t="s">
        <v>2</v>
      </c>
      <c r="H5" s="8">
        <v>0.05</v>
      </c>
      <c r="I5" s="9"/>
    </row>
    <row r="6" spans="1:9" x14ac:dyDescent="0.25">
      <c r="A6" s="4" t="s">
        <v>33</v>
      </c>
      <c r="D6" s="10">
        <v>9500</v>
      </c>
      <c r="E6" s="6" t="s">
        <v>11</v>
      </c>
      <c r="F6" s="7">
        <v>0.01</v>
      </c>
      <c r="G6" s="4" t="s">
        <v>3</v>
      </c>
      <c r="H6" s="11">
        <v>9</v>
      </c>
      <c r="I6" s="9"/>
    </row>
    <row r="7" spans="1:9" x14ac:dyDescent="0.25">
      <c r="A7" s="4" t="s">
        <v>34</v>
      </c>
      <c r="D7" s="10">
        <v>2150</v>
      </c>
      <c r="E7" s="12" t="s">
        <v>4</v>
      </c>
    </row>
    <row r="9" spans="1:9" x14ac:dyDescent="0.25">
      <c r="A9" s="13"/>
      <c r="B9" s="14" t="s">
        <v>5</v>
      </c>
      <c r="C9" s="14" t="s">
        <v>35</v>
      </c>
      <c r="D9" s="14" t="s">
        <v>37</v>
      </c>
      <c r="E9" s="14" t="s">
        <v>6</v>
      </c>
      <c r="F9" s="13"/>
      <c r="G9" s="14" t="s">
        <v>40</v>
      </c>
    </row>
    <row r="10" spans="1:9" ht="15.75" thickBot="1" x14ac:dyDescent="0.3">
      <c r="A10" s="15" t="s">
        <v>7</v>
      </c>
      <c r="B10" s="15" t="s">
        <v>41</v>
      </c>
      <c r="C10" s="15" t="s">
        <v>36</v>
      </c>
      <c r="D10" s="15" t="s">
        <v>38</v>
      </c>
      <c r="E10" s="15" t="s">
        <v>8</v>
      </c>
      <c r="F10" s="16"/>
      <c r="G10" s="15" t="s">
        <v>9</v>
      </c>
    </row>
    <row r="11" spans="1:9" x14ac:dyDescent="0.25">
      <c r="A11" s="13">
        <v>1</v>
      </c>
      <c r="B11" s="27">
        <v>13000</v>
      </c>
      <c r="C11" s="17">
        <f>$D$7*B11</f>
        <v>27950000</v>
      </c>
      <c r="D11" s="28">
        <v>6050</v>
      </c>
      <c r="E11" s="18">
        <f>D11*B11</f>
        <v>78650000</v>
      </c>
      <c r="F11" s="18"/>
      <c r="G11" s="18">
        <f>E11-C11</f>
        <v>50700000</v>
      </c>
      <c r="I11" s="19"/>
    </row>
    <row r="12" spans="1:9" x14ac:dyDescent="0.25">
      <c r="A12" s="13">
        <v>2</v>
      </c>
      <c r="B12" s="27">
        <v>10400</v>
      </c>
      <c r="C12" s="17">
        <f t="shared" ref="C12:C22" si="0">$D$7*B12</f>
        <v>22360000</v>
      </c>
      <c r="D12" s="28">
        <v>8200</v>
      </c>
      <c r="E12" s="18">
        <f t="shared" ref="E12:E22" si="1">D12*B12</f>
        <v>85280000</v>
      </c>
      <c r="F12" s="18"/>
      <c r="G12" s="18">
        <f t="shared" ref="G12:G22" si="2">E12-C12</f>
        <v>62920000</v>
      </c>
      <c r="I12" s="19"/>
    </row>
    <row r="13" spans="1:9" x14ac:dyDescent="0.25">
      <c r="A13" s="13">
        <v>3</v>
      </c>
      <c r="B13" s="27">
        <v>11030</v>
      </c>
      <c r="C13" s="17">
        <f t="shared" si="0"/>
        <v>23714500</v>
      </c>
      <c r="D13" s="28">
        <v>10000</v>
      </c>
      <c r="E13" s="18">
        <f t="shared" si="1"/>
        <v>110300000</v>
      </c>
      <c r="F13" s="18"/>
      <c r="G13" s="18">
        <f t="shared" si="2"/>
        <v>86585500</v>
      </c>
      <c r="I13" s="19"/>
    </row>
    <row r="14" spans="1:9" x14ac:dyDescent="0.25">
      <c r="A14" s="13">
        <v>4</v>
      </c>
      <c r="B14" s="27">
        <v>11030</v>
      </c>
      <c r="C14" s="17">
        <f t="shared" si="0"/>
        <v>23714500</v>
      </c>
      <c r="D14" s="28">
        <v>6005</v>
      </c>
      <c r="E14" s="18">
        <f t="shared" si="1"/>
        <v>66235150</v>
      </c>
      <c r="F14" s="18"/>
      <c r="G14" s="18">
        <f t="shared" si="2"/>
        <v>42520650</v>
      </c>
      <c r="I14" s="19"/>
    </row>
    <row r="15" spans="1:9" x14ac:dyDescent="0.25">
      <c r="A15" s="13">
        <v>5</v>
      </c>
      <c r="B15" s="27">
        <v>11030</v>
      </c>
      <c r="C15" s="17">
        <f t="shared" si="0"/>
        <v>23714500</v>
      </c>
      <c r="D15" s="28">
        <v>3120</v>
      </c>
      <c r="E15" s="18">
        <f t="shared" si="1"/>
        <v>34413600</v>
      </c>
      <c r="F15" s="18"/>
      <c r="G15" s="18">
        <f t="shared" si="2"/>
        <v>10699100</v>
      </c>
      <c r="I15" s="19"/>
    </row>
    <row r="16" spans="1:9" x14ac:dyDescent="0.25">
      <c r="A16" s="13">
        <v>6</v>
      </c>
      <c r="B16" s="27">
        <v>11030</v>
      </c>
      <c r="C16" s="17">
        <f t="shared" si="0"/>
        <v>23714500</v>
      </c>
      <c r="D16" s="28">
        <v>2340</v>
      </c>
      <c r="E16" s="18">
        <f t="shared" si="1"/>
        <v>25810200</v>
      </c>
      <c r="F16" s="18"/>
      <c r="G16" s="18">
        <f t="shared" si="2"/>
        <v>2095700</v>
      </c>
      <c r="I16" s="19"/>
    </row>
    <row r="17" spans="1:9" x14ac:dyDescent="0.25">
      <c r="A17" s="13">
        <v>7</v>
      </c>
      <c r="B17" s="27">
        <v>11030</v>
      </c>
      <c r="C17" s="17">
        <f t="shared" si="0"/>
        <v>23714500</v>
      </c>
      <c r="D17" s="28">
        <v>7000</v>
      </c>
      <c r="E17" s="18">
        <f t="shared" si="1"/>
        <v>77210000</v>
      </c>
      <c r="F17" s="18"/>
      <c r="G17" s="18">
        <f t="shared" si="2"/>
        <v>53495500</v>
      </c>
      <c r="I17" s="19"/>
    </row>
    <row r="18" spans="1:9" x14ac:dyDescent="0.25">
      <c r="A18" s="13">
        <v>8</v>
      </c>
      <c r="B18" s="27">
        <v>11030</v>
      </c>
      <c r="C18" s="17">
        <f t="shared" si="0"/>
        <v>23714500</v>
      </c>
      <c r="D18" s="28">
        <v>8500</v>
      </c>
      <c r="E18" s="18">
        <f t="shared" si="1"/>
        <v>93755000</v>
      </c>
      <c r="F18" s="18"/>
      <c r="G18" s="18">
        <f t="shared" si="2"/>
        <v>70040500</v>
      </c>
      <c r="I18" s="19"/>
    </row>
    <row r="19" spans="1:9" x14ac:dyDescent="0.25">
      <c r="A19" s="13">
        <v>9</v>
      </c>
      <c r="B19" s="27">
        <v>11030</v>
      </c>
      <c r="C19" s="17">
        <f t="shared" si="0"/>
        <v>23714500</v>
      </c>
      <c r="D19" s="28">
        <v>7430</v>
      </c>
      <c r="E19" s="18">
        <f t="shared" si="1"/>
        <v>81952900</v>
      </c>
      <c r="F19" s="18"/>
      <c r="G19" s="18">
        <f t="shared" si="2"/>
        <v>58238400</v>
      </c>
      <c r="I19" s="19"/>
    </row>
    <row r="20" spans="1:9" x14ac:dyDescent="0.25">
      <c r="A20" s="13">
        <v>10</v>
      </c>
      <c r="B20" s="27">
        <v>11030</v>
      </c>
      <c r="C20" s="17">
        <f t="shared" si="0"/>
        <v>23714500</v>
      </c>
      <c r="D20" s="28">
        <v>6503</v>
      </c>
      <c r="E20" s="18">
        <f t="shared" si="1"/>
        <v>71728090</v>
      </c>
      <c r="F20" s="18"/>
      <c r="G20" s="18">
        <f t="shared" si="2"/>
        <v>48013590</v>
      </c>
      <c r="I20" s="19"/>
    </row>
    <row r="21" spans="1:9" x14ac:dyDescent="0.25">
      <c r="A21" s="13">
        <v>11</v>
      </c>
      <c r="B21" s="27">
        <v>11030</v>
      </c>
      <c r="C21" s="17">
        <f t="shared" si="0"/>
        <v>23714500</v>
      </c>
      <c r="D21" s="28">
        <v>2670</v>
      </c>
      <c r="E21" s="18">
        <f t="shared" si="1"/>
        <v>29450100</v>
      </c>
      <c r="F21" s="18"/>
      <c r="G21" s="18">
        <f t="shared" si="2"/>
        <v>5735600</v>
      </c>
      <c r="I21" s="19"/>
    </row>
    <row r="22" spans="1:9" ht="15.75" thickBot="1" x14ac:dyDescent="0.3">
      <c r="A22" s="13">
        <v>12</v>
      </c>
      <c r="B22" s="27">
        <v>11030</v>
      </c>
      <c r="C22" s="17">
        <f t="shared" si="0"/>
        <v>23714500</v>
      </c>
      <c r="D22" s="28">
        <v>6450</v>
      </c>
      <c r="E22" s="18">
        <f t="shared" si="1"/>
        <v>71143500</v>
      </c>
      <c r="F22" s="18"/>
      <c r="G22" s="18">
        <f t="shared" si="2"/>
        <v>47429000</v>
      </c>
      <c r="I22" s="19"/>
    </row>
    <row r="23" spans="1:9" x14ac:dyDescent="0.25">
      <c r="A23" s="20"/>
      <c r="B23" s="21"/>
      <c r="C23" s="22"/>
      <c r="D23" s="22"/>
      <c r="E23" s="22"/>
      <c r="F23" s="23" t="s">
        <v>39</v>
      </c>
      <c r="G23" s="29">
        <f>SUM(G11:G22)</f>
        <v>538473540</v>
      </c>
    </row>
    <row r="28" spans="1:9" x14ac:dyDescent="0.25">
      <c r="B28" s="1" t="s">
        <v>50</v>
      </c>
    </row>
  </sheetData>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T64"/>
  <sheetViews>
    <sheetView zoomScale="106" zoomScaleNormal="106" workbookViewId="0">
      <selection activeCell="C31" sqref="C31"/>
    </sheetView>
  </sheetViews>
  <sheetFormatPr defaultRowHeight="15" x14ac:dyDescent="0.25"/>
  <cols>
    <col min="1" max="16384" width="9.140625" style="1"/>
  </cols>
  <sheetData>
    <row r="4" spans="7:20" ht="23.25" x14ac:dyDescent="0.35">
      <c r="G4" s="30" t="s">
        <v>42</v>
      </c>
      <c r="T4" s="31" t="s">
        <v>44</v>
      </c>
    </row>
    <row r="28" spans="3:17" x14ac:dyDescent="0.25">
      <c r="C28" s="1" t="s">
        <v>46</v>
      </c>
      <c r="Q28" s="1" t="s">
        <v>51</v>
      </c>
    </row>
    <row r="29" spans="3:17" x14ac:dyDescent="0.25">
      <c r="C29" s="1" t="s">
        <v>49</v>
      </c>
      <c r="Q29" s="1" t="s">
        <v>45</v>
      </c>
    </row>
    <row r="35" spans="7:7" ht="23.25" x14ac:dyDescent="0.35">
      <c r="G35" s="30" t="s">
        <v>47</v>
      </c>
    </row>
    <row r="61" spans="4:4" x14ac:dyDescent="0.25">
      <c r="D61" s="1" t="s">
        <v>48</v>
      </c>
    </row>
    <row r="62" spans="4:4" x14ac:dyDescent="0.25">
      <c r="D62" s="1" t="s">
        <v>52</v>
      </c>
    </row>
    <row r="63" spans="4:4" x14ac:dyDescent="0.25">
      <c r="D63" s="1" t="s">
        <v>53</v>
      </c>
    </row>
    <row r="64" spans="4:4" x14ac:dyDescent="0.25">
      <c r="D64" s="1" t="s">
        <v>54</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6"/>
  <sheetViews>
    <sheetView workbookViewId="0">
      <selection activeCell="B6" sqref="B6"/>
    </sheetView>
  </sheetViews>
  <sheetFormatPr defaultRowHeight="15" x14ac:dyDescent="0.25"/>
  <cols>
    <col min="1" max="16384" width="9.140625" style="1"/>
  </cols>
  <sheetData>
    <row r="3" spans="2:3" ht="36" x14ac:dyDescent="0.55000000000000004">
      <c r="C3" s="32" t="s">
        <v>55</v>
      </c>
    </row>
    <row r="5" spans="2:3" x14ac:dyDescent="0.25">
      <c r="B5" s="1" t="s">
        <v>56</v>
      </c>
    </row>
    <row r="6" spans="2:3" x14ac:dyDescent="0.25">
      <c r="B6" s="1" t="s">
        <v>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Resource_Allocation</vt:lpstr>
      <vt:lpstr>Charts</vt:lpstr>
      <vt:lpstr>Conclusion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JayJay</dc:creator>
  <cp:lastModifiedBy>JayJay</cp:lastModifiedBy>
  <dcterms:created xsi:type="dcterms:W3CDTF">2024-05-01T05:09:34Z</dcterms:created>
  <dcterms:modified xsi:type="dcterms:W3CDTF">2024-05-02T08:49:36Z</dcterms:modified>
</cp:coreProperties>
</file>