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_Mining_Assignment\Data Analytics\Assignment 3\Final_Files\"/>
    </mc:Choice>
  </mc:AlternateContent>
  <bookViews>
    <workbookView xWindow="-120" yWindow="-120" windowWidth="29040" windowHeight="15720" firstSheet="1" activeTab="2"/>
  </bookViews>
  <sheets>
    <sheet name="CB_DATA_" sheetId="2" state="veryHidden" r:id="rId1"/>
    <sheet name="Model" sheetId="1" r:id="rId2"/>
    <sheet name="Chart" sheetId="3" r:id="rId3"/>
  </sheets>
  <definedNames>
    <definedName name="CB_11751a65c861496c9238b5493d86bc62" localSheetId="1" hidden="1">Model!$C$13</definedName>
    <definedName name="CB_1f31ecd97e0b4947b5f685e6483e754c" localSheetId="0" hidden="1">#N/A</definedName>
    <definedName name="CB_516e12467d284c92a9f1a544a908c74d" localSheetId="1" hidden="1">Model!$C$19</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"'638502824072662636"</definedName>
    <definedName name="CB_Block_00000000000000000000000000000001" localSheetId="1" hidden="1">"'638502824073027203"</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e09c4261f20a4ffc84e84be18b629c60" localSheetId="1" hidden="1">Model!$C$15</definedName>
    <definedName name="CB_ec516baaaa5c4c26b0b0120fde288e7e" localSheetId="1" hidden="1">Model!$C$12</definedName>
    <definedName name="CBCR_5d639c53aac943e39b49583e3e5e9aee" localSheetId="1" hidden="1">1</definedName>
    <definedName name="CBCR_7de3796589ef4ffca251054435d5c0c6" localSheetId="1" hidden="1">Model!$E$8:$F$19</definedName>
    <definedName name="CBCR_9dc3999bbd4d46b6b1f8b959efe7efa2" localSheetId="1" hidden="1">Model!$C$19</definedName>
    <definedName name="CBCR_aab24ece5c314b3187ef92bcbc3caa0b" localSheetId="0" hidden="1">CB_DATA_!$A$10001</definedName>
    <definedName name="CBCR_d39cb6f29d554928a8b3f4444db80e1f" localSheetId="1" hidden="1">1-Model!$C$9</definedName>
    <definedName name="CBWorkbookPriority" localSheetId="0" hidden="1">-778282374</definedName>
    <definedName name="CBx_09191c5a43664c88a57dfdb2d2083bad" localSheetId="0" hidden="1">"'Model'!$A$1"</definedName>
    <definedName name="CBx_235a0582c6b44e3fb8514f21d9d37356" localSheetId="0" hidden="1">"'CB_DATA_'!$A$1"</definedName>
    <definedName name="CBx_Sheet_Guid" localSheetId="0" hidden="1">"'235a0582-c6b4-4e3f-b851-4f21d9d37356"</definedName>
    <definedName name="CBx_Sheet_Guid" localSheetId="1" hidden="1">"'09191c5a-4366-4c88-a57d-fdb2d2083bad"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01" i="2" l="1"/>
  <c r="P2" i="2"/>
  <c r="B11" i="2" l="1"/>
  <c r="A11" i="2"/>
  <c r="C14" i="1" l="1"/>
  <c r="C17" i="1" s="1"/>
  <c r="C18" i="1"/>
  <c r="C19" i="1" l="1"/>
</calcChain>
</file>

<file path=xl/comments1.xml><?xml version="1.0" encoding="utf-8"?>
<comments xmlns="http://schemas.openxmlformats.org/spreadsheetml/2006/main">
  <authors>
    <author>JayJay</author>
  </authors>
  <commentList>
    <comment ref="C12" authorId="0" shapeId="0">
      <text>
        <r>
          <rPr>
            <b/>
            <sz val="9"/>
            <color indexed="81"/>
            <rFont val="Tahoma"/>
            <family val="2"/>
          </rPr>
          <t>Decision Variable</t>
        </r>
        <r>
          <rPr>
            <sz val="9"/>
            <color indexed="81"/>
            <rFont val="Tahoma"/>
            <family val="2"/>
          </rPr>
          <t>: Pre Jelly Order Accepted
  Type = Discrete
  Minimum = 10,000.00
  Maximum = 12,000.00
  Step = 1.00 (=1)</t>
        </r>
      </text>
    </comment>
    <comment ref="C13" authorId="0" shapeId="0">
      <text>
        <r>
          <rPr>
            <b/>
            <sz val="9"/>
            <color indexed="81"/>
            <rFont val="Tahoma"/>
            <family val="2"/>
          </rPr>
          <t>Assumption</t>
        </r>
        <r>
          <rPr>
            <sz val="9"/>
            <color indexed="81"/>
            <rFont val="Tahoma"/>
            <family val="2"/>
          </rPr>
          <t>: Jelly Demanded
  Custom distribution</t>
        </r>
      </text>
    </comment>
    <comment ref="C15" authorId="0" shapeId="0">
      <text>
        <r>
          <rPr>
            <b/>
            <sz val="9"/>
            <color indexed="81"/>
            <rFont val="Tahoma"/>
            <family val="2"/>
          </rPr>
          <t>Assumption</t>
        </r>
        <r>
          <rPr>
            <sz val="9"/>
            <color indexed="81"/>
            <rFont val="Tahoma"/>
            <family val="2"/>
          </rPr>
          <t>: Jelly to be Delivered
  Binomial distribution
  Probability = 0.9 (=1-C9)
  Trials = 10000</t>
        </r>
      </text>
    </comment>
    <comment ref="C19" authorId="0" shapeId="0">
      <text>
        <r>
          <rPr>
            <b/>
            <sz val="9"/>
            <color indexed="81"/>
            <rFont val="Tahoma"/>
            <family val="2"/>
          </rPr>
          <t>Forecast</t>
        </r>
        <r>
          <rPr>
            <sz val="9"/>
            <color indexed="81"/>
            <rFont val="Tahoma"/>
            <family val="2"/>
          </rPr>
          <t>: Marginal Profit</t>
        </r>
      </text>
    </comment>
  </commentList>
</comments>
</file>

<file path=xl/sharedStrings.xml><?xml version="1.0" encoding="utf-8"?>
<sst xmlns="http://schemas.openxmlformats.org/spreadsheetml/2006/main" count="46" uniqueCount="42">
  <si>
    <t>Demand</t>
  </si>
  <si>
    <t>Probability</t>
  </si>
  <si>
    <t>Cost of Bumping</t>
  </si>
  <si>
    <t>Marginal Profit</t>
  </si>
  <si>
    <t>Jelly Unit Available</t>
  </si>
  <si>
    <t>Price per Unit</t>
  </si>
  <si>
    <t>Pre Jelly Order Accepted</t>
  </si>
  <si>
    <t>Jelly Sold</t>
  </si>
  <si>
    <t>Jelly to be Delivered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</si>
  <si>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</si>
  <si>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</si>
  <si>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</si>
  <si>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</si>
  <si>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</si>
  <si>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</si>
  <si>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</si>
  <si>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</si>
  <si>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</si>
  <si>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</si>
  <si>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</si>
  <si>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</si>
  <si>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235a0582-c6b4-4e3f-b851-4f21d9d37356</t>
  </si>
  <si>
    <t>CB_Block_0</t>
  </si>
  <si>
    <t>㜸〱敤㕣㕢㙣ㅣ㔷ㄹ摥㌳摥㕤敦慣敤搸㡤搳愶㈹愵㌵扤㌷づ㙥㥣㌶㤴〲㈱昸㤲㌸㘹㥤搸㡤㥤戴㔵㐱㥢昱敥㤹㜸㥡㥤ㄹ㜷㘶搶㠹㑢愵㔶搰㔲㄰㤴㈲㙥愲戴㠵慡㐲㤵㜸攰昶㔲㕡攸ぢㄲㄲ〸愵㠲〷㜸㐰攲愱㈰〴て㈰ㄴ㠹ㄷ㠴㤰攰晢捥捣散捥慥扤㘳㜷摢㠲㡢㝣㤲晤㜳收摣收㥣昳㕦捦晦㥦㐹㐶㘴㌲㤹㝦㈳昱㕦愶㉣㌳㔷捥慤昸㠱戴㐷㈶摣㙡㔵㤶〳换㜵晣㤱㌱捦㌳㔶愶㉤㍦攸㐲㠳㝣挹㐲扤㥦㉢昹搶㐳戲㔰㕡㤶㥥㡦㐶戹㑣愶㔰搰㌵搴㜳㄰晥〶攲〷㥤扤㝡戳〰昳ㄳ攳㌳ぢて㘰搴戹挰昵攴㥥愱㔳㘱摦〳愳愳㈳愳㈳户摥㌶㝡挷挸摥㍤㐳ㄳ戵㙡㔰昳攴〱㐷搶〲捦愸敥ㄹ㥡慤㉤㔴慤昲㕤㜲㘵摥㍤㉢㥤〳㜲㘱敦慤ぢ挶㙤敦ㅦ扤㙤晦㝥昳㡥㍢摥摦㡢㔷㘷㡥㑦㡣捦㝡搲昴摦愲㌱㜳㥣昲㙤㤳戲㙣㜱㙤㔲㝡㤶㜳㘶㘴㘲ㅣ㝦ㄳ昳挷搳敤㈳㜳㡢㔲〶㝣戵昴愴㔳㤶扥㡥㡥㍤昶㤸敦搷散㈵㙥㥥㙥ㅦ挶㔲换㠶ㅦ攴散〹㔹慤敡㜶㍣㙡挱㥥挱摥㔵㡤㤵㕥㝢㑥㍡扥ㄵ㔸换㔶戰㤲户攷㌱㔰愵捦㍥改换ㄳ㠶㜳㐶ㅥ㌷㙣㤹戳愷㙡㔶㈵ㅢ愶㑣搷㡤昱㄰挹㠹愹攵㡦㡣昹昶挴愲攱愹ㄹ昹摣㤸㤴戶㠷扤㜲㜳摢㙢摢㡦换愹慢㌷㜰捣敢摢户㐳捤㈹挳慢户ㅣ㙥摦㌲㕡㝣昳っ㙥㘹摦㍥戱㐷捤㝤㙥㙥摦㐷㙤㘵㜳㙢搱ㄳ搱户摡㔱㉣㐶捦ㄳ㜴ㄳㄴ〸㠸㐰扤㐸搰㐳搰ぢ㈰戲㝦〷㤷㈴㍢戲㑡㉢ㄹ㕡㘹㐱㉢㤵戵㔲㐵㉢㐹慤㘴㙡愵㌳㕡㘹㔱㉢㔹㕡改〱慤㜴ㄶ㙤攲㔴攸敥搶愲昴攱昲㜷晥昹㥢㥤愷㈷㥦㕢㜸摦ㄷ愶㙥昹攵㔴敦㌶㌴扡㍢㥡搴愴㘷㥣〳愹㌵愸㜸摦挸㕥晥㔹㥦㉢挰ㄴ收㝥昳㜶㜳㜴戴戲㝦慦㜱慢㤱攳戲㔲㤰摦㐴㈸〳㘸摢㙢摥㘳㌹ㄵ昷㥣挲摤㤵攳㠶㉦ㅢㅢ㌷ㅣ搵㡤扢㌵愷攲扦㙢敤捡戹挰〸攴ㄵ慤㜵㡤㐱㔶㜵㥢〳㕢㐹㕦扤敦慡搶㙥愷㡣㙡㑤㡥㥤户挲敡㜷户㔴摢戳㥥扢搰扥昶戰㈷ㅦ慣搷慥㥡搱ㄸ㠴摡戲ㅡ㝢搵㉡挳慡㜰㕥㐳ㄳ㡢慥㉦ㅤ㌵扤㘱㝢搶㉡㥦㤵摥㥣愴㐸㤴ㄵ戵搴㑢㔹ㄵ㜱晤昰㡣㠳㠵㠲㕢㉢搷㈴㑢捤㐳攷〳㌰戳慣㘰扥㑢搲ぢ㔶收㡤㠵慡扣慣愹㐹昸㑥㔴散㙡㉡㍥散㤶㙢晥㠴敢〴㥥㕢㙤慥ㄹ慢㉣ㅢ㤰㌴㤵㘳㙥㐵㘶戳ㄹ㈵ㄴ㈰㜰扢扡㠴挸散㙥捦ぢちㄱ〹ㄴ㤳㤱㉦㙦㈶扢㤱ㄳ㔸ㅤ㔶㔱㤵愴㐹敤扡㜵〶攳㝣㤵㡣㐹攱挰挴㥡愸㍦昸搲㥢搶ㄹ戶㡥戹户户戱愶つ㐶慢㍦戴㉣㥤攰㠸攱㔴慡搲㑢搵㝥㠲㌳搲晢〱㜲ㄷ㈱㄰摡敥ㅥ㔵㥤㌸㉦㔶㜲攷慣㑡戰㤸㕦㤴搶㤹挵〰㘵搰㤰㠵〲户㜶㔵搲㉦㐱㤱扥㥤㘰㄰愰㔸捣攴㜷戰㔱扥㠸㤴挹㔱㍡愵昰㜲㤳㈰㘷扦㈶㕥敥㌵て㕢搵㐰㠶㐲戹摦〴㐶㐲慤愶搰搷㐷ㄲ昵㡣㜲愸㌰㜶㤸ㄳ愰㔲挳㜲㠲㤵〶摦慥攲㤲㤰㠸戶㘴挱愶㤳〵ㄴ〵捤昲㈰㠵搷㐰㌴㉤搲㈰扤㜱㠲㠸挸〶㈹㥡ㅤ㈳㌷ㄳㄹ摢愷挸〸戴㑦ㄲ㈱㕢敦㙤㉦㈳㐸散慢㠹㤴㥤摡昲攳㤶㌴㕢换㤶て愵搹愵搸㌸晤㌲㠲㥤〴㤷ㄳ散〲㄰㝦㠲㠴愳㤴㐳扥㌹改敦挲戳㝥㈵挱扢〱㈰㥦㜴捡㥣㐸㔴搱㠶摡㠸ㅤ挹㜶㝤戰㤳㤵㔱ㅣ㡡㈲㕡挶㜵㍢戳捦㔶㠸㡥慣捥捤愱㙢戳㑡挷摥搰㥥㌶㤳换㈱㐵愶㌴㑤慥㜵㥤愶挹㡤㘰搳づ昵搶搵攸慡てㄱ扣〷愰愸㕦㐳〸攵㐲㠳㜷㘳ㄶ㍤㑤捡㜷㠴㔹ㄴㅡ㐳ㅤ㉡昸㠸㤰㜹〴㐸ㄱ㜲慢㡥㉦㕢㌶㌴捤挱㘱昳ㅤ㙦㐳敦㘹捦摦ㄱ搲㕢昴收㤶摥愱扦攸つ㕡搱搷㠲扤挴敦摡敡㤸敢㔱慤摦㐰㜰㈳㐰㡢㡥攱改晢㡤㝡ち㤴㔹㙣㈷㌰户㥤㕥ㄷ㘵攵捥慦㉣㐹愵㠱㝡捤㜹挳㍢㈳〳㜸㌰㡥㑥挲ㄶ㜶㍤㑦㔶㜱愸慤愸〲㥥㕦㜶㌶ㄷ晡㠷㍤搷㘶昹㤶㡤散扦㈳ㄴ㐳㌶慢㜵㘵㕡㙣攴ㄴ㕢㌳攱㜳㑡㔰づ㜵昰慤敤㠵㐴愲㔳㌳㜹戱㕦晡昹㜲㑢㤲㜴㈰㐹㙥挶戶敡扢〱㈰㈵挴㙦摡㑡㤴㍤㙣昶㕥搵慣搹㘲愵㠷㉦攵㜴搲攲㐳㕣㈵㐷㝡㐲㠷敤㌸晣〷㝥㥦㍤㘷搹㜵㘱搱㘳捦㑡慦っ摦㠲㔵㤵挵搰㉤㑢㔱戳㈵㉢摥㈱戲愲慢㙢搵㜹㍡挵扦愶攸愴㐵㑡愴㜲㝢㙡㘵捡㔹扣㐱㔴㜴㐳㔲愸愴戸㠶敡ㄲ㠸㤴挷戶㕢㈲愶〳ㄱ㜳ぢ㌶㑥摦㑢㌰㑡戰て㈰昷ㅡ㈴捤㐶㌷㥥攱戰敥㘵扡戴㑢愵㑣㠱㘸㔰㉥挲ぢ㙤㠵搵㝥扥收㝤〴户〳戴㤸㍦㜴㐰愶㄰愲㐲㜹㠲㄰㔵ㄸ挳㍣㘵挹㜳愴㠱㙤㈶〲㑢ㄳ㌵㍦㜰㙤㐶㤶晡捣㐹昷戸ㅢ㑣㕡晥ㄲ㈲㔱㠳㘶㤴戹㘷㔱㍡愰㉥て戶㑦㑢㤹扢戴㈴㉢扡㌹攷搶㈰摡㡥㑥㙥㠶㠳㌹戶〳戶愴㍡㥢㙢〲愹戳昳㌱㠶㄰搸㘹攵㙦愵㌷㜶㐳摥㙦ㅥ晡晡ㅢ㍢㍡㙦〵㔵搹㘳㠶㑣挷㝣挱挴㉥㈲㜲㔰改㌶攷ㄷ㍤㈹㈷晢捣㈹捦慡㔴㉤㐷ㄲㄹ戰㌱ㄹ慣㥢㤶㘷㄰㈵㤸㜵ㄹ〳㜴㥤㍥㜳摥㌳ㅣ㝦挹㘰㐰㜱㘵㝢搳㤳ち㡢攴捣㜱换昱昱ㅡ㠵㐵收晢捤戹㐵昷ㅣ㈲戶㌵摢㤹㌲㤶晣㑤㠱ㄵㄲ㝤㤸ㄴ㙡㠴㈶㌴㑤ㄴ戴㐲愷昸攱㠱㍣㤳㈱敦㘵〹ㄴ慥㌲㌹晡捣㔳戴㌷敤晡㈸㐶㐳㍢㥤㜳敡㐵昴愸㕥搸㤵㉡㠵挹愹晡ㅤ散昳〱㠰㍢愷㑥ㅥ㙤㐴收摥㔴捣㍡㐷㉦㝦㡡㡣㔷㘴㔱て㠴搰㐷户㉤㈴ㄵ㤶㤱㜲挰㠱挰㌸㥦㕡挹慦㘸慡㌶愴扥㙤㡤散㘱㐴㤲㝡捤㘹㘳㐱㔶ㄱ㡦戶㡤㘰㕢昸㐰㌳搶㌶慡㝥㔴㌷攱摡戶㐱搲㈲㔹捥㤵つ㔲昰㔸㉤㜰㡦㔹㡥㙥〲㈸晡㡢㡡㡣昳㈸㌲捥慢愲㕥昳〴㐳㠳㉡捦戱摣㌳㠶㘷〵㡢戶㔵㉥昰㠱攱扢㑤㐱㤳㘰㜲㑡摥㌸挵㌲㘳愸挵㥡㍦〹㤳捤ㅦ〱扡㐷㈰㐷戹㜵㐴㍦㈸㔷ㄳ㜹晣ㄱㅤ㍡㤶㈰㘰㤴愷㔴晦㄰㐶换愹摢ㄱ㄰㌹㉡㕤㡣敦㘰㕣㝣〴㈵愱㄰㈲搶㔳㐸〴㕥挱㠴㤰愷㡢㍢㙦㥥㜴慣〰搸㈳挶づ㕢挱愴て㤴〳㈰慢㡥户㔷㈸慣㈶㍡つ搷戵挲搵慢慢㥡搴挴㔵慢敢㤳㝡攳扡㌵慡㐳㡤㤲㔰㈴敢㌵㔲㥡㘵㡤㌹㙥㈶㔵㈳㤴攲㡥戵㡤㐸㜳㥢㌶昶㥤㔲攴㑤㈸㈶㐵㌳ㄹ晤挳㡡㔰㄰攸㡤㜴ㄴ㝤昶改攴㤱㠸搸搰〶㈸㔲㑦㠵㘵㝤㔱㐸昰㈸慥㥤㔴㘴㌱㝡〲㝦㙦㡢戲㌳戵愰愹挶㌸㍦ㄸ搵㡣㔵慢㌳づ慣㠴戲攱㔵㌶〹㑢㘳㙤愱㠶㔱摣搹愹昶て户㌷挱㠸ㄱㅢ㌲㉣㤲攲〷〶ㅢ㠲戹ㄲㄱ㔵㕡㘷㝤摣敡㝡㜱㠱㑦挷愴攱㈸っ捣〵㤵㐹戹慣捣戰㠶㈵㍦愸㍡搴㑦㡢㑡㡥敡收搸㠲て㤵ㅥ㔰㡥㐷㌹挵攰扡㜹㠲㙥㈹㕣㘲㠰搸㡤㜲戳攵〰愱摤晡〰㍣ㄹ㙣ㅥ散㘰㐷挲搰〹慤㌳㑡搰㝣ち攱㌶㉦㠲扣搳㈱㐶㈱㐸㑤㤵晥㜶㔰㝣晤㘹愶㙦ㅦ捣挴㤹㠸㠹ㄸ敥㑡戱ㅥ㠰摣㘴㘴㤲㕣㌴ㄸ〷捣㐳挹愶㠴㔶㙦㕣㐶ㄳ愳㡦㈶㥦ㄷ攰ㄶて㘳㔹晤㘴㥢㉡敥戹〵ㄶ戴㘹㜵㘵㥢㜹搴㈹㔷㙢ㄵ愹㔴㜱㉣慢㤵㐶摥ㄴ昸㔲㔷〰㐳㙥㑡搹㤷㘸㔳㡥攲㈸挵㈵ㄳ㐹㥤摢摤晡㐱㜴㔷㐲づ㘳㠴慡㡦〱挸ㄴ户㥣ち㠸慤扡愷㐰晢㜰㝢攳〲㠳扡㍣〷㤱戶慡㠸戲㙣ㅡ昷昱敡㔱㘴挵㙤㠹㘶搳敥戴㑢㥢㍤㔱㜴挴ち㡢㌶〵㡥戰捥㔰攰攵昳㌰㐶㍡攴づづ㤲戹ㄸ㐵㜷㉦㍥愲ㅥ㌳ㄷ㠱ち㠵〱挱ㄸ㉦㑦㐱ㄹ散㉡ㄸ㠹〶户搶戰扡〵愳扦戴扣昵㌱〰挱㌰㌰つ㕡戴っつ㥣〹攴搷㌷㜰慥㐶慢㤴〸㘹㌲㤸捡ㄸ攵㈰ㅣ昶㐰ㅡ戸㠹〷改㜹ㄷ㑡㈸搸愱㉥㠶挵㜷ㄳ㠷㙤ㅣ㠱㕣敦戲㤶挲㔹㈳挰昵ㄷ㘷㔷㑢昱㔸愵㐲㜳ㄷ晥戹㑤㠱㔵㕣摤〸捤搱ㅤ㉤㤷戲搴㥡㘸摦㕤摢㔲ㄱ㕤ㄶ摣㌷㌹㜲挴〸捡㡢㜳挱㑡㜸㜱慢㔳㤲挸扤ち㝦挴㥡㙦愷捤㥣㜵㜸ㄱ㜵㤹㝢㕦㍣敢戸攷ㅣ㌵慦㥣捦㕢㝦愰㄰㕣愱散收㈴㡢㤹㝦攳㡦㑡㕡㈶昷㘳㡣戸㤱㘹㜳㠰㠶㠳㠴攳愸㝢㤷愱㌴ㄸ挲㘳ち㥤挰㜶慦摦ㅡ㈰㥤散㘸愱ㄳ㈵〸戶〸挵㌹昳㤶ㄱ㡡昸ㄱ搰㑡㘲〹㡦攴搸昳ㄷ挱晡攲ㄵ㤴㄰攱扣摡ㄱ〹昲昷愴愳㑥〹昲攸㡡〷㝢晤晦㘰㈹收收㌵搹改扦挰捣攲攵㔶ㄴ㕤㐵ㄴ晤㌰㐲ㄱ㉦ㄴ㠶㈸ㄲ扣〶愲昸昷㑥㘴攲㤴㘳㜸昶つ〵挲戹愶慤〳攸摢㝥攱昷㝦㜸〰㥤㡥㠸㐳搱つ㐲㙤搷攳戹㙥㈲㜴慤㌲ㄱㄸ扣㔷㈶挲㌱㘴〴愳昸愱㠹㄰昹㐰㘶㔰戰扥㠹挰搸㕥㡡㈱㤸〸戵㈶摣ㅡ㍣㠱㕤㘶搳㍦㜶〴ㄷ㙦愵㡦㜸㍥㤴㤶㍦〱㡦搴捥搵挵戳㠶㘷搸扢㔴昹㤴㈷愱捣扣㜹摣攴㔶㕤搸攳㡡㌵㙢㔴愷㌵㝣ㄵ戱㤷㝤换㥦戲戱晢敢挰㔴㤸㐲昷扤㈸㠸晣㥢昰㤴〸㥥ㅢ㌲ㅦ摦昱摤愹摦㍦昴搸㐱摥㔶㡢㘸㌵户ㅢ昹㑥㐲昶戴㈷㄰搴㑤㕣ㄴ戹㤴ㅦ收ㅣ挳㈷㑡搶㔲㔵㡥ㅢ㥥戲㠲㝣摤㡥戳㈱攱㈵〸㌳㈴扥捤㘰㘲攲摥㐳㘸㘲㡥戴戸㍢搵㠷㑤捡㐵㌸㤲㤸戸昲改挵㘱㐳搱㔶㤱㜵㘸㙤收扥て㔵昴〶㈷搲㙣㈵昲搴挹㈴挴昷㕡㜵摤㝥敡扡昰㈰挳戰㝦㉣愵㄰㝦㈰㠵㈴て㌲扣㄰愰愴搴〹㘴㜲户〰愴㐴搶㕡㐳扣昴〷㙣〹〱㔹扦昴搷攱㐷㉣搸㐵㘰㌱昶挵㜷㝡愲愵㉤ㅡ慢㈶㠶㙡㤵㑤㌳㠷㡣㍡扣戰㘰㌴㉥㥤㐷㈶㑥戹㝤挸㙤搸ㅤ挵㤷昴搹㘱攰㉤㘴散㥣㑤㕦㕢搱㍥攴搴㜰昳〳㝡㈶慦ㄴ㠶戳㥤挵㌸㤰慡ㄸ㕤搸戴ㄸㄶㄱ昶㠷搹㝡愷㥥愸ち㍡换搹㠵㔳㈹㠲㝦晣㔲㠸昵挳㡤愱㉦㙤慤愱㡥㜳扡戱㐰晥㘰㝦㕤㤵挲搸㜸㉢㌹〶ㄲ㜶㐳慤ち攱昵昰㤳攸挲㐵㘷㠴摥挸慡㘷戱ㅦ晦挴㥣搵愵慤搲晦㡣㕥㉢捥㍡挵摥っ㘳㌷改晦㝢㔱戰慥晥ㄷ㡣扤㈹㐴摥ㄷ㘵昸㤰㘳晣㘴摤㤰つ㜷〴㥥㙤〴㙦搴挱㔸㔷㔹㠶扣挳摣ㅣ㍥㕥つ慢㤵〴㠷摦㉢摢㝡㌵愲摥㤷戶㙤㑦㕢〱挸搸㔰敥㐵㠸愰戶晤㥢攵ㄶ㐷㘳捡摦て戰攳㤸㔵昶㕣摦㌵㠳愱㌹〴㝤㠷昸敤㤹〹㥢㘷㑣㝣慢㔵愸㕤㡢㥤攸晤ㄸ晡ㅣ㥦㠱挰㍥㉥㠳户㉡ㄶ挹挸挲挶㈲ㄹ㍣㌶っ㈴挲㑢搴づ晥㈵收摤㌵愳㡡㑦㔷㘷攰敢っ㔸戴㈹㤴㕤攸㜱㙥扤愱挱慤挳ㅤ慤扢攰て㤲搵ㄱ〴挷搴ㄲ敥晦ㄸ昷戵㜵て㥡摢㐶㙢昳搹戲㌳㥦㕢㌱昷〲㜰扡戱户㌴㤳っ摦挹㉦㤲㡢㝡㠹㄰㤷昶攱愸㑢㜳㕣户㌸㘸㌹摡㈰攸㍣晡愰㥢㡥戰攱㉡摣㘷ㅢ㠸㝥㥦㐶㔷㌱㐶㠰㥦㙥㐴ㄹ㍥〸㝡昹挸㡡攲ㅢ㔸ㄶㄹ〰昹㑣扥っ搰㥥慡㥦㕤㡢慡〷敥㘴㑦㈴挱㌳〶挹戱㈸㥥㐱㐳㙥㔷戸㙣戰〴㤷㉤搴㔹〲㜹㍤敥㠱㝣㐶昰㉣愱㈶昲㌵㜴愸㑦挴㐲㘹晢㠹㝣㜵慤㠹〸㕡〱㙡愱挹昱〷㘲㉤愲㔷㔱慤摢〴づ㠱ぢ㌰㄰㉢㤳㝥捡㐷ち㥤㝣ㄸ㘳㜸㠵㈸㐲晡㔵昴敦敢〷㕦扢挰昴搷㠳㐲㐹㐴㔴㌵慦㠲ㄲ㔱慤攲愹攴㉡㍣㤴戶㕦挵㤳㙢慤㘲㠰挲㤲㌳搱〳㠰扥㉥㔱挲㍦㙡㔵㌵㘴戸愱晣㠹搳〴昸㌵捤㘲挰㐰㠹敡㝢づㄹ昴攵捥慢㔶攷㤱㠹晢收戸ㄱ㈹㕦昹㈸㐳㠹㌷㈲改搴挹㠷㕥搹㝣愸ㅥぢ㜶攴㡥摤ㄴ㐲〲㑢攲㘷戳㙤㘵㝢扥挳㔰扦㜸㈲㐶捣㤱㈳昱㈷㔴㕡ㄴ㝣〲㘱㠴愶㈹〹㠹ㅢ㈹㍥ㄵ㌷晥挱㑢つ摦㈹㉡㤰㐰㍤㘱㘳ㄲ㥣㙡晣㜸摣㜸ㅦ㍥捦㔲㙤㌲扣㑡挰昴㝡摣㤸㠴愹ㅡ㍦ㄶ㌷晥换扥㕤昵挶㌱ㅤ㠶㈳攷㐸㈴㈹㐶慦㍡〶㈴㍥搵敥㐷昳㥣㐹㐵摡㘳㠶挵ㄴ愱㉡㠶㕣㔵慡戴ㄷ户㐲㍣㝣㉣㍤㡤㑢㑥戸ぢ〲㘹ㅢ晥㥦〹㐷㜱昹㘹搲〸っ㝣ぢ扤㡣愸戳愷慢㈷㜶捥㥢㌳ㅥち扡捤愳㍥づ㔷㤵㑤㐵㈲戰ぢ戲攱晥慥攳㥤㑦戱㈱ㅢ晢ㄱ㐷换㌴㕥㈶改㑣㡢愸〸㑢㔶㝣㈲挶㙣收搱〶捤攸㡦〰㌹㄰㤳㠰捣攸㡦〲㠶ㄱ㤹ㅤ㉣ㄸ㈰晦㉢收晥〴㉢㍥㐹昰ㄸ㐰㔱㤰搹㐹〷昹挷〱晡攳晦戱㘲㘸㔹㌹㑥㌴昱㔰晣戲㈴ㄹ改㑦戰挳愷〱扡攰挷ㄵㄱㄱㄶ昵捦愰㈴昹㔲ちづ昵搲捦戲攲㜳〴㑦〲ㄴ㜳㥣散㠶㜷㡤㙢敡㔰㠵㝤ㅥ㕤挵愳〴昸改㑦㐵ㄹ㍥攴戸てㅦ㙣㙦㌴昳㑣ㅣ㝦攱て㤵摡昴㈹晦㈱㝣㥡扦挲㐵㜷攱㝦㈶挹㈹ぢ㍦慢㝤愰戳戱挸〴㌴捥搵㙦〹㥢晤㈶挶攱扡ㅡ愱ㄴ㡥㐸愵㔲搰昲㠲昸收㠲㠵㡢㌷昰㉤〷㔴㠵㄰愴〱㔵攱㐴ㄵ〷㔱愰㝦㠹㑤㠹㘳攲㐹晦㌲㥦㠸㕡戵㠹㕦㠹㌲㝣㄰挴慢敡晥㐰搴㍤㝥㈱㜱慤㉡慣㤶ㄷㄲ晦慡㘲㌱昹挲愷㌹㤸㐲ㄶ㌲捤㕡㠹㐸㔳㌴昴っ㌲㝤㕤晤㥣摢㍤昸㘹攷㐵昹㜴攵昴改㝦昴㘷㠷慥挸摥晢㤱摥愷㕦晦挵ㅦ扥昸敢㡦ㅥ昸昳扦㥥㝤昶搷㝦晣攲㠵㝦扤扡㜰攰㘷㉦扣昰搳㍢扦㜹攱て摢捤攷戵㤷晥㌱晤晣挳愳㘷ㅦ㝥搰㍣戹㝢敡攱晢ㅥ戸㝢㜴昶㤲攱慥慥敥敥ㅢ〷㝦㝥昹㑤〳㡦㍥昸戲昸挹㙦㜷㍡㐲㉤ㄷ㉦㘸㥥〶㤷慤愶昱ㅣ㌲㤸〶㘷晣戶㑥㠳换㔵ㅢ戵㄰㙤搴㌸ちち㜰㙥㜰〲慡挲㘸慥攸昹て戰㜷戲晣</t>
  </si>
  <si>
    <t>Decisioneering:7.0.0.0</t>
  </si>
  <si>
    <t>09191c5a-4366-4c88-a57d-fdb2d2083bad</t>
  </si>
  <si>
    <t>CB_Block_7.0.0.0:1</t>
  </si>
  <si>
    <t>StartOptEquations</t>
  </si>
  <si>
    <t>CB_Block_7.4.0.0:1</t>
  </si>
  <si>
    <t>Decisioneering:7.4.0.0</t>
  </si>
  <si>
    <t>Jelly Revenue</t>
  </si>
  <si>
    <t>Prob. Of no Order Demand</t>
  </si>
  <si>
    <t>Jelly Demanded</t>
  </si>
  <si>
    <t>㜸〱敤㕣㕢㙣ㅣ㔷ㄹ摥㌳摥㕤敦慣敤搸㡤搳㑢㐲㘹㕤㑡㈹搴挱㡤搳㠶㔲㈰〴㕦敡挴挵㠹摤搸㐹㐱㠰㌶攳摤㌳昱㌴㍢㌳敥捣慣㘳㤷㑡㡤愰攵㈲㙥ㄲ㌷㔱㈸户ち㈱昱挲攵㠵晢ぢㄲㄲㄷㄵ㠹〷㤰㐰攲愱㈰〴て㈰ㄴ㠹ㄷㅥ㐰昰㝤㘷㘶㜶㘷搶摥戱扢㙤挱㐵㍥挹晥㌹㜳㙥㜳捥昹慦攷晦捦㈴㈷㜲戹摣扦㤱昸㉦㔳㥥㤹ㅢㄷ㌷晣㐰摡㘳㔳㙥扤㉥慢㠱攵㍡晥搸㠴攷ㄹㅢ㜳㤶ㅦ昴愰㐱戱㘲愱摥㉦㔴㝣敢ㄱ㔹慡慣㐹捦㐷愳㐲㉥㔷㉡改ㅡ敡㌹〸㝦㐳昱㠳捥㕥晤㜹㠰愵愹挹昹攵㠷㌰敡㘲攰㝡昲昰挸昹戰敦昱昱昱戱昱戱扢敥ㅥ扦㜷散挸攱㤱愹㐶㍤㘸㜸昲戸㈳ㅢ㠱㘷搴て㡦㉣㌴㤶敢㔶昵慤㜲㘳挹扤㈴㥤攳㜲昹挸㕤换挶摤慦ㅦ扦晢搸㌱昳摥㝢㕦摦㡦㔷攷捥㑣㑤㉥㜸搲昴㕦愰㌱ぢ㥣昲摤搳戲㙡㜱㙤㔲㝡㤶㜳㜱㙣㙡ㄲ㝦ㄳ昳挷搳㍤㘳㡢㉢㔲〶㝣戵昴愴㔳㤵扥㡥㡥㝤昶㠴敦㌷散㔵㙥㥥㙥捦㘰愹㔵挳てち昶㤴慣搷㜵㍢ㅥ戵㘴捦㘳敦敡挶㐶扦扤㈸ㅤ摦ち慣㌵㉢搸㈸摡㑢ㄸ愸㌶㘰㥦昳攵㔹挳戹㈸捦ㄸ戶㉣搸㈷ㅢ㔶㉤ㅦ愶㕣捦敤昱㄰挹㠹愹攵㡦㑤昸昶搴㡡攱愹ㄹ昹摣㤸㡣戶㌳㕥㌵摤昶搶捥攳㜲敡敡つㅣ昳戶捥敤㔰㜳摥昰㥡㉤㐷㍢户㡣ㄶ㥦㥥挱㥤㥤摢㈷昶㈸摤攷㌵㥤晢愸慤㑣户ㄶ㝤ㄱ㝤慢ㅤ挵㘲昴㈲㐱㉦㐱㠹㠰〸搴换〴㝤〴晤〰㈲晦㜷㜰㐹戲㈳慢戴㡡愱㔵㤶戵㑡㔵慢搴戴㡡搴㉡愶㔶戹愸㔵㔶戴㡡愵㔵ㅥ搲㉡㤷搰㈶㑥愵摥㕥㉤㑡㑢㤷愶晥㜵换捦づ捤㝥㜹扤扥㝦收㌷㔷晥搶扦て㡤ㅥ㠸㈶㌵敤ㄹ㤷㐱㙡㉤㉡㍥㍡㜶㠴㝦戶攷ち㌰㠵㜹捣扣挷ㅣㅦ慦ㅤ㍢㘲摣㘵ㄴ戸慣っ攴愷〸㘵〸㙤晢捤〷㉤愷收㕥㔶戸扢㜱搲昰㘵㙢攳㐶愳扡㐹户攱搴晣㤷㙤㕤戹ㄸㄸ㠱㍣搴㕥搷ㅡ㘴㔳户㐵戰㤵昴搵晢㙥㙡敦㜶摥愸㌷攴挴扡ㄵ㔶扦扣慤摡㕥昰摣攵捥戵㌳㥥㝣戸㔹扢㘹㐶ㄳ㄰㙡㙢㙡散㑤慢っ慢挲㜹㡤㑣慤戸扥㜴搴昴㐶敤〵慢㝡㐹㝡㡢㤲㈲㔱搶搴㔲慦㘵㔵挴昵愳昳づㄶち㙥慤扤㈲㔹㙡摥户ㅥ㠰㤹㘵つ昳㕤㤵㕥戰戱㘴㉣搷攵㜵愹㈶攱㍢㔱㜱㌰㔵㍣攳㔶ㅢ晥㤴敢〴㥥㕢㑦搷㑣搴搶っ㐸㥡摡㘹户㈶昳昹㥣ㄲち㄰戸㍤㍤㐲攴敥攸捣ぢちㄱ〹ㄴ㤳㤱㙦㐸㤳摤搸㔹慣づ慢愸㑢搲愴昶捡㙤〶攳㝣㤵㡣挹攰挰挴㥡愸㍦昸搲㔷㙦㌳㙣ㄳ㜳㉦㙥㘳㑤ㅢ㡥㔶㝦摦㥡㜴㠲㔳㠶㔳慢㑢㉦㔳晢〹捥㐸ㅦ〴㈸㕣㠵㐰攸戸㝢㔴㜵㘲㕤㙣ㄴ㉥㕢戵㘰愵戸㈲慤㡢㉢〱捡愰㈱㑢㈵㙥敤愶愴㕦㠳㈲㝤㍦挱㌰㐰戹㥣㉢ㅥ㘰愳㘲ㄹ㈹㔷愰㜴捡攰攵㤴㈰㘷扦ㄴ㉦昷㥢㌳㔶㍤㤰愱㔰ㅥ㌴㠱㤱㔰慢㈹昴つ㤰㐴㍤愳ㅡ㉡㡣〳收ㄴ愸搴戰㥣㘰愳挵户㥢戸㈴㈴愲㍤㔹戰敢㘴〱㐵㐱㕡ㅥ㘴昰ㅡ㠸愶㑤ㅡ㘴㌷㑥㄰ㄱ搹㈰㐳戳㘳攴㌴㤱戱㝤㠶㡣㐰晢㈴ㄱ戲昵㤱捥㌲㠲挴扥㤹㐸搹愹㈳㍦敥㐹戳慤㙣昹㔰㥡㕤㡢㡤搳慦㈳戸㥥攰〶㠲㠳〰攲㑦㤰㜰㤴㜲挸愷㤳晥㌲㍣敢㌷ㄲ扣ㅣ〰昲㐹愷捣㠹㐴ㄵ㙤愸㥤搸㤱㙣㌷〰㍢㔹ㄹ挵愱㈸愲㘵摣戴㌳〷㙣㠵攸挸敡摣ㅤ扡㌶慦㜴散慢㍡搳㘶㜲㌹愴挸㡣愶挹戵㙥搳㌴戹ㄱ㙣摡愵摥扡ㄹ㕤昵ㄱ㠲㕢〰捡晡㉢〸愱㕣㘸昰敥捣愲愷㐹昹㤲㌰㡢㐲㘳愸㑢〵ㅦㄱ㌲㡦〰ㄹ㐲㙥搳昱㘵捦㠶愶㌹㌸㙡扥攴㙤攸挳㥤昹㍢㐲㝡㥢摥摣搳㍢昴ㄷ㍤㐷㉢晡㔶戰㤷昸㕤㐷ㅤ㜳ㅢ慡昵㔷ㄱ摣づ搰愶㘳㜸晡㝥慥㥥〲㘵ㄶ摢〹捣敤愷搷㐵㔹戹㑢ㅢ慢㔲㘹愰㝥㜳挹昰㉥捡〰ㅥ㡣搹㘹搸挲慥攷挹㍡づ戵㌵㔵挰昳换昵改㐲㝦挶㜳㙤㤶敦搹挸晥㑢㐲㌱攴昳㕡㑦慥捤㐶捥戰㌵ㄳ㍥愷〴攵㔰〷摦搵㔹㐸㈴㍡愵挹㡢晤戲捦㤷㝢㤲愴ぢ㐹昲ㅡ㙣慢㝥〷〰愴㠴昸㜵㐷㠹㜲㤸捤㕥慢㥡愵㉤㔶㝡昸㌲㑥㈷㙤㍥挴㑤㜲愴㉦㜴搸㑥挲㝦攰て搸㡢㤶摤ㄴㄶ㝤昶㠲昴慡昰㉤㔸㜵㔹づ摤戲ㄴ㌵㝢戲攲㈵㈲㉢㝡㝡㌶㥤愷㌳晣㙢㡡㑥摡愴㐴㈶户㘷㔶㘶㥣挵㕢㐴㐵㌷㈴㠵㑡㠶㙢愸㈹㠱㐸㜹㙣扢㈷㘲扡㄰㌱㜷㘲攳昴㈳〴攳〴㐷〱ち扦㠰愴搹改挶㌳ㅣ搶扢㐶㤷㜶愵㤲㉢ㄱつ捡㐵昸㑣㐷㘱㜵㡣慦㜹ㅤ挱㍤〰㙤收てㅤ㤰ㄹ㠴愸㔰㥥㈰㐴ㄵ挶㌰捦㕢昲㌲㘹㘰㥦㠹挰搲㔴挳て㕣㥢㤱愵〱㜳摡㍤攳〶搳㤶扦㡡㐸搴戰ㄹ㘵ㅥ㕣㤱づ愸换㠳敤搳㔶收慥慥捡㥡㙥㉥扡つ㠸戶搹改摤㜰㌰挷㜶挰㤶㔴㘷㜳㑤㈰㜵㜷㍥挶㄰〲㍢慤晣慤昴挶敥挸晢捤㐳摦㘰㙢㐷㤷慣愰㉥晢捣㤰改㤸㉦㤹搸㐵㐴づ㙡扤收搲㡡㈷攵昴㠰㜹搲戳㙡㜵换㤱㐴〶㙣㑣〶敢收攴㐵㐴〹ㄶ㕣挶〰㕤㘷挰㕣昲っ挷㕦㌵ㄸ㔰摣搸㥦㝡㔲㘱㤱㠲㌹㘹㌹㍥㕥愳戰挸晣愰戹戸攲㕥㐶挴戶㘱㍢㈷㡤㔵㝦㔷㘰㠵㐴ㅦ㈶㠵ㅡ愱〹㑤ㄳ㈵慤搴㉤㝥㜸㈰捦攵挸㝢㜹〲㠵慢㕣㠱㍥昳っ敤㑤扢㍥㡡搱搰㑥攷㥣晡ㄱ㍤㙡ㄶ昶㘴㑡㘱㜲慡㝥㉦晢扣〱攰晥㤳攷㘶㕢㤱戹攷ㄵ戳㉥搰换㥦㈱攳ㄵ㔹㌴〳㈱昴搱敤ぢ㐹㠵㘵愴ㅣ㜰㈰㌰捥愷㜶昲㉢㥢慡つ愹㙦㕦㉢㍢㠳㐸㔲扦㌹㘷㉣换㍡攲搱戶ㄱ散ぢㅦ㘸挶摡㐶摤㡦敡愶㕣摢㌶㐸㕡㈴换挵慡㐱ち㥥㘸〴敥㘹换搱㑤〰㐵㝦㔱㤱戱㡥㈲㘳㕤ㄵ昵㥢㘷ㄹㅡ㔴㜹㡥攵㕥㌴㍣㉢㔸戱慤㙡㠹てっ摦敤ち㥡〴㤳㔳昲挶㈹㤶ㄹ㈳㙤搶晣㌹㤸㙣晥ㄸ搰㍤〶㌹捡慤㈳晡㐱戹㥡㈸攲㡦攸搲戱〴〱愳㍣愵晡㥢㌰㕡㐱摤㡥㠰挸㔱改㙡㝣〷攳敡㘳㈸〹㠵㄰戱㥥㐱㈲昰ち㈶㠴㍣㕤摣㐵昳㥣㘳〵挰ㅥ㌱㌶㘳〵搳㍥㔰づ㠰慣㍡摥ㅥ㔲㔸㑤㜴ㅡ㙤㙡㠵㥢㌷㔷愵搴挴㑤㥢敢㤳㝡攳㤵㕢㔴㠷ㅡ㈵愱㐸戶㙢愴㌴换ㄶ㜳摣㑤慡㐶㈸挵ㅤ㙢ㅢ㤱攵㌶㙤敤㍢愵挸昳㔰㑣㡡㘶㜲晡㥢ㄵ愱㈰搰ㅢ改㈸晡散戳挹㈳ㄱ戱愱つ㔰愶㥥ち换〶愲㤰攰㉣慥㥤搴㘴㌹㝡〲㝦敦㡢戲昳㡤㈰㔵㘳慣て㐷㌵ㄳ昵晡扣〳㉢愱㙡㜸戵㕤挲搲㔸㕢愸㘱ㄴ㜷㜶慢晤挳敤㑤㌰㘲挴㠶っ㡢㘴昸㠱挱㠶㘰慥㐴㐴㤵搶搹〰户扡㔹㕣攲搳㘹㘹㌸ち〳㡢㐱㙤㕡慥㈹㌳慣㘵挹て慢づ捤搳愲㤲愳扡㌹戱散㐳愵〷㤴攳㔱㑥㌱戸㙥㥥愵㕢ち㤷ㄸ㈰㜶愳摣㐲㌵㐰㘸户㌹〰㑦〶扢〷㍢搸㤱㌰㜴㐲敢㡣ㄲ戴㤸㐱戸改㐵㤰㜷扡挴㈸〴愹愹搲摦㑥㠸捦㍥挹昴戵ㄳ戹㌸ㄳ㌱ㄱ挳㕤ㄹ搶〳㤰㥢㡣㑣㤲㡢㠶攳㠰㜹㈸搹㤴搰敡㡦换㘸㘲っ搰攴昳〲摣攲㘱㉣㙢㤰㙣㔳挷㍤户挰㠲㌶慤㙦散㌳㘷㥤㙡扤㔱㤳㑡ㄵ挷戲㕡㘹攴㕤㠱㉦㜵〵㌰攴愶㡣㝤㠹㌶㘵ㄶ㐷㈹㉥㤹㐸敡摥敥搶㑦愰扢ㄲ㜲ㄸ㈳㔴㝤っ㐰㘶戸攵㔴㐰㙣搳㍤〵摡㠷晢㕢ㄷㄸ搴攵㌹㠸戴㑤㐵㤴㘵㜳戸㡦搷㡣㈲㉢㙥㑢㌴㥢㜳攷㕣摡散㠹愲㔳㔶㔸戴㉢㜰㠴㜵㠶〲慦㔸㠴㌱搲㈵㜷㜰㤰摣搵㈸扡㝢昵㌱昵㤸扢ち㔴㈸っ〸挶㜸㜹ち捡㘱㔷挱㐸㌴戸戵㤶搵㉤ㄸ晤愵攵慤㑦〰〸㠶㠱㘹搰愲㘵㘸攰㑣㈱扦扤㠱㜳㌳㕡㘵㐴㐸㤳挱㔴挶㈸㠷攱戰〷搲挰㑤㍣㐸㉦戹㔰㐲挱〱㜵㌱㉣扥㥢㌸㙡攳〸攴㝡搷戵ㄵ㉥ㄸ〱慥扦㌸〷摢㡡㈷㙡㌵㥡扢昰捦敤ち慣攲敡㐶㘸㡥ㅥ㘸扢㤴愵搶㐴晢敥搶戶㡡攸戲攰搱改戱㔳㐶㔰㕤㔹っ㌶挲㡢㕢摤㤲㐴攱㠷昰㐷㙣昹㜶摡捣㜹㠷ㄷ㔱搷戸昷攵㑢㡥㝢搹㔱昳㉡昸扣昵〷ち挱ㄵ捡㕥㑥戲㥣晢㌷晥愸愴攵ち㍦挰㠸㍢㤹㌶〷㘸㌹㐸㌸㡥扡㜷ㄹ㑡㠳ㄱ㍣㘶搰〹㙣昷收慤〱搲挹㠱㌶㍡㔱㠲㘰㡦㔰㥣㡢㉦ㄸ愱㠸敦〳慤㈴㤶昰㐸㡥㍤晦㉡㔸㕦㝣て㈵㐴㌸慦㜶㐴㠲晣㤶㙣搴㈹㐱ㅥ㕤昱㘰慦晦ㅦ㉣挵摣扣㈵㍢晤ㄷ㤸㔹㝣户ㅤ㐵㌷ㄱ㐵摦㠹㔰挴ぢ㠵㈱㡡〴慦㠱㈸晥扤ㅦ㤹㌸ㄵㄸ㥥㝤㑥㠱㜰慥㘹敦〰晡愲㕦昸晤ㅦㅥ㐰攷㈲攲㔰㜴㠳㔰摢㙤㜸㙥㥡〸㍤㥢㑣〴〶敦㤵㠹㜰ㅡㄹ挱㈸㝥㘸㈲㐴㍥㤰㜹ㄴ㙣㙦㈲㌰戶㤷㘱〸㈶㐲慤〹户〶㑦㘰搷搹昴㡦㥤挲挵㕢改㈳㥥て愵攵㑦挱㈳㜵晤收攲〵挳㌳散㠳慡晣愴㈷愱捣扣㈵摣攴㔶㕤搸攳搰㤶㌵慡搳ㄶ扥㡡搸换扥攷㑦搹搹晤㜵㘰㉡㑣愱晢㕥㤴㐴昱㜹㜸㑡〴捦つ戹㜷ㅦ昸晡挹摦㍦昲昸〹摥㔶㡢㘸戵㜰〷昲摤㠴散㘹㑦㈰愸㥢戸㈸㜲㉤㍦捣㌹㡤㑦㤴慣搵扡㥣㌴㍣㘵〵昹扡ㅤ㘷㐳挲㑢㄰㘶㐸㝣扢挱挴挴扤㠷搰挴ㅣ㙢㜳㜷慡て㥢㤴㡢㜰㉣㌱㜱攵搳㡢挳㠶愲愳㈲敢搲摡㉣㝣ㄳ慡攸㌹㑥㈴㙤㈵昲搴挹㈴挴㌷摡㜵摤㌱敡扡昰㈰挳戰㝦㉣愵㄰㝦㈰㠵㈴て㌲扣㄰愰愴搴㔹㘴ち㜷〲㘴㐴搶摡㐳扣昴〷散〹〱搹扣昴搷攵㐷㉣搸㐵㘰㌱昶挵㜷㝢愲愵㉤ㅡ慢㈶㠶㙡㤵㑤戳㠸㡣㍡扣戰㘰㍣㉥㑤㔹㍡㐷㔱扡㘳㜷ㄴ㕦㌲㘰㠷㠱户㤰戱ぢ㌶㝤㙤㘵晢㍥愷㠱㥢ㅦ搰㌳㐵愵㌰㥣晤㉣挶㠱㔴挵攸挲愶攵戰㠸㜰㌰捣㌶㍢昵㐵㔵搰㔹捥㐱㥣㑡ㄱ晣攳㤷㐲慣ㅦ㙤つ㝤㙤㝢つ㜵㥣搳㡢〵昲〷晢敢愶っ挶挶㕢挹㌱㤰戰㍢㙡㔵ち慦㠷㥦㐳ㄷ㉥㍡㈷昴㔶㔶㍤㡢㘳昸㈷收慣ㅥ㙤㤳晥㘷昴㕡㜱搶㜹昶㘶ㄸ㍢愵晦摦㠶㠲㙤昵扦㘰散㑤㈱昲敤㔱㠶て〵挶㑦戶つ搹㜰㐷攰搹㐶昰㐶ㅤ㡣㜵㤵㘵挸㍢捣㉤攲攳搵戰㕡㐹㜰昸扤昲敤㔷㈳㥡㝤㘹摢昶㜵ㄴ㠰㡣つㄵ扥ちㄱ搴戱㝦㕡㙥㜱㌴愶攲㍢〰づ㥣戶慡㥥敢扢㘶㌰戲㠸愰敦〸扦㍤㌳㘱昳㑣㠸慦戴ぢ戵㕢戱ㄳ晤敦㐲㥦㌳昳㄰搸㘷㘴昰㐲挵㈲ㄹ㔹搸㔹㈴㠳挷㠶愱㐴㜸㠹摡挱扦挶㝣愰㘱搴昱改敡㍣㝣㥤〱㡢㜶㠵戲ぢ㍤捥敤㌷㌴戸㜵戸愳昵㔶昸㠳㘴㝤っ挱㌱戵㠴㜷扣㡢晢摡扥〷改戶搱摡㝣戶散捥攷㔶㉥㍣つ㥣敥散㉤㘹㤲攱㍢昹㐵㜲㔹慦㄰攲搲㍥ㅣ㜵㔹㡥敢㌶〷㉤㐷ㅢ〶㥤㐷ㅦ㜴搳ㄱ㌶㕡㠷晢㙣〷搱敦ぢ攸㉡㈶〸昰搳㡤㈸挳〷㐱㉦ㅦ㔹㔱㝣〱换㈲〳㈰㥦㉢㔶〱㍡㔳昵㔳㕢㔱昵㔰㉣㤰〵捦ㄸ㈴挷戲昸ㅣㅡ㜲扢挲㘵㠳㈵戸㙣愱捥ㄲ挸敢㜱て攴㜳㠲㘷〹㌵㤱捦愰㐳㜳㈲ㄶ㑡㍢㑦攴搳㕢㑤㐴搰ち㔰ぢ㑤㡥㍦ㄴ㙢ㄱ扤㡥㙡摤㈶㜰〸㕣㠰㐱㡡㐵捡㥡㘲ㄸ㕡昸ㅥ㌱㠳昴换攸摦㘷㑦晣攲ㄹ愶扦㥥㄰㑡㄰愲㉡㍤㜹ち㐲㌵昹㡦㈵㈷敦愱戴昳攴㍦戲搵攴㠷㈸㈳㌹ㄳ㍤〰ㄸ攸ㄱㄵ晣愳ㄶ搳㐰㠶晢挸㥦戸㐰㠰㕦㙡ㄶ㐳〶㑡㔴摦换挸愰㉦㌷㕣戵㕡㐷㈶敥㕢攰晡㌳㍥敥㔱昶ㄱ㉦㐲搲㤷㔳っ㥤戱挵㔰㉢㤶散挸ぢ扢㉢㘴〳㤶挴慦㘵㍢㡡昴㘲㤷ㄱ㝥昱晥ㄸ㌱愷㑥挵㕦㑥㘹㔱捣〹㠴ㄱ㕡愴愴ㅦ㙥愴㜸㕦摣昸㕢摦㙥戹㑣㔱㠱〴敡〹ㅢ㤳捥㔴攳㈷攲挶㐷昱㔵㤶㙡㤳攳つ〲愶㘷攳挶愴㐷搵昸昱戸昱㕦㡥ㅥ㙣㌶㡥改㌰ㅣ戹㐰㈲挹戰㜵㤵昵㥦昸㐲㝢㄰捤ぢ㈶昵㘷㥦ㄹㄶ㔳㜲慡搰㜱㕤㘹搰㝥㕣〶昱昰㡤昴ㅣ敥㌶攱ち〸㠴㙣昸㕦㈵捣攲捥搳戴ㄱㄸ昸〴㝡つ挱㘶㑦㔷㑦散㕣㌴攷㍤ㄴ昴㥡戳㍥捥㔴戵㕤㐵㈲㌰〷昲攱晥㙥攳㤴捦㌰ㅤ㕢晢ㄱ〷挹㌴摥㈱改㑥㜹愸挰㑡㕥扣㈷挶㙣敥㑡㡢㘶昴挷㠰ㅣ㐸㐷㐰㘶昴㉢㠰㘱㈰㠶户㤵㜳㐳攴㝦挵摣敦㘱挵㝢〹ㅥ〷㈸ぢ㌲㍢改愰昸〴挰㘰晣ㅦ㔵㡣慣㈹㝦㠹㈶ㅥ㠹㕦㤶㈴㈳晤晤散昰〱㠰ㅥ戸㙦㐵㐴㠴㘵晤㠳㈸㐹扥㤴㠲㐳扤昴㐳慣昸㌰挱㐷〰捡〵㑥㜶挷扢挶㌵㜵愹戹㍥㡡慥攲ち〱㝥晡挷愲っㅦち摣㠷㌷㜶戶㤵㜹ㄴ㡥㍦散㠷㈶㑤㝤挱㝦ㅦ扥挸摦攰愲㝢昰ㅦ㤲ㄴ㤴㘱㥦搷摥搰摤㔸㘴〲摡攴敡户㡡捤㝥ㅥ攳㜰㕤慤〸ち㐷愴㔲㈹㘹㐵㐱㝣㜳挱挲挵ㅢ昸㤶攳慡㐲〸搲㠰慡㜰愲㡡ㄳ㈸搰㍦挱愶挴㌱昱愴㝦㤲㑦㐴慤摡挴㑦㐵ㄹ㍥〸攲㔵㜵㝦㈸敡ㅥ扦㤰戸㔶ㄵ㔶摢ぢ㠹㝦㔵戱㤲㝣攱㤳ㅣ㑣㈱ぢ㤹戴㔶㈲搲ㄴつ㝤づ㤹㠱㥥㐱捥敤㐱晣戴㜵㔱扤㔰扢㜰攱ㅦ㠳昹㤱㐳昹户扤愵晦挹㘷㝦晥㠷㡦晦敡㥤挷晦晣捦愷㥥晡搵ㅦ㍦晥捣㍦㝦戸㝣晣㈷㑦㍦晤攳晢扦昸捣ㅦ昶㥢㕦搲扥晤㡦戹㉦㍤㍡㝥改搱㠷捤㜳㜷㥣㝣昴敤て㍤㌰扥㜰捤㘸㑦㑦㙦敦敤挳㍦扤攱搵㐳㔷ㅥ晥慥昸搱㙦慦㜷㠴㕡㉥㕥㤰㥥〶㤷慤愶昱㜹㘴㌰つ捥昸㐵㥤〶㤷慢㌶㙡㌹摡愸㐹ㄴ㤴攰搳攰〴㔴㠵㤱慥攸晢て㔸摡戲搴</t>
  </si>
  <si>
    <t>㜸〱挵ㄷ㕤㙦ㅢ㐵昰敥㝣㜷扥戳攳搴〵ㄵ㈸㉤搴㔵㔳㘸㘹㜵搸昹㔰ㄳ愱㔰搹㑥搳㥡挶㜱㥡愴㐵敡换㙡敦扣㑥慥戹て昷㜶ㅤ㈵㈵攵〱〹㠹㘷晥㐳ㅦ晡挰ぢ〲㠹㕦〰ㄲ㍣㤵㡦㠷晥〱㥥晡㠲㠴攰〹挱捣㥤㉦㜱搳挸愱愸ㄲ㉢㜹㙥㘷㜶㜶㘶㘷㜶㜶㘶㉣挹㤲㈴晤つ〳扦㌸㔴㥣㥣㕣搹收㠲昹㔶㍤昴㍣收〸㌷っ戸㔵㡤㈲扡扤攰㜲㤱〱〶㥤戸戰捥㌵挲摤㝢捣㈰㥢㉣攲挰愴㐹㤲㘱㤸ち慣愳㄰晣ㄵ㔳挴挴㕤㈳㉡㠰搵㝡慤㘵摦〱愹㉢㈲㡣搸挵搲慤㘴敦㙣愵㘲㔵慣㠹挹捡㡣㔵扥㔸慡昷㍣搱㡢搸㙣挰㝡㈲愲摥挵搲㔲捦昶㕣攷㍡摢㕥つ㌷㔸㌰换散昲㠴㑤㈷愷㉢㤳㔳㔳㥤㤹㤹改ㄱ㔰㉤㉤戶敡㌵㙢㤱㠹ㄷ㈴㔳挳㈳扦㍢挷ㅣㄷ㙤㘳㉣㜲㠳㌵ぢ㌴㍣㜵㝥慢搵ㄵ㔶㙢㈵戱挸摤㘴㔹㌴㤳㉣㐵慣挳㈲ㄶ㌸㡣㡦㤲㉢㕢づ昳敡捣昳㤶㔹㠷攷挹搵㈸散㜵ㅢ㐱㥢㙤愹攴ㄶ㡤っ㜲戵攷戶㥢戴㕢昰㙦㜲戶㑣㠳㌵戶㐸㝤愶昹㐸㔶㔴㐹捤㐸㤹捡㘱㠷愸搷㉥㔹㑦愹㐱㐷ㅢ愵㝤摢搰㍤㜰摣敢㉣ち㤸㘷挱㤱搱㘹〷㕤昵㌵捡搷〵戵㍤㈶攷晢㠱㠰㠷㐱㤹㌹㔳〷㠸挳㐴㑢㑤〳㠰慣晥〹昱㌳挸㤹〷慡㐲愸㐲㙣㠵㌸ち㘹㉢㠴㈹愴愳㤰㌵㠵慣㉢挴㔵挸ㅤ㠵㙣〰㑦㍡㡣㙣㔶改㡦挷㑦㉡愷昲ㅦ㕦㙤㝣晤挷愷扦㕥㝢扦户愰愱扥攷户ㅦ挳捥㡣㕤〸㈱挳㌵㝦㍥㡣㜸㈶㌳搴搶愱㡢㘸扢㤹㐳㠰戶㘹㘸晢愱摥㝤〵㤸㘴㉡摢㔹ㅦ㥣摥㕣㡢㌴㍦戹搸㌹挶ㅤ搳㠷慢㡦㠳㐰㠷㤹搷㘳㈳㝥㍤っ〴摢ㄲ㜳㔴搰慣扦㐴㈱㝡挴㈸㙣〴扥ぢ㝤〱㈳㈹㡡㜲㜶ㄱㄴ㔷㑣㔷㔲愹㠵㍤〲〸㝦㌹挵〶㜴散捡㑥㔴㤹戱ㅥㄴ㥣捣㔰㙡㈱愶愵㈲㜳㝤っ攴ㄵ攳改㠰戰㝣㑣㐸㈴愹慡㉡挳搳捦愴㥦〴㌹㝦㔸㉣㘲㥡搹㘴昳㍤㑣㈲搲㠵㝦挷扤扡摤㘵ㅣ昹捦っ攷㑦摣て㝣㠶㍥昴㤶挷づㄲ攳搸㌷㠵敢㜱ぢ㑣㡣㥦敥晦愱敦㐵㥤ㅢ捦㥥搳㝥㠷攷晡㍣ㅥ挶㐴㥥摤挴㈸㈵㐴㌲㔰〶㔲㜲㝡〱㘰㝥㈰昷改愳㐰㠸㡢〹㝥㜱㤸㐷〰攴㜲㈶㜲㥡戸㡡㤵〶㍥昱㐸ㄶ㠷慤愹㤸㕥㠶摥ㄸ㍥挴摣㐲㐸摢昳搴㠱㜲㤲敤ㄷㄳ愳ㅥ晡㕤㜸㐲㔱ㄱ㔳㔹㍤㙣戳愵㈸摣㜴摢㉣㌲㤰戰〲㐵㑢挵挴愰挷㙦㡦㐳戴㘶㈴㑤换ㅢ〷改㙡愴戲挶づ㈸㡡㡤㘷攴㍦戹㌱㝤搹挴㔳攵㌰㔳㤸㤸〴捣㔷〱挸㤸㍤搰ㅥ㘴㠸晤㤷㌰扣㠶っ挷㤱〱昹て㘰㜸ㅤㄹ㑥㈰〳㍡㌳㘵㐰戹戹摣㔱㕣㍢㠹攰つ〰挵㌸攳挰挴㐰㉥愹ㄸ慢㠵㠹昹㈶㘲愸〸昵敡愷〰㥣慤搷敡换㠴㔲㝢㝣㤲㌹㙣捡㤹愸㑣摡ㄳ㤵改㑢慣㌳㌳㙥㍢戶㌳攱㔰㕡戶㡢昱戹㠰摤㉣〱㈸攲㐹㔰㠲㜹ㅡ戱昸㐸㠸㤵㄰挳㐳㘰㘴攸㘷〰ㅣ慤搷㐸㔲ㄱㅢ㙤㐸㘳慥搸搶挷㠰㍣㡡攴慥㔸㘱㜷㝢㔸ㅡ昵戳㐰㉢㈴戴㙡㝢㜳㐵㔰愱扦〵愴㉣戹㜲ㄷ慥慢慢扦扤户づ挵捤敢戵㔹ㄱ捤㐴㌵收㌹〰㠹㤹晡㜹㤸慡㑤㐶〳晤ㅤ㤸㝤昰搱捥㜲ㄸ㡡ㅤ挸昸捣愱㕣昰ㅤ㔰改晡敥㍤愸摥㔸㤷挳〸愲㠰㌸㈱ㄷ搶㤶挷户㜶㥡㄰ㅣ摥㑥㤳㐶㙢㙥㐰扤ㄲ㈸敥戸挲㙡㕥愹㉥摥㌷㘴㈹㡢慥㡢㡤挶㡡㤲ㄹ㉣㜲昲㉦㄰换㔸昹收㕦ち㙥㥣扢晦昹挲挳摦ㅥ捣㍤㌴扥㙢捡㍦昷ㄷ㙥㥦㍣㙥㜶敡㥦㉤㍣戸晦搷㤷㍦ㅡ敦㝤愱㤵㐰㐶㜹㕦㡥㜹愶愱搸㕦换戱〰ㅥ昳ㅢㅣ扡〷攸㤴㔶挳敡㙥㡦㜰㌴㡥㕥愰㕦㐸㉢摤搹㍤㑡搵收愱搷ㄳ㉣摤搶㡡㜶昷㐱㕥㠷户ㅣ敦〳㉦ㅤ摢挳〶㌲晡㠹㍤㙡㈳攰㉣ㄲ慣㥤㑡攴㤲㉣慢㑡㐶㥥㍡捣ㄲ㜰㍣戶㐶㐹つ㑢ㅢ㈰慣愴㈷づ㜸㐹㌵㔷挴ㅤ㈶慥换㈶挶愸㙥〱㌰㘷挷慡㘳㤵㜲戹㕣搱ㅥ㠱㕢晦㥢㑥っ摡扤〴㠶ㅡ㜰攴捣㌲㐰ㄹ㠳ㄹ㐵㈳㘹愴〲〰摡愴戹搰愷㙥昰愲晡㐸㡣搵晤昹㌶扥昶㐴捤㙥㐳㤹㍥ㄶっ昰ㄱ扦攵搸慢ㄱ㡢㥢㐱㈳㐶愰搸ㄵ晣て挳㘸挳づ挳つ慣搴愳㌱挶搷ㄹㄳ搸㥦攵晤攴捤攱㕣㤶攵捣㔳搱㍡ㄸ戹㘸愴㍥づ愰㔰昵扣㔲㉡㤱敢ㄳ㐰捡㠰っ㝤ㄲ㈶㕡つ戴㡣换㍦昴㘳昹ㄳ敤昶㤹慦扥扤扣昸捤㡤搶改挷㍦昱㕢昲昷晤㠵晤つ㥢㡡㑥ㅤ㜶挱搸㔵㘷㝤㐲昱敦㠴攱ㄳ㡦〵㙢㘲㝤昷㉦〴㈴㜴〳晥㐳㕣〲㈶㝣㜱㌸㡥㈰㠲㔷㘸㈰㤶晦〷昱㑢戱〰</t>
  </si>
  <si>
    <t>Figure 1</t>
  </si>
  <si>
    <r>
      <t xml:space="preserve">From this Figure above we can see that the best solution $648,000.00 which means we can maximize profit and we can also take Jelly preorders up to </t>
    </r>
    <r>
      <rPr>
        <b/>
        <sz val="11"/>
        <color theme="1"/>
        <rFont val="Calibri"/>
        <family val="2"/>
        <scheme val="minor"/>
      </rPr>
      <t>12,000</t>
    </r>
    <r>
      <rPr>
        <sz val="11"/>
        <color theme="1"/>
        <rFont val="Calibri"/>
        <family val="2"/>
        <scheme val="minor"/>
      </rPr>
      <t xml:space="preserve"> </t>
    </r>
  </si>
  <si>
    <t>OptQuest Results</t>
  </si>
  <si>
    <t>JELLY PRE ORDER PRODUCTION OPTIMIZATION</t>
  </si>
  <si>
    <t>㜸〱敤㕣ぢ㤰㈴㐵㤹敥散㤹慡改散㜹昵敥戲挸㑢ㄸ㜰㤱㤵㠱㜱㘷㘷㠶摤ㄱ攷㤸搷㍥〶㘶㥦戳㠰ㅥ㜲㑤㜵㜷搵㑣戳晤ㄸ扡慡㜷㘷㄰㠴㔰㐰〲ㅦ摣ㄱ㠶〷㠸〷㍥昰㠱昲㔰㐴昱㜱㝡〸〸㐱㘰摣㥤攷攳㡣扢搰㐵㠹搳ぢ㠹㔳敦㑥㠳㌳昰昶扥㉦慢慡扢扡扡愷㜷㜷ㄸ敦昶㈲㉣㤸扦昳昱㘷㔶㘶晥㤹昹㝦晦㥦㔹ㅢㄱ㤱㐸攴㌰ㅥ晥昲㘹㘵攰戴㤹㐵摢㌱昳㝤ㄳ挵㕣捥㑣㍢搹㘲挱敥ㅢ㉢㤵㡣挵改慣敤戴㠰㐱㑦㘶㤱㙦㙢㐹㍢㝢慤ㄹ㑢ㅥ㌰㑢㌶㤸戴㐸㈴ㄶ㤳㔱搶攲晤㈵晣㠸㘴㈹挹㘴〹慥㠸搴㐱㍡摡㐰昶㑤㡣敦㑡㕤㡤㤷捣㌸挵㤲㜹㕥捦㘵㙥㔵㈳晤晤㝤晤㝤〳㠳晤挳㝤ㅢ捥敢㤹㈸攷㥣㜲挹ㅣ㈹㤸㘵愷㘴攴捥敢搹㕤㑥攵戲改㑢捣挵㝤挵晤㘶㘱挴㑣㙤ㄸ㐸ㄹ㠳㥢晢〷㠷㠶慣攱攱捤ㅤ㌱搴扣㜳㘲㝣㜷挹戴散㤵慡㔳戲捥㕤ㄳ攳㝤㍢㑤㘷愵敡㡣愳㑥㔴㌹㔹捣ㅢ搹挲ち㔵慡㜱愸㠷㈶捤㜴㤶㌲㌱捤㔲戶㌰摢㠷㘶搷っ㌴㘲㥢晡挶㙣扢㥣㥦愷㜸㈷捣㕣㙥慦㘹㜱搸㘴㝥搲㜶㜶ㅢ愵扣摤㤱攷昸㤹㈵戳㤰㌶敤慥晣㤶㠵戴㤹昳ㄸ敤㔸晥㌲愳戴搳挸㥢慤っ㜴攷㕤ㄹ㑥㘵捣㠲㤳㜵ㄶ㍢昳㤷摡收㕥愳㌰㙢㤲㐵换㙦㉢㘷㌳愲戵ㄵ晦㐷㕡捥㘹搴㌲㈵㈸戴㈷㍦㌱㘷㤴ㅣㄵ㘳㕢晡ㅢ昱〶愶㡢敡㐵㑤扢㌸愵㝡㐲愵㈸戳㤹㙣晥ㄲ戳㔴㌰㜳㝣〹㈵搹ㅢ㘲㔲〳攴捡愱㌲㔲㝥㜷㈸㈵搱敥慤〹昶㠵㙦搱摢㐹㈶捡戶㔳捣换づ㠴㘵㈷ㄳ扡㐰扡㉥挶㜰㉥愲ㄹ㜹愳㤰㌱㌳戲㥢戹〹㄰搱晡㑢㉣戵㘰㑤慣㈴㥡㌴愲挹㔴㌴㤹㡥㈶㌳搱愴ㄹ㑤㕡搱攴㙣㌴㌹ㄷ㑤㘶愳挹慢愳挹晤攰昱㥦㔸㕢㕢搴㝢捣㔳捡慢㡣㘷㜳㔳㜷㙣㝥㙣㙡攴㤶慦愵㌴慥慥㠱㐶摤ち㡦搸㔶慣戴戴㘱㍢㥥㌰搹㥢㤵㤵昵㤱㐵扤戵㤴晥挳㡢ㅡ㉦㔹ㄱ㔱换搵ㄸ㈱戹〶㐴㍦〱愴㝢㠷㔱㥡捤ㄶ㡣㕣捦敥㔲搱捡㍡㜲㉤戳㑦〴ㄱ攲㕦㈱㕦捡㜸敢敡挲㥥昵搷摦㌱晤改㕦摦㍦昹改搸㌳㍢㌴敥㝡㐷㌵㥤㈱㐰慣愸挰㠲散攲㘲㜲攷ㄹ㔷搳捡㑡㉡攲㠹㑡㥣摤㘸攲戸换搲㙤搱慢㕣㤴慦ぢ搵捦㐵戹㙢摥昱ㄶ愵晢㡡ㄵㄱ㤶㤰㈷㔱ㅣ㈷㠳攸愷㠰㥣㠴㠶昷戸ぢ㜲㔷㈹㘳㤶㝡挶搲㘹㜳摥挱戲㍣㤵㝣愷㠱〸昱㔳㑦㙣て散摦昳搲摢ㅥ㜸晤昴㈳㡦慣敥晥搱晡昷扦㐳㔰㑦㈹㠵㜷㍡〲㘷㑣㡥㘷ぢ挵㝣ㄶㅡ㘸㕦〹搴ㅥ改摦㠰攷㍣㑣㠳搴挸㠶扥㘱㜹〶㙢散〱搱捦〴㔹敢扥搵㈹昶愴㑣㙣〶戹㉣搴㈴㕥㝢ㄶ㤹㕥〷㈲挴㍦㝢慦㌵挶敦㌹ㄴ晦昷㔷㜶摤昴昳㑢㕥㜸㑦敡㥥慢㍡捥㐶昶ㅥ㙦挳㤹㉣ㄹ〷戱㠵㔷戵挳挶扥つ晣敦挸㙡ㄱ㕡搱ㅡ戲㌶㔹晤晤㤹愱つ挶㠰愱㜱㥢㍡摡晤㤷晢㔵㠷㜵㜹戶㤰㈹ㅥ㔴戲㍦㙤摣挰㍣慣散捦扤㕥摥㜸戱㕣挸搸愷㌶捥㥣㜱っ挷㍣㈵㥣㔷慤愴慥搸っ搴㤵㘹慢昷㥤ㅥ㉥㜶㤹㤱㉢㥢㘳ぢ㔹㌷晢戵愱㙣㈸慢㘲㙡改摣慤㈵昳㥡㑡㙥㕤㡢挶〰㜲づ愸扡敢㝡改㘶戹敤敡㤹㤸㉢摡㘶㐱㌵慦㌷扦㍢㥢摥㙦㤶㘶㑣㐲㈴㌳愳扡扡㤶㔹㥥挶散摤㔵㐰㐷愱〳㌳㘷〵㔳慤㉤ぢ㡥㐹戵㠰昶捥㥢㈵㘷㜱㥦㤱捡㤹㈷搶戰戸敦㐴挶挹㌵挹㕢㡢改戲㍤㔱㉣㌸愵㘲慥㌶㘷㉣㜳挰㠰㤶捥散㈸㘶㑣㈸搹㔶㍥ㄱㄱ㘹㘹ㄱ㈲㜲㙥㘸攵㈹㑤挷㝡敤㍥㈵㠸㠰㠸愹㜳㑦慡㥤㜶㝤㝢搱㍢昴㈲㘷㜲㑥㐶搷ㅤ愱㌲㔵㉦慢㜹挳搲㡣㠱㍥ㄱ㑦㤲㝢晤搲摣慡㡤ㄵ挹晤㘱㤹愳搱㌵㕥敦户ㅣ〰㤲搹づ昵㥤㌳㑢㑤搱戰㘰㡢攴敢㐱戴ㅦ㘲㌵㉦㌹㝡㔴捥㘲㐱㉣㙡〷戳ㄹ㘷㑥㥦㌳戳戳㜳づ搲㠰㤸㘳㌱づ㙤摤㈳搷㈳㐹扥㠱攴㕣㤰㜸㍣愲昷㤲㐹㡦换昳摣戸㐶挴㜱㔴㑡愵〶㈳ㄱ㤳㑢㠵挹〰愰㙤㉤て㌸㘰户戴㌴敡攵㜶挳㥥㜳㌸㍤㥢㘶ㄲ㍦挸昳㐹晡㐰㌴愲㥤㈳㐲㌰㌲戵ㄲ㘹㜶收㈷㑤换〰扥㔷慢㕢ㄸ㕡摥㠵㡣㤳愶㥤㤶挴㤶㔳㔸㉢ぢ㍡㐲㔸晣ㅤ㜹捥㝥㜳挱㤹㌴ㅣ愳㉤て㤴ち㈹㐹㌰昵慡㔲㙥㠸㈵㍢㔵㥡㕦㍡敥挵㔰㐳㐲〵〳戵戴慢〴户㈶㉣ㅣ慣㤷㐸㡢㐷㥢㜷〲㙤愷扥搲挳ㄳ扤ㄶ㙤〲〴㘷戶㤹㠵㝤㡢昳愶㑤昶㤸摥㜴㈸挳换㑢㘹挹㜴敡㔲㈷㥢戳晢搰搲㙤愵㘲㜹㝥㈵敢㘱㕤昲㡤㈰晥愳晤ㅤ㘶昱搱昷㠹搶㘲摢〱捡㈶㤹㡣挴㔸ㅢ㔳㈴㔱戰攴㙣㐵㘵㠷昱愳ㅥ㌹㠰㥦㜸戳㍣㡤㑡攷㔸㤰㌹㔱㔵㐷㝥㔷㍡戵慦㘴㉡㕢㈳愶㈲ㄸ敤捥晣攵挵搲晥㔴戱戸㥦昳愹㑢挵散㌹搳㜴㠸摦摢㍤㝢㐵搹㈵㐲戴戴搴㐰昲〰搰㈷昲搷㌷㠱㜴㡥攵㜲㍤㝥㡤戶扥ㄹ㐹㉤戰㈴昴㘱〴㕥ぢㅣ㤳捤㘷慦㠵㤲㑥㘲㙦㉢ㄲ㘵㈴搳㐵摢改㕢挸搹ぢ攲㕢ㄸ〲㐲挲㍦㍤敤㘴㘹㑤摣㍡㝤晦昵扦晦晣㜷㘲ㄷ㍥㈸㥥昶㌲敡㠰㍣攱㘶ㄳ㌵㕤㠳㥤〹㐸㙢搴㜴㠷戵㌵㥢㜳捣㤲摡㠹扢㉤晣戸㠶愰㡡㜷㔲晢㤴㡣戴㙢㘲㥤㘰㑤㐰〱挱昲㜴ㄶ慢㉡戹㑥〱扡晡攱㡦㙡晥戸㔳昳㑡挹搷愸晡㈶㙡ㄴ㤳㈶愴攸㥢㌳〷㈶ㄱ㌵㕣挳㐵愹愶㔴ㅦ㙡慥㥤㘴攴て敦㈰〱搰〱晥攰㈴㈴昷㠶愵搵㍦㈷㝢晤㈴㘵愱㈵㔵敤ㅦ㠱㑡㈳户㥤ぢ㔴摥㡣㠱㤳㈳㈴㝦㐲㜲ㄱ挹㈸㠸昸〶㌶㈳〲㤸㐳搸扦㥦㐵挲㔳㐰〹㉦㈲㉣攴㌸㜹㈶㐸㈶㐱〰㐳搴挶づㄴ戲ㄵ㔱㝤ㅢ㐸户敦㔰攸㜱愷㔸㕣〸ㅡ换㐴㈷㜲㍢挹ㄴ㐸挷挵㈰㍢户㥢㌹㠰摥㤵昲挹㘹戴扣㥢慢㘹捣ㅦ㙥愷㈷收㘷ㄶぢ改戹㔲戱〰㠷㈵搱〳慤㐰摢ㄶ㠶㥥㥦㉥㑥㤴ㅤ㍤扦㍤㡢㥦㡥晣㕥㜳摥㌴㥣〹ㄸ㌵㠰㈶搳㜰㤲㈸攰㌱㤵㔹昸扦〴㈶捡㥦ち㝢戱㡡㑤㐴㜸昵扡㄰挱ㅢ摥扥挹㈲ㅣ愴愶㜲搹㜲搸㜵ㅤ㈰昳㌸㐴ㅥㄱ㜹〹㕡㜷敦慦ㅦ戸昰散て㍦㝣搸晢扤〱戳㔰㍤㤲扡慤ㅥ㐵散㐴㙡扣㔹㥥愰㉢㠶㐸㐲㔲㜳敢㌳㈰㉤㤸〶㤲扡㕡㝣〶㔵㌷搴挶て㜸ㄹ㜵㥥ㅢ扡ㄳ㡥捥㍢㐲㘷挱晦ぢㄳ搱㌵っ㤷㘹散攸㜱㍣ㄱ㐱〷㡢㕡攱㤷㈳㈰摦〲愲搱愱㜲㌴㝥ㅥㄶㄵ㠶㐸㠹戴挸〸戳㉤て晣戴㘳戶㜴散ぢ慣ぢ〵ㄵ㝣㜷㉢攸昰愳捡㑤收㐷㘸づ㈴晣〸戸㤵㍤搱㔹㑤〰㜴㕤攳挷〲㜶㐱愵敥㤵㌶㌲搰㜷㥥戲愸戵㕣㘳㙥攸㝣㥡てㅦ摡㠹㠱㕡㐹晣晦扦晤扥㤵摡㠵㌸〶敡戹昵挹㔱昵㍢晦㑣敤㙦攴㔷搴㙤㜸づ㝤㈳㉥改〷慣摦㐸慥㐰㙡扣㘹㘶戳㠲㠲㥥挳敡㉥㤳㐶㑣〷㡣挱っ㜳㌷㥡て㉤戵搱摣敤㘵搴昹ㅡ改㍤㔴〷〹戳〸㠸㍢挱㐶㠵㡣㜰敤㈳戳㠸换慢㐹昶㠳〴ㄴ㜲摥㡤㡡ㅥ晣慡愵㔹㐰㐰ㄶ㐱〴㥤㡥戴戹攵㍣㠸晦㠸摢㔱㍦敤㍤㑣挶㠸㍣㤳愴捥㘶愳㡦㈲摥㉣㑦搰㤵㔹ㄹ〷㐹换挸ㅤ㠰㥢㔱㜱挳㥤昶㈶㉦㈳散昵搴攸㐵㌹〶㙦㔵㍢㕦㘵㕤㤶㌵て搲扣敥戲㙡摣攴㥤搶㘴㜱㘷搱㤹捣摡昳㌹㘳㜱㡤攵〵㉥㥦㌳ぢ昰搴㤵攰戰ぢ愵ㄵ攷攷攱㥣戵㘶㡡攵㔲摡㥣㥡㍣ㅥ㍣㜹攸ㅦ㐴愷㥣㜸㔱㠱㘷㜹捥㈹攰〶挱㜹㝥㍤㉡挳㘴搱搶攳㌷散㘷〸挰昳慡㈵㐸愱㜶㔷㐷㜵㕦搶挹㤹敤㤶捡㔷攱㤸㠵㤱㠴ぢ㌴搳㘶敤㥢㠳晤㍤搹㘹㙤㉢㘵㌳戹㙣挱愴㐰㘰㕤搲㔹㍣㙤捥挲摤戹扢㘸㘷㜹搰搸㘹敤㉢ㄹ〵㝢㥥㥥㥢昴攲敡㥡㤸㐲㕡㥡〵ㅦ扢㡤搷愸㠳㌵㠶扢慤㤹戹攲㐱ㅣ㐵㤷昳㠵㙤挶扣㝤㕣㐸㠶㉢挶㝤㤴㜸㐴㔴㐴愳㈲ㄶ㡤㉤㔷㐶晡㍢㔰摢ㅡ户搳㍤㤸慢㑥㈹㥢㉡㜳挰搴㑢㌶㠲戶㤲㐰㠰ㄴ攱ㅢ㄰㙡㘲㘱搱㉥昳㥣搰㜴戰戲慤㌵愷㐶つ㝤㝤㤵昳㝤摡㔶昲〶㤶戹ㄱ攴攲㙤㤷㑥㔵㡦ㅥ㕥搵愹扣㜶㉥敡ぢ攳搶昰捣慢㜸㝡〹敤扢摣㈹挴㌴捥㈸慣㑥捣〴挶挲搳㌲㙥㈹ㅥ捥搰慥㙡㜰㉢㥣㠵ㅤ搶戴㤱㌲㜳戰㔰昲㠶搳攵㐶㘸㙤收㜱㝣攳攵㑤ㄴ昳㜹㠳㔳㡥搳㜵㈶㙤攴捣㤸㌵㔶㜶㡡㍢戲〵㘹㠱愸㜹改㈵ㄹぢ㐸㌲ㄶ㔴㔲㠷戵㤷㘷ㅦ㉡捣扡㡡戳㐶㈹敢捣攵戳改ㄸ㈳㍣㥦㌸㉥收㉡昶㄰㝡㥦晤挷摦㑦挲㜶㤳㙢㐱㐰摣㝤戰攲㌸㜴㌷愲〴㘶㜴㔴攸昸㑦㉣ㄳ㉤㘲昷㔱㑡㐵扥ㄳ戵㘹㌰㉡搵㜶㠴㥦㐸攴㔷晥愵㤳㕦摤㠰㈹敡愲㑡㝡戶㌹㕦攵扢㐰挸捤扦搶昳㐱㥡晡㑤改㠲㡥㑦ㄷ㡤捣㔶昸戶㡡愵㌶敦ㄶ㐹っ愲攵㔶㔳㑡搰㤳㍤㠱挳ㄱㅣ扡ㅣ挸挲㍦ㄷ㘳挲っ㙣挱㔶晡挰㜵㔷㠶戰ㄳ㕡㈲㥡搶ㅥ㙢昴慥㈹扦慥㜵㥥㝦㌰㜸㌹㘶慡慥晥㤷昶㙣扥㠸ㅤ㠹挷㕢㐰攵㑤㈴㌷㠳㠸㍥㄰昶㈷挴㜰ぢㄹ摥つ愲搱ㅢㅢ㤶㑤慤㔳ㄹ慥攷㌸㤸㕡㠹㜳㕢㠹㙦㘳㍥慥搵㔴㐷摡〳㌸㔶㜷昱㙢捣扦搴愱捦㘰㤶㥢㤹戸扢搵搰ㄲ敥㤸戲㘷捣㙢捡扣戹㘱攴㠸㑢愳㔱㕣搳㠰愷㍡散㠲慣㙢〴慡捥捦㤸捡つ㉥ㅡつ㔹㘵㑢ㄱ㠴㙢晡慤㈰㈷㜲㘱愱㉤挹搰ㄵ㠹㌰敥㠰扥扡つ散ㄱ昹ㅥ㔲㐱捦戱㍦㘸㠴㐸昱㌸㈵㉥摦㑢昲㍥㄰㡤㝥㡤㈶㕢ぢ捣扦㠰昷慢ぢ捣扡㜵㘹㈱敢㘰搵戳㐱㕢戳づ摡搴㘱㠱㈰愸摣㕡愷愸摤㈰㔰愸户㠲㌴捥愸捦慡㠱ㅥ愷搷攷〷戱挸扡〶搹㉥㑡〹㠰㤳㈳㌱㈹戴搲愰㡤挷ㄳ㝣ㄱ慥摢挲㐳㌰㑤㙦ㄸ㔴挷㥤摡攷㔵㠰ㅤ晤晤㈸摦愶㡥攵㌷㙣㠸挸摢ㄱ挳㝥愲昰捦㥦㈳㐸攵㐹敦㔷昳愹ㄲ昰㝤ㄲ㘳挶㠹㠱摣戴㑥捦戹㍥㔵戰戱㡢挴扤ㄸ㜴㐴㤷ㄷ摣㔵㜶㙡㜲㡣㠵㌵㕥づづ㄰㜶ㄵ愰搹搳㐶㈹㜳㥣愸〵昴捤㐵㉦㙡㠷㕦㈶扡㐴㈵㝣〲㥢㌹散㠵扦㐰ち挷㥡㑥挶㘳㜱ㅤ搳㐴改攴㜰㔷㍣捡㌱挶㜶㤸㐶㐱㐹㘱挶挹㑣㥡〷ㄴ搴摦㙤〲愷㘳捦捡㤹㙢㔴㠱㑡㔴㙤㠱搲ㅡ㑢搹㠰㡣づ昱㠰ㄷ㔲ぢ㕥㕡㝢捤㥣挱搳㝥愸㙦㉦戴㍢敤攰愰愴㔲〱㑦昲㡦ㅦ〹㘱㐴㕡㍤㈹〹㈵㈷扤挹攴慤敤〴搷搲㌲愵ち㌵㘰愹攷摦㉥ㄲ㜷摦挵攷搳ㄷ㐵晣〰㔵㌵㠴㑢〳扢〹ち挵㥥ㅢ昴昳㜳㈵慤昱㡦㥦摣㥤㑥㙤㘲ㅤ㝥ㅡ愱㙡㈷㑤㡡㤲㠳㤳㌴㕥㠰敡收搲挹㐱㤷㍢㔹愰戲摣㘲㤷㌵㔵㐸攷捡ㄹ㔳㐱㍡㝦敦㔶挸敥戸㤰㤷扡㍢敢捡慡挹戸㜸㠳㌲㠵ぢ戴晥昵㠷攵摢㜶昲づっ慢〲㔸愸㈳㉥㍦㠰ㄸ㐵㌳㡡摦㘳㍥㔴㈱愶㔸㕤㍤ㄲ㔴昷㌷戱戵搵㈵㜱㑦愳㘷扣㜲㉥愳㔶㕣㠰㙤扡㌸㕤愴㕤ㄸ㐸摡㥥㜵㤳㡥ぢ㌹愱㥦敥挶〷㠷摢戲慤㙡搴㌱晥挱戳挶㔸ㄷ㜶扦ㅢ扥晣攳户昶㥤昱㤱ㅦ〳昳戹㐰㜶ㅣ愹敢㤹愵㍣搵ち搴搲㠰㡢㔶慤㌸㌱㠱㌸㉤㌹昹㐱㄰挱挳ㄵㅡ㐸㔰㔶㤲㑡㑣摥〹㜲㘴挰捣㐳ㄸ攲㑣㜹㤷ㄷ㘰㐴㙣〷昱昱ㄲㄳ㍣ㄴ㝡㌷㠲昲㐳㘴㤸㙡捣㜰てㄹ㍥っ愲㕤〲ㄲ摥㘸㤶㍣㘳㈰挴搵昲〴㤳戱㍣㐱㌵㤶愹㡥慢ㅡ㌸㐳〱㑣搳摢㘳ㄷ戳摡扦〲昹昶昳捦㔳晤㐶挴㑥㄰扦㠱㥣㜷ㅥ愰扢ㄷ㐱㜹ㅦ㠸愰㔷搹㘷〸昴攰㈳㘴昸㈸ㄹ攸㜱㙥挰昰㌱㌲㝣㥣っ㜴敦昹っ愳〸挷攳慢㐰攵晤㈴㥦〰ㄱ戳㈰㜴㌹㜹づㄲ敥㘹㈲㡢愸ㄲ㥢晥㐹㠴搶晡昷晤㡥㘸㤲㡢慢挱慥㠴昹㈹㔶戸ㅦ挴ㄵ愶㘷晤㍣㠰㠴㈳ぢ㌳捦戲昸㤳㥦昱〲㡣㠸〲㠸摦ㄱ㡥戴㈷捣捦㈲㈸ㅦ㈴㐳戱㌱挳㐳㘴㜸ㄸ㐴㥢〷㌹愲㐹㈱挱戴㐲㈶㠵㙦㐵㐴㡦搱㠸㘰ㄳ昴㐷㐰㕥㕢㙢㈶㠴慦㔰昶㠲〵㑥挴㡡㙦ㄴ搶挲攷㤱ㄴ㠹ぢ扡㉢晤戱敡㘴㡡㙢㈸㍣㡡愰晣〲㠸愰ㄷ㑣つ昱㘳〸昸㡦愰扢㐳愵㝥搱ぢ愸ㄹ晤㑥㐴挲挳㔶㘷㈵搳戴〶㄰㠴扤㍣攳㉣收攰愳㘰㤰㤶㤹ㅢ攲㜲㜰戳㘱㉦ㄶ㑢㔰ㄱ慤攱㠳敢㑡㔹ㅥ㕣户㥦㄰扡㝦愷㡡㌱攷㐶晣㘹㔳攸昵㤲攵搹㠳敡㘵ㅣ㤶攱愳㍦づ㜲挲㡥㙣扡㔴戴㡢㤶搳㌳〳晦㕢て敦㌳㕡搰ㄱ㘳摡㌶搴搸昰㥤散㔸㙢〱ㅤ搱づ昰㝥㑦㝣㝦愱㜸戰愰㕡愳搹扣搶愹挶慢慤㡤慦攱ち㔶捦敢㌰㡡㠹㜷㈱挸挲昲㉢㈴㕦〵改㡣㈶㙥挲て㑢攸㕦〳㌹㝢㘲㝣㘲㙦㜲㔳挶ㅣ搸㌴㝣挱搰收㘱搳ㅡ戴慣戴戱㜱愸㝦挳搰攰攰挰㔰㘶㈸扤㈱㝤㐱攲㘶慦㡣晣㙢〴ㄲ户昸戱慦㌳昶㙥㍦挶㍣敤㌶㤰愳㌵㔷搹㌴晦散愹戵慤慤捥㉥愹㌳㜳㉢㤷户㜴㥤ㄳ㔴ㅢ挵㠸㠵て〴ㅢㄷ慡ㄵ〸ぢ㈷昰㈷㥦㈰昹㈶㐸㕣扣〷㔴つ攴㤳〸搰戲攵㕦攲扤㈰㙣愶晥ㄴ挸敡㠹昱㈴慥ㅡ昹㤷㡦㌸戵昴愷㤱摥㠱㜴愵㜹昷攲㉡愷晥㉤愴慣㐲㑡敤㠷ㄸ晡㌳㐸敥㐲㜲挰㈵㤸㜸ㅦ搲㔸扢㜲搳慢慦ㄶ攴㜳㡣昲搵ㅡ㉤愶㜰攷〲㍥扡㠰㠵摣〶捥㐴挰㝣㔶挳戴捡摡㔳㌶㜲昸〴㘴ㄷ戰㥢挳愴攳㐱攳户扡〸晡㠸㌳㐴㜵攱㡡㉢㈹愸昰ㄸ搴ち搸敢㥢扡搲户㍣㠴ㅤ搷〶㡦㌸㡤晣户搴㑦㈳愵〶攴户搱㑥㉡㉤㕡戶㙡ㄲ搵散㘹戴挱敡㔲㌵攲挵愳〷愷㉣扦愶敡攸愲㑢戳㌷〷㥣㝥ㄴㅥ攴扦攵敢㠹㐷敢摡㈰ㄴ摥㐱㡥晣㝢㉦㥢摤ㄱ挴㍢摣㜱㐵ㅦ〶㠶晢ㅣ挲ㄱ晤ㅦ㐰㤶摣扣挴㜹㘰攳〶㔶扢〱ㄱち愹〹晥㍤〴㍡㕢ㄲ㠴㍤㙣㠵晥㝤㄰㜷敦ㄹ捥愴〷㠶㠷㠷㔳愹捣㘰㘶昰㠲搴〵愹㝥㙢㜳㙡㜸〸㍢㤱戹〹昷㔱㌷㈶ㄴ㑡〲扢晣〱㐸㠲戸㐸昵攳ㅦㄹ晢戰ㅦ㘳㕥㌷㜱つ摦慦攳㙦㐵㥦〴搱㄰㠷㐶㜲戹㑢慥㜰挹昵㥣戸て㐴愵慦㘱搲㡦㐸㔶㠳㈴㍥〲愲晡㜹〸〱户㥦㐳㤹ぢ〶㠶搳㐳〳㠶㤱ㅥㅥㅣ㌰〷㠶㔳㠳挳㐳㥢ㄱ㌰㠷捣㘱挳㌴ㄳち㑢㠱㕤扥〰㤲昸ㄸ㠸敡攷㑦ㄸ晢戸ㅦ㔳㜹昷㈳挶㌵慦扦〸搲愹㌶㥦搲㔸㈶㔳挲㌵ㅡ搵㌶晤㕦㤸㥥㜴ㅤ㡢㙡㘳戲昵㥦㈱㈹〱搶ㅡ晦㤸晥㜳愴戶㈷摤挳㔲㉥㌹户㝦慡㙢㥦㐰㤶㝡挹㉦㄰㌸昷㥣㉢㜰攲扤昴搵捡㉢㜹摤㍤㜷捥㤹ㄳ晤ㅢ攵㑢攰㡦挷㠴㠸挵㔴晢㜹挵㐰㝤〸㈲ㄴㅥ㘳散㤷㈰捣㔳㤳敤〱〴搴㘴㑢〴㈶㥢愴愶愴㔲ㄴ㕤つ攷ㄵ㔱㤹㥡㔷晦㠱〰收搵㘷昱挳ㅡ昵晦〴㜱挷㍢㠳搱㑥㕤㘰㙤ㅣ捥っつつづ㙦摣㙣㙣㑥つ㔸㠳㜸㌲愹捤ㅢ捣㝥㉢昱愰㔷㐶晥〶㠱〴㈱㥡㙡敦㙦ㄹ㈳㔶㔳㌱收〹㈲㥡摢ㄸ㠸愱㌱搴㌹㑡摡晦㠵ㄴ昹㍢㤰㜸攲㔱㔰搵㥣愷㤸ㄶ㥡㈳〴㍢㉡㜳㤸㤹㍤㈴㐴㘵敡ㄳ㤵挴㘳㠸昲㐹㄰敥㈸慥ㄶ攴㜵戶㘸搴搸ㄷ㉥㝤ㄹ㉦愰㐵㝡㘱挶搶㝣挶戰〵㥦㈵㉣㐶㔱扥〵ㅥ㜵搷て摤ㅡ㝤搳昲敡攲愴㠸愱㉡晥㘹慦晣昷攱挳慦愲ㅥづ㘸ㄵㄴ戱挶㌳昰㈷㌵愴ぢ㘲ㄳ㜶㔹晣づ敦攰㝢搴慡㙡㐳㤶㐶㔸搱搰㠲づ㝦㑣ㄷ扣㕡捦㉤㘰㙤㝥捡㠶㐶挶㈵户㝤挵戱捡㌷㤰慢㝣㑤摤敢㕦扣㍦扢㥡攲㍢愸晣㘲扢㑡㤵㜲戸挸づ散㠵㡣㕥㕥搳㕦㕢㡤〵㕣晣愷㔶㔳攱㤷㠴户挴捣昸㌵摡戰㙤㕡愳㉤㜵ㄸ㐷㘹㜴晦㙢㐷㜵搲㑡攳㡤扢搸愹つ㑥㌷挶戳㡥㜲攵㜳㘱ち㐹〰愷㑢㡣㔱晢挸扡㉤敢㌶扦㘹摤搶㜵晤挳摡㙦㌱㝡㘱㥤搹昸㉤戵〲攱㍢㤹㈲摢㐱㘵〷㠸㈰扥㘳㜵㑣敥㝥〲㠴㔲攱搰〶ㅥ晦㜶㐷㘴戴晢㥢㐸㔶ㅣ㔷㡡㌳敦ㄸ搳づ摤㄰扥㑦㤶㜸ㄲㅣ〴㌷戲㤳敦攸㈲改㈶㐹㤰慣㈲㔹㑤戲㠶攴〴㤲戵㈴㈷㤲扣㠶攴㈴㄰昱ㅣ㉡㔰攸㙤ㄳ㙢摡㑣挲愵㈵㕥㐴㑢ㅢ㕥㜳昸愹㤷ㄱ扥摥㉤愸戶㔱㘳㐴㥥づ捡㤶昳㑦㈸㝤挹㔴㝦㜱㤲㈵㐱つ愹ㄶ㘸て愲㥤㉤攲㝢㠸慢ㄹ晢㘳搴捥ㄹ慢㈶昳㔹挸ㄴ㔴㐶㥣戵㐲㔲捤改敢㤰愶㡦慣㥢愰㜰晥〹㡣つ㉦㔶㜸㔳〰慥㍡㝦づ㙤㈹㤴昳㝣㜳㜵挹昸ㄲ㡡换搷昳㌵搴㠰慣㡦㑣㠲扡愷㍡㈸㌳㠸戹㠳昲㝤㌰㌴ㅣ㤴敦㜹ㄹ攱㕢㜶攲〵㤴㜵㕢㝦〸㈱晤㝣㔴ㅦㅤ改搷扥〳晥昳ㅢ㙤㈲㕥换㕤㈵搲扣昱ㅣ摥戸㝣㈳ㅢ㑦戵挶㉡搵㠸㔳㘵㔴ㅢ㥦㐶捣㙤晣户㤷㙡晣昳㕥㐶昸收㑥㠲慡㐵㐹㘹〸㉦㠱㤴愸ㅦ㤴㤴㥥㐳㠹㡡㤴㌶戱〵摣摡摤㝥㔲㘹攸挳㐸㙢ㅢ改㍦ㅦ㜲ㅡ搶扥〵敥戰捦㈵戸㠶㜸摥挶㜵㡦捦扦愶㌲㈸ㄸㄲㄲ㌷摦戸扣㤰㙦愱㍡㘱㙤㑣敡愶捡搰昰户攴ㄲ㐲ㅥ㥥搸愸晡㠹㈴㐶扢㝦㠷㤰㉡戱搴㤲㔲㥣戸㝡〵㝦づ㥥㤷㉥攲ㄵ㤳挰㔸㔶㔷挷ㄳ摥㤰搵㝤晣昰㌷㕥㐶摤㈵㈰㙡愲㠶㜳㔵ㅤ换戹㥦慣〵扥ㄲ散㘶㔳㉤ㅡ㐵敤㤶㥢㑣攵愱㑥㘶㜲捡㔸敤挰㜹㝤〹摦改㑤攳㕡ち㑥改昱㈱戸㘷㈲攱扡ち㌷㍤晦㐴㔸慡ㄸぢ敢㤶晡㔰戴捤㥡戲㠱㕢㌲㌱㝣㘷攴攰㠳㡡挲昱㘰挹挰㝤搰㑡愱㘲搳攰户㝤搱㠶㤶晢搹挸㙥㌸㡦摣㈱慣㡥㠷敦㝦㡥昲㤸㝦㜹㜶㡣㍥〶㜹昹ㄷ㔷㌲㠱㡢㉢慤攲敢㄰戱ぢ捥㙦㡣㈸㌰㡦㈵㡤㥢攴攰搷㈷㐱㕡㘰搴慡㝤㄰㈴㉥户㈰挵扤㈸㐰攷づ㑥攱ㄱて㜷㡥扥㤴慤散㝤攸㈳扡昶㜶昶搸㝦㌴敡敦㑤愱㍤愳搶㝣ぢ㘰搴㕥㌷散ㅤ㘵摢㈸ㅡ㔸㔵㌴〴㤹愲㔱㌹㥤ㄵ慡㌲戸㌲㌱戹昶ㅢ戳㈶摢㈶愷散挹㐵戸㑤戲㘹ㅣ慣㑦㤴昳㘵昷戴〹ㄵ〹㜷㈷㙤愵㤲㙢愶㘶戹㌹戵攵㤳〶晦挱㡤㔸㍥㤹㌳ぢ戳捥㕣攵ㅦ搹㠰ㄲ挶㘵㙥戹つ㤵㜰换攱㥦㐶扤ㄶㄶ昸㤲㍤收㌶攰㝤㑦㈷昳㕢扣晢㉢㥡晡㝣㌶挶㌸扦愳搵昲㌳㡥㌹摦㥥㜷〷㠷㡢〲㠵昰㌲㜵㐷㜵㌰㌴㄰㑢扥挹ㅢ㕢ㄶ㔷㤶㌲㠷㔳㍤愳户㡦扡㠱㤷て㍦㝥晡捤扦搸昳昸㐳ㄷ昹㜱晦㔷㝢ㅣ戳㘷㔹㙦挲㔸㌴㄰愱愰摡攷㌸愹㘷昴摥㔱㌷昰昲攱㤷昶戰〹㥦慢㙢㠰昸ㄲㅡ挰㐶戰㡣㈰㕥愸㤴㥥晦㘴愵戴㝢㈴昶攵晡搲㕦っ㤶㈶搰愸㤴ㅥ㝤戸㔲㝡挹㜷㍦ㄶ㉣㑤㠴㔲㈹㝤敢愳㤵搲㙦㍦攱愱㙤㉦㕣晢㔴晤扢扦㄰㉣㑤㘸㔳㈹㍤晦愵㑡改扤㙡攴㥦慤㉦晤㘸戰㌴㌱㔱愵昴㕢扥㕡㈹晤攴㙦搶扦敤昶㙦㍥㕤㕦晡昳挱搲〴㔳㤵搲愳摦愸㤴㡥晦攰㘳昳㈳昱㘷敡㑢㝦㉥㔸㥡㈸慣㔲晡〳㑦㠴㑡㝦愹扥昴㈳挱搲㠴㙦㤵搲㔰㔵ㄱ昵㌴㤱昷挳挱搲挴㝤㤵搲搷㍤㕤㈹敤ㅦ㠱晡戵昹扦攲愱㘰㘹〲挶㑡㘹晦㘶㜲攴攵挳慥挴扥㔰摦昲〷〳愵ㄳ㠴㠵ち㑤散㐳㐰㕥㑡㜲ㄹ㐸㕣㄰〳㔲㍤敡㤷㠳㔴㍦扡㌹㐰ㄳ挱㡥㡡㑦愱ㄲ戵摦晥㘲攳挹㠷摤㠶㘱扦㝤㉢㜸㈵㤱㤹㔰㝡㠳㝢敤ㄵ㑣攲㌶慢㐸㐴㄰㍥㜲扦㥤戹敢㉢愳扦ㅦ戸㜲㑣㄰攸㜱㤷㤲㔷㠲戰ㄸ晦〴ㄱ㤴㑡晤㌳〴晣㐷㄰昲愸㐶㈵ㄱ愸ㅥ㤸〴㔵㐱㔴摣攷㌷㉤ㄲ㔴〵〶㑡㐸慡㠲慡ㅡ㐸㌳㈹搰㌴㘲㈶㌶捤㝦〴攱㡤㙡㠴㠹㠰摦㌴㡤㑡㈵扣〱慡晤戹㤱挶㘳㜵换㜴㙡㔹㈸㉢戶㤰愰づ㌹敢〵ㄸ改收㠶捣㐰㡣㠸㐴㔰㜴ち〱摥㠹㥥ㄳ〱扥㤹㔹㔱㕤㔰㥣㉡攳㉦扤㡣ㄱ㤵㈱〴㐵慣㌲㍥攸㘵㜰㤶挸晤㐸ㄵㄴ㈱㝢㈸㜳㡣㔱㝡昸ㅦ㥦㜰㝢〱㐶扡㈹㈹〶㘲搴ㅥ摤扥㠴㘲昸捣挲㉢㕢㈰〳㠷㤷㕣戲攸〵ㄸ改收㔰㌲愰捡ち搵㐷昲昸㠶〸挲㤱〴晢慡㈶攵㌵〸㜴戶㜴戳㘱㤷㈳㈳扡㈰搲㔷㘵慥扡敡攵敥搶㥥㔳㕡摦㌲摡㜱搷愱攷㝥㜲挷㜷摦㌶昲戳㔷敥戹攷扢㉦摥昱晣㉢㕦㑢㡤㍣昳搱㡦㍥㜵昱扤捦晦㘴戵㜵㕦昴㡢㉦㑦摦㜷㕤晦晥敢慥戱㉥㍤㜷摢㜵㙦扤㝡㑦晦敥㔵扤㉤㉤㙤㙤攷慣㜹昶愴昵㠹ㅢ慦㜹㕣㍣昱挳搷ㄴ㠴敡㉢㥢㔱挲㥢昰㝦㠴㍡㍥挱㍥慢㘶㔰㔳〳㘹慢㕥㤱慢愶戱散㥤攲㉡扢㕣㙣戳ㅡ摢摢扣戱ㅤ㐷ㄱ㌸㡡ㄲ慣㕢㌱ㅥ㜴ㄹ㔹慢㘲扣戵㠶㔱〸㔶愴㌲摥㕤㤳〱㈴㠲㡣㈶户愹慢㔸㡢㥥〷〹戵㙡㌸㐴㕤㜱㘸摡戲晢㔱扢㥥攷慤搶挲㉡敦㕥㐰㙦㠵㘷㜵㈵愵挲摢㔵㐹㔲㘵㑥㜶敦㈴昲ぢ㝤戲昴㔶㉢㕤ㅢ捥㔱晣攸㉡㝢摢ㄸ捡戸㑢挵㙦愰㜲扦㠸㠶㤸愷ㄱ㘳捣晤扣昰㕡㡣〶㑢ち㔹〹愹愸挶攸㔱㔴〶慥攵㉥捤户愳慣㔰〴㜵挸敢ㄸ㘳㐳昰㤷㘰㐴㐹昹㝡〴攰攵攲㑦㐳愳搲敤㔹攵㕥㠳昲挲搸ㅣㄱ㈲户㑥てつ㈹㘳ㄳ晦㙣㠲㑡慦㡥戸㈷挶搵㑣敥慤㘱㡤扢㐹愴摤㙥戰㈲捦㜶㉦㡢ㄳ攰㔸㠵搹㠶㉥昱て晡攰昴㄰㈲ぢ㙣㝤㝣㠱㉢换愳攳昲〴昹づっㄱ㍢つ㐹㔶㠳㉡摥捤㌸㌷㕥㘵㑥㔶慦㐰扣㝣戸晤㝦〰ㄷ㠸戰搶</t>
  </si>
  <si>
    <t>Figure 2</t>
  </si>
  <si>
    <t>Figure 2 shows the OptQuest Results of our analysis. We can see that the best solution was rank number one on the solution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</si>
</sst>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1" x14ac:knownFonts="1">
    <font>
      <sz val="11"/>
      <color theme="1"/>
      <name val="Calibri"/>
      <family val="2"/>
      <scheme val="minor"/>
    </font>
    <font>
      <b/>
      <sz val="11"/>
      <color theme="1"/>
      <name val="Calibri"/>
      <family val="2"/>
      <scheme val="minor"/>
    </font>
    <font>
      <b/>
      <sz val="10"/>
      <name val="Arial"/>
      <family val="2"/>
    </font>
    <font>
      <sz val="10"/>
      <name val="Arial"/>
      <family val="2"/>
    </font>
    <font>
      <b/>
      <sz val="9"/>
      <color indexed="81"/>
      <name val="Tahoma"/>
      <family val="2"/>
    </font>
    <font>
      <sz val="9"/>
      <color indexed="81"/>
      <name val="Tahoma"/>
      <family val="2"/>
    </font>
    <font>
      <b/>
      <sz val="20"/>
      <color theme="1"/>
      <name val="Calibri"/>
      <family val="2"/>
      <scheme val="minor"/>
    </font>
    <font>
      <i/>
      <sz val="11"/>
      <color rgb="FF808080"/>
      <name val="Calibri"/>
      <family val="2"/>
      <scheme val="minor"/>
    </font>
    <font>
      <b/>
      <sz val="18"/>
      <color theme="1"/>
      <name val="Calibri"/>
      <family val="2"/>
      <scheme val="minor"/>
    </font>
    <font>
      <b/>
      <sz val="22"/>
      <color theme="1"/>
      <name val="Calibri"/>
      <family val="2"/>
      <scheme val="minor"/>
    </font>
    <font>
      <b/>
      <sz val="12"/>
      <color theme="1"/>
      <name val="Calibri"/>
      <family val="2"/>
      <scheme val="minor"/>
    </font>
  </fonts>
  <fills count="6">
    <fill>
      <patternFill patternType="none"/>
    </fill>
    <fill>
      <patternFill patternType="gray125"/>
    </fill>
    <fill>
      <patternFill patternType="mediumGray">
        <bgColor rgb="FF00FF00"/>
      </patternFill>
    </fill>
    <fill>
      <patternFill patternType="gray125">
        <bgColor rgb="FFFFFF00"/>
      </patternFill>
    </fill>
    <fill>
      <patternFill patternType="gray0625">
        <bgColor rgb="FF00FFFF"/>
      </patternFill>
    </fill>
    <fill>
      <patternFill patternType="solid">
        <fgColor theme="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0" borderId="0" xfId="0" quotePrefix="1"/>
    <xf numFmtId="0" fontId="2"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164" fontId="0" fillId="0" borderId="4" xfId="0" applyNumberFormat="1" applyBorder="1"/>
    <xf numFmtId="0" fontId="0" fillId="0" borderId="4" xfId="0" applyBorder="1"/>
    <xf numFmtId="0" fontId="0" fillId="2" borderId="4" xfId="0" applyFill="1" applyBorder="1"/>
    <xf numFmtId="0" fontId="0" fillId="0" borderId="5" xfId="0" applyBorder="1" applyAlignment="1">
      <alignment horizontal="center" vertical="center"/>
    </xf>
    <xf numFmtId="0" fontId="0" fillId="0" borderId="2" xfId="0" applyNumberFormat="1" applyBorder="1"/>
    <xf numFmtId="0" fontId="0" fillId="3" borderId="4" xfId="0" applyFill="1" applyBorder="1"/>
    <xf numFmtId="164" fontId="0" fillId="4" borderId="6" xfId="0" applyNumberFormat="1" applyFill="1" applyBorder="1"/>
    <xf numFmtId="0" fontId="1" fillId="0" borderId="1" xfId="0" applyFont="1" applyBorder="1"/>
    <xf numFmtId="0" fontId="1" fillId="0" borderId="3" xfId="0" applyFont="1" applyBorder="1"/>
    <xf numFmtId="0" fontId="1" fillId="0" borderId="5" xfId="0" applyFont="1" applyBorder="1"/>
    <xf numFmtId="0" fontId="0" fillId="5" borderId="0" xfId="0" applyFill="1"/>
    <xf numFmtId="0" fontId="6" fillId="5" borderId="0" xfId="0" applyFont="1" applyFill="1"/>
    <xf numFmtId="0" fontId="8" fillId="5" borderId="0" xfId="0" applyFont="1" applyFill="1"/>
    <xf numFmtId="0" fontId="9" fillId="5" borderId="0" xfId="0" applyFont="1" applyFill="1"/>
    <xf numFmtId="0" fontId="7" fillId="5" borderId="0" xfId="0" applyFont="1" applyFill="1" applyAlignment="1">
      <alignment horizontal="center"/>
    </xf>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1457324</xdr:colOff>
      <xdr:row>6</xdr:row>
      <xdr:rowOff>47625</xdr:rowOff>
    </xdr:from>
    <xdr:to>
      <xdr:col>21</xdr:col>
      <xdr:colOff>152399</xdr:colOff>
      <xdr:row>28</xdr:row>
      <xdr:rowOff>17370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57324" y="1362075"/>
          <a:ext cx="13801725" cy="4160745"/>
        </a:xfrm>
        <a:prstGeom prst="rect">
          <a:avLst/>
        </a:prstGeom>
      </xdr:spPr>
    </xdr:pic>
    <xdr:clientData/>
  </xdr:twoCellAnchor>
  <xdr:twoCellAnchor editAs="oneCell">
    <xdr:from>
      <xdr:col>0</xdr:col>
      <xdr:colOff>1571625</xdr:colOff>
      <xdr:row>37</xdr:row>
      <xdr:rowOff>76200</xdr:rowOff>
    </xdr:from>
    <xdr:to>
      <xdr:col>6</xdr:col>
      <xdr:colOff>572100</xdr:colOff>
      <xdr:row>61</xdr:row>
      <xdr:rowOff>172101</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7296150"/>
          <a:ext cx="4296375" cy="4667901"/>
        </a:xfrm>
        <a:prstGeom prst="rect">
          <a:avLst/>
        </a:prstGeom>
      </xdr:spPr>
    </xdr:pic>
    <xdr:clientData/>
  </xdr:twoCellAnchor>
  <xdr:twoCellAnchor editAs="oneCell">
    <xdr:from>
      <xdr:col>0</xdr:col>
      <xdr:colOff>1581149</xdr:colOff>
      <xdr:row>62</xdr:row>
      <xdr:rowOff>19050</xdr:rowOff>
    </xdr:from>
    <xdr:to>
      <xdr:col>6</xdr:col>
      <xdr:colOff>581024</xdr:colOff>
      <xdr:row>67</xdr:row>
      <xdr:rowOff>95394</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1149" y="12001500"/>
          <a:ext cx="4295775" cy="10288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1"/>
  <sheetViews>
    <sheetView workbookViewId="0"/>
  </sheetViews>
  <sheetFormatPr defaultRowHeight="15" x14ac:dyDescent="0.25"/>
  <cols>
    <col min="1" max="2" width="36.7109375" customWidth="1"/>
  </cols>
  <sheetData>
    <row r="1" spans="1:16" x14ac:dyDescent="0.25">
      <c r="A1" s="1" t="s">
        <v>9</v>
      </c>
    </row>
    <row r="2" spans="1:16" x14ac:dyDescent="0.25">
      <c r="P2">
        <f ca="1">_xll.CB.RecalcCounterFN()</f>
        <v>0</v>
      </c>
    </row>
    <row r="3" spans="1:16" x14ac:dyDescent="0.25">
      <c r="A3" t="s">
        <v>10</v>
      </c>
      <c r="B3" t="s">
        <v>11</v>
      </c>
      <c r="C3">
        <v>0</v>
      </c>
    </row>
    <row r="4" spans="1:16" x14ac:dyDescent="0.25">
      <c r="A4" t="s">
        <v>12</v>
      </c>
    </row>
    <row r="5" spans="1:16" x14ac:dyDescent="0.25">
      <c r="A5" t="s">
        <v>13</v>
      </c>
    </row>
    <row r="7" spans="1:16" x14ac:dyDescent="0.25">
      <c r="A7" s="1" t="s">
        <v>14</v>
      </c>
      <c r="B7" t="s">
        <v>15</v>
      </c>
    </row>
    <row r="8" spans="1:16" x14ac:dyDescent="0.25">
      <c r="B8">
        <v>2</v>
      </c>
    </row>
    <row r="10" spans="1:16" x14ac:dyDescent="0.25">
      <c r="A10" t="s">
        <v>16</v>
      </c>
    </row>
    <row r="11" spans="1:16" x14ac:dyDescent="0.25">
      <c r="A11" t="e">
        <f>CB_DATA_!#REF!</f>
        <v>#REF!</v>
      </c>
      <c r="B11" t="e">
        <f>Model!#REF!</f>
        <v>#REF!</v>
      </c>
    </row>
    <row r="13" spans="1:16" x14ac:dyDescent="0.25">
      <c r="A13" t="s">
        <v>17</v>
      </c>
    </row>
    <row r="14" spans="1:16" x14ac:dyDescent="0.25">
      <c r="A14" t="s">
        <v>21</v>
      </c>
      <c r="B14" t="s">
        <v>25</v>
      </c>
    </row>
    <row r="16" spans="1:16" x14ac:dyDescent="0.25">
      <c r="A16" t="s">
        <v>18</v>
      </c>
    </row>
    <row r="19" spans="1:2" x14ac:dyDescent="0.25">
      <c r="A19" t="s">
        <v>19</v>
      </c>
    </row>
    <row r="20" spans="1:2" x14ac:dyDescent="0.25">
      <c r="A20">
        <v>31</v>
      </c>
      <c r="B20">
        <v>31</v>
      </c>
    </row>
    <row r="25" spans="1:2" x14ac:dyDescent="0.25">
      <c r="A25" s="1" t="s">
        <v>20</v>
      </c>
    </row>
    <row r="26" spans="1:2" x14ac:dyDescent="0.25">
      <c r="A26" s="2" t="s">
        <v>22</v>
      </c>
      <c r="B26" s="2" t="s">
        <v>26</v>
      </c>
    </row>
    <row r="27" spans="1:2" x14ac:dyDescent="0.25">
      <c r="A27" t="s">
        <v>23</v>
      </c>
      <c r="B27" t="s">
        <v>39</v>
      </c>
    </row>
    <row r="28" spans="1:2" x14ac:dyDescent="0.25">
      <c r="A28" s="2" t="s">
        <v>24</v>
      </c>
      <c r="B28" s="2" t="s">
        <v>24</v>
      </c>
    </row>
    <row r="29" spans="1:2" x14ac:dyDescent="0.25">
      <c r="A29" s="2" t="s">
        <v>28</v>
      </c>
      <c r="B29" s="2" t="s">
        <v>22</v>
      </c>
    </row>
    <row r="30" spans="1:2" x14ac:dyDescent="0.25">
      <c r="A30" t="s">
        <v>34</v>
      </c>
      <c r="B30" t="s">
        <v>33</v>
      </c>
    </row>
    <row r="31" spans="1:2" x14ac:dyDescent="0.25">
      <c r="A31" s="2" t="s">
        <v>29</v>
      </c>
      <c r="B31" s="2" t="s">
        <v>24</v>
      </c>
    </row>
    <row r="10000" spans="1:1" x14ac:dyDescent="0.25">
      <c r="A10000" t="s">
        <v>27</v>
      </c>
    </row>
    <row r="10001" spans="1:1" x14ac:dyDescent="0.25">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9"/>
  <sheetViews>
    <sheetView workbookViewId="0">
      <selection activeCell="D7" sqref="D7"/>
    </sheetView>
  </sheetViews>
  <sheetFormatPr defaultRowHeight="15" x14ac:dyDescent="0.25"/>
  <cols>
    <col min="2" max="2" width="28" customWidth="1"/>
    <col min="3" max="3" width="22.85546875" customWidth="1"/>
    <col min="4" max="4" width="19.5703125" customWidth="1"/>
    <col min="5" max="5" width="16.140625" customWidth="1"/>
    <col min="6" max="6" width="15.140625" customWidth="1"/>
  </cols>
  <sheetData>
    <row r="2" spans="1:7" ht="26.25" x14ac:dyDescent="0.4">
      <c r="A2" s="18"/>
      <c r="B2" s="19" t="s">
        <v>38</v>
      </c>
      <c r="C2" s="18"/>
      <c r="D2" s="18"/>
      <c r="E2" s="18"/>
      <c r="F2" s="18"/>
      <c r="G2" s="18"/>
    </row>
    <row r="7" spans="1:7" x14ac:dyDescent="0.25">
      <c r="B7" s="15" t="s">
        <v>4</v>
      </c>
      <c r="C7" s="12">
        <v>10000</v>
      </c>
      <c r="E7" s="3" t="s">
        <v>0</v>
      </c>
      <c r="F7" s="4" t="s">
        <v>1</v>
      </c>
    </row>
    <row r="8" spans="1:7" x14ac:dyDescent="0.25">
      <c r="B8" s="16" t="s">
        <v>5</v>
      </c>
      <c r="C8" s="8">
        <v>100</v>
      </c>
      <c r="E8" s="5">
        <v>1000</v>
      </c>
      <c r="F8" s="6">
        <v>0.06</v>
      </c>
    </row>
    <row r="9" spans="1:7" x14ac:dyDescent="0.25">
      <c r="B9" s="16" t="s">
        <v>31</v>
      </c>
      <c r="C9" s="9">
        <v>0.1</v>
      </c>
      <c r="E9" s="5">
        <v>2000</v>
      </c>
      <c r="F9" s="6">
        <v>7.0000000000000007E-2</v>
      </c>
    </row>
    <row r="10" spans="1:7" x14ac:dyDescent="0.25">
      <c r="B10" s="16" t="s">
        <v>2</v>
      </c>
      <c r="C10" s="8">
        <v>400</v>
      </c>
      <c r="E10" s="5">
        <v>3000</v>
      </c>
      <c r="F10" s="6">
        <v>0.1</v>
      </c>
    </row>
    <row r="11" spans="1:7" x14ac:dyDescent="0.25">
      <c r="B11" s="16"/>
      <c r="C11" s="9"/>
      <c r="E11" s="5">
        <v>4000</v>
      </c>
      <c r="F11" s="6">
        <v>7.0000000000000007E-2</v>
      </c>
    </row>
    <row r="12" spans="1:7" x14ac:dyDescent="0.25">
      <c r="B12" s="16" t="s">
        <v>6</v>
      </c>
      <c r="C12" s="13">
        <v>12000</v>
      </c>
      <c r="E12" s="5">
        <v>5000</v>
      </c>
      <c r="F12" s="6">
        <v>0.16</v>
      </c>
    </row>
    <row r="13" spans="1:7" ht="17.25" customHeight="1" x14ac:dyDescent="0.25">
      <c r="B13" s="16" t="s">
        <v>32</v>
      </c>
      <c r="C13" s="10">
        <v>10000</v>
      </c>
      <c r="E13" s="5">
        <v>6000</v>
      </c>
      <c r="F13" s="6">
        <v>0.19</v>
      </c>
    </row>
    <row r="14" spans="1:7" x14ac:dyDescent="0.25">
      <c r="B14" s="16" t="s">
        <v>7</v>
      </c>
      <c r="C14" s="9">
        <f>MIN(C13,C12)</f>
        <v>10000</v>
      </c>
      <c r="E14" s="5">
        <v>7000</v>
      </c>
      <c r="F14" s="6">
        <v>0.17</v>
      </c>
    </row>
    <row r="15" spans="1:7" x14ac:dyDescent="0.25">
      <c r="B15" s="16" t="s">
        <v>8</v>
      </c>
      <c r="C15" s="10">
        <v>0</v>
      </c>
      <c r="E15" s="5">
        <v>8000</v>
      </c>
      <c r="F15" s="6">
        <v>0.18</v>
      </c>
    </row>
    <row r="16" spans="1:7" x14ac:dyDescent="0.25">
      <c r="B16" s="16"/>
      <c r="C16" s="9"/>
      <c r="E16" s="5">
        <v>9000</v>
      </c>
      <c r="F16" s="6">
        <v>0.09</v>
      </c>
    </row>
    <row r="17" spans="2:6" x14ac:dyDescent="0.25">
      <c r="B17" s="16" t="s">
        <v>30</v>
      </c>
      <c r="C17" s="8">
        <f>C14*C8</f>
        <v>1000000</v>
      </c>
      <c r="E17" s="5">
        <v>10000</v>
      </c>
      <c r="F17" s="6">
        <v>7.0000000000000007E-2</v>
      </c>
    </row>
    <row r="18" spans="2:6" x14ac:dyDescent="0.25">
      <c r="B18" s="16" t="s">
        <v>2</v>
      </c>
      <c r="C18" s="8">
        <f>MAX(C15-C7,0)*C10</f>
        <v>0</v>
      </c>
      <c r="E18" s="5">
        <v>11000</v>
      </c>
      <c r="F18" s="6">
        <v>0.05</v>
      </c>
    </row>
    <row r="19" spans="2:6" x14ac:dyDescent="0.25">
      <c r="B19" s="17" t="s">
        <v>3</v>
      </c>
      <c r="C19" s="14">
        <f>C17-C18</f>
        <v>1000000</v>
      </c>
      <c r="E19" s="11">
        <v>12000</v>
      </c>
      <c r="F19" s="7">
        <v>0.08</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
  <sheetViews>
    <sheetView tabSelected="1" topLeftCell="A31" workbookViewId="0">
      <selection activeCell="H44" sqref="H44"/>
    </sheetView>
  </sheetViews>
  <sheetFormatPr defaultRowHeight="15" x14ac:dyDescent="0.25"/>
  <cols>
    <col min="1" max="1" width="23.7109375" customWidth="1"/>
    <col min="2" max="11" width="11.140625" bestFit="1" customWidth="1"/>
  </cols>
  <sheetData>
    <row r="1" spans="1:28" x14ac:dyDescent="0.25">
      <c r="A1" s="18"/>
      <c r="B1" s="22">
        <v>1</v>
      </c>
      <c r="C1" s="22">
        <v>2</v>
      </c>
      <c r="D1" s="22">
        <v>3</v>
      </c>
      <c r="E1" s="22">
        <v>4</v>
      </c>
      <c r="F1" s="22">
        <v>5</v>
      </c>
      <c r="G1" s="22">
        <v>6</v>
      </c>
      <c r="H1" s="22">
        <v>7</v>
      </c>
      <c r="I1" s="22">
        <v>8</v>
      </c>
      <c r="J1" s="22">
        <v>9</v>
      </c>
      <c r="K1" s="22">
        <v>10</v>
      </c>
      <c r="L1" s="18"/>
      <c r="M1" s="18"/>
      <c r="N1" s="18"/>
      <c r="O1" s="18"/>
      <c r="P1" s="18"/>
      <c r="Q1" s="18"/>
      <c r="R1" s="18"/>
      <c r="S1" s="18"/>
      <c r="T1" s="18"/>
      <c r="U1" s="18"/>
      <c r="V1" s="18"/>
      <c r="W1" s="18"/>
      <c r="X1" s="18"/>
      <c r="Y1" s="18"/>
    </row>
    <row r="2" spans="1:28" x14ac:dyDescent="0.25">
      <c r="A2" s="18"/>
      <c r="B2" s="18"/>
      <c r="C2" s="18"/>
      <c r="D2" s="18"/>
      <c r="E2" s="18"/>
      <c r="F2" s="18"/>
      <c r="G2" s="18"/>
      <c r="H2" s="18"/>
      <c r="I2" s="18"/>
      <c r="J2" s="18"/>
      <c r="K2" s="18"/>
      <c r="L2" s="18"/>
      <c r="M2" s="18"/>
      <c r="N2" s="18"/>
      <c r="O2" s="18"/>
      <c r="P2" s="18"/>
      <c r="Q2" s="18"/>
      <c r="R2" s="18"/>
      <c r="S2" s="18"/>
      <c r="T2" s="18"/>
      <c r="U2" s="18"/>
      <c r="V2" s="18"/>
      <c r="W2" s="18"/>
      <c r="X2" s="18"/>
      <c r="Y2" s="18"/>
    </row>
    <row r="3" spans="1:28" x14ac:dyDescent="0.25">
      <c r="A3" s="18"/>
      <c r="B3" s="18"/>
      <c r="C3" s="18"/>
      <c r="D3" s="18"/>
      <c r="E3" s="18"/>
      <c r="F3" s="18"/>
      <c r="G3" s="18"/>
      <c r="H3" s="18"/>
      <c r="I3" s="18"/>
      <c r="J3" s="18"/>
      <c r="K3" s="18"/>
      <c r="L3" s="18"/>
      <c r="M3" s="18"/>
      <c r="N3" s="18"/>
      <c r="O3" s="18"/>
      <c r="P3" s="18"/>
      <c r="Q3" s="18"/>
      <c r="R3" s="18"/>
      <c r="S3" s="18"/>
      <c r="T3" s="18"/>
      <c r="U3" s="18"/>
      <c r="V3" s="18"/>
      <c r="W3" s="18"/>
      <c r="X3" s="18"/>
      <c r="Y3" s="18"/>
    </row>
    <row r="4" spans="1:28" x14ac:dyDescent="0.25">
      <c r="A4" s="18"/>
      <c r="B4" s="18"/>
      <c r="C4" s="18"/>
      <c r="D4" s="18"/>
      <c r="E4" s="18"/>
      <c r="F4" s="18"/>
      <c r="G4" s="18"/>
      <c r="H4" s="18"/>
      <c r="I4" s="18"/>
      <c r="J4" s="18"/>
      <c r="K4" s="18"/>
      <c r="L4" s="18"/>
      <c r="M4" s="18"/>
      <c r="N4" s="18"/>
      <c r="O4" s="18"/>
      <c r="P4" s="18"/>
      <c r="Q4" s="18"/>
      <c r="R4" s="18"/>
      <c r="S4" s="18"/>
      <c r="T4" s="18"/>
      <c r="U4" s="18"/>
      <c r="V4" s="18"/>
      <c r="W4" s="18"/>
      <c r="X4" s="18"/>
      <c r="Y4" s="18"/>
    </row>
    <row r="5" spans="1:28" ht="28.5" x14ac:dyDescent="0.45">
      <c r="A5" s="18"/>
      <c r="B5" s="18"/>
      <c r="C5" s="18"/>
      <c r="D5" s="18"/>
      <c r="E5" s="18"/>
      <c r="F5" s="18"/>
      <c r="G5" s="18"/>
      <c r="H5" s="21" t="s">
        <v>35</v>
      </c>
      <c r="I5" s="18"/>
      <c r="J5" s="18"/>
      <c r="K5" s="18"/>
      <c r="L5" s="18"/>
      <c r="M5" s="18"/>
      <c r="N5" s="18"/>
      <c r="O5" s="18"/>
      <c r="P5" s="18"/>
      <c r="Q5" s="18"/>
      <c r="R5" s="18"/>
      <c r="S5" s="18"/>
      <c r="T5" s="18"/>
      <c r="U5" s="18"/>
      <c r="V5" s="18"/>
      <c r="W5" s="18"/>
      <c r="X5" s="18"/>
      <c r="Y5" s="18"/>
      <c r="Z5" s="18"/>
    </row>
    <row r="6" spans="1:28" x14ac:dyDescent="0.25">
      <c r="A6" s="18"/>
      <c r="B6" s="18"/>
      <c r="C6" s="18"/>
      <c r="D6" s="18"/>
      <c r="E6" s="18"/>
      <c r="F6" s="18"/>
      <c r="G6" s="18"/>
      <c r="H6" s="18"/>
      <c r="I6" s="18"/>
      <c r="J6" s="18"/>
      <c r="K6" s="18"/>
      <c r="L6" s="18"/>
      <c r="M6" s="18"/>
      <c r="N6" s="18"/>
      <c r="O6" s="18"/>
      <c r="P6" s="18"/>
      <c r="Q6" s="18"/>
      <c r="R6" s="18"/>
      <c r="S6" s="18"/>
      <c r="T6" s="18"/>
      <c r="U6" s="18"/>
      <c r="V6" s="18"/>
      <c r="W6" s="18"/>
      <c r="X6" s="18"/>
      <c r="Y6" s="18"/>
      <c r="Z6" s="18"/>
    </row>
    <row r="7" spans="1:28"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row>
    <row r="8" spans="1:28" x14ac:dyDescent="0.25">
      <c r="A8" s="18"/>
      <c r="V8" s="18"/>
      <c r="W8" s="18"/>
      <c r="X8" s="18"/>
      <c r="Y8" s="18"/>
      <c r="Z8" s="18"/>
      <c r="AA8" s="18"/>
      <c r="AB8" s="18"/>
    </row>
    <row r="9" spans="1:28" x14ac:dyDescent="0.25">
      <c r="A9" s="18"/>
      <c r="V9" s="18"/>
      <c r="W9" s="18"/>
      <c r="X9" s="18"/>
      <c r="Y9" s="18"/>
      <c r="Z9" s="18"/>
      <c r="AA9" s="18"/>
      <c r="AB9" s="18"/>
    </row>
    <row r="10" spans="1:28" x14ac:dyDescent="0.25">
      <c r="A10" s="18"/>
      <c r="V10" s="18"/>
      <c r="W10" s="18"/>
      <c r="X10" s="18"/>
      <c r="Y10" s="18"/>
      <c r="Z10" s="18"/>
      <c r="AA10" s="18"/>
      <c r="AB10" s="18"/>
    </row>
    <row r="11" spans="1:28" x14ac:dyDescent="0.25">
      <c r="A11" s="18"/>
      <c r="V11" s="18"/>
      <c r="W11" s="18"/>
      <c r="X11" s="18"/>
      <c r="Y11" s="18"/>
      <c r="Z11" s="18"/>
      <c r="AA11" s="18"/>
      <c r="AB11" s="18"/>
    </row>
    <row r="12" spans="1:28" x14ac:dyDescent="0.25">
      <c r="A12" s="18"/>
      <c r="V12" s="18"/>
      <c r="W12" s="18"/>
      <c r="X12" s="18"/>
      <c r="Y12" s="18"/>
      <c r="Z12" s="18"/>
      <c r="AA12" s="18"/>
      <c r="AB12" s="18"/>
    </row>
    <row r="13" spans="1:28" x14ac:dyDescent="0.25">
      <c r="A13" s="18"/>
      <c r="V13" s="18"/>
      <c r="W13" s="18"/>
      <c r="X13" s="18"/>
      <c r="Y13" s="18"/>
      <c r="Z13" s="18"/>
      <c r="AA13" s="18"/>
      <c r="AB13" s="18"/>
    </row>
    <row r="14" spans="1:28" x14ac:dyDescent="0.25">
      <c r="A14" s="18"/>
      <c r="V14" s="18"/>
      <c r="W14" s="18"/>
      <c r="X14" s="18"/>
      <c r="Y14" s="18"/>
      <c r="Z14" s="18"/>
      <c r="AA14" s="18"/>
      <c r="AB14" s="18"/>
    </row>
    <row r="15" spans="1:28" x14ac:dyDescent="0.25">
      <c r="A15" s="18"/>
      <c r="V15" s="18"/>
      <c r="W15" s="18"/>
      <c r="X15" s="18"/>
      <c r="Y15" s="18"/>
      <c r="Z15" s="18"/>
      <c r="AA15" s="18"/>
      <c r="AB15" s="18"/>
    </row>
    <row r="16" spans="1:28" x14ac:dyDescent="0.25">
      <c r="A16" s="18"/>
      <c r="V16" s="18"/>
      <c r="W16" s="18"/>
      <c r="X16" s="18"/>
      <c r="Y16" s="18"/>
      <c r="Z16" s="18"/>
      <c r="AA16" s="18"/>
      <c r="AB16" s="18"/>
    </row>
    <row r="17" spans="1:28" x14ac:dyDescent="0.25">
      <c r="A17" s="18"/>
      <c r="V17" s="18"/>
      <c r="W17" s="18"/>
      <c r="X17" s="18"/>
      <c r="Y17" s="18"/>
      <c r="Z17" s="18"/>
      <c r="AA17" s="18"/>
      <c r="AB17" s="18"/>
    </row>
    <row r="18" spans="1:28" x14ac:dyDescent="0.25">
      <c r="A18" s="18"/>
      <c r="V18" s="18"/>
      <c r="W18" s="18"/>
      <c r="X18" s="18"/>
      <c r="Y18" s="18"/>
      <c r="Z18" s="18"/>
      <c r="AA18" s="18"/>
      <c r="AB18" s="18"/>
    </row>
    <row r="19" spans="1:28" x14ac:dyDescent="0.25">
      <c r="A19" s="18"/>
      <c r="V19" s="18"/>
      <c r="W19" s="18"/>
      <c r="X19" s="18"/>
      <c r="Y19" s="18"/>
      <c r="Z19" s="18"/>
      <c r="AA19" s="18"/>
      <c r="AB19" s="18"/>
    </row>
    <row r="20" spans="1:28"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1:28"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1:28"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1:28"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1:28"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1:28"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8"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8"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8"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8"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8"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8"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8" x14ac:dyDescent="0.25">
      <c r="A32" s="18"/>
      <c r="B32" s="18"/>
      <c r="C32" s="18"/>
      <c r="D32" s="18"/>
      <c r="E32" s="18" t="s">
        <v>36</v>
      </c>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x14ac:dyDescent="0.25">
      <c r="A35" s="18"/>
      <c r="B35" s="18"/>
      <c r="C35" s="23" t="s">
        <v>40</v>
      </c>
      <c r="D35" s="18"/>
      <c r="E35" s="18"/>
      <c r="F35" s="18"/>
      <c r="G35" s="18"/>
      <c r="H35" s="18"/>
      <c r="I35" s="18"/>
      <c r="J35" s="18"/>
      <c r="K35" s="18"/>
      <c r="L35" s="18"/>
      <c r="M35" s="18"/>
      <c r="N35" s="18"/>
      <c r="O35" s="18"/>
      <c r="P35" s="18"/>
      <c r="Q35" s="18"/>
      <c r="R35" s="18"/>
      <c r="S35" s="18"/>
      <c r="T35" s="18"/>
      <c r="U35" s="18"/>
      <c r="V35" s="18"/>
      <c r="W35" s="18"/>
      <c r="X35" s="18"/>
      <c r="Y35" s="18"/>
      <c r="Z35" s="18"/>
    </row>
    <row r="36" spans="1:26" ht="23.25" x14ac:dyDescent="0.35">
      <c r="A36" s="18"/>
      <c r="B36" s="18"/>
      <c r="C36" s="20" t="s">
        <v>37</v>
      </c>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row>
    <row r="44" spans="1:26" x14ac:dyDescent="0.25">
      <c r="A44" s="18"/>
      <c r="B44" s="18"/>
      <c r="C44" s="18"/>
      <c r="D44" s="18"/>
      <c r="E44" s="18"/>
      <c r="F44" s="18"/>
      <c r="G44" s="18"/>
      <c r="H44" s="18" t="s">
        <v>41</v>
      </c>
      <c r="I44" s="18"/>
      <c r="J44" s="18"/>
      <c r="K44" s="18"/>
      <c r="L44" s="18"/>
      <c r="M44" s="18"/>
      <c r="N44" s="18"/>
      <c r="O44" s="18"/>
      <c r="P44" s="18"/>
      <c r="Q44" s="18"/>
      <c r="R44" s="18"/>
      <c r="S44" s="18"/>
      <c r="T44" s="18"/>
      <c r="U44" s="18"/>
      <c r="V44" s="18"/>
      <c r="W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row>
    <row r="49" spans="1:23" x14ac:dyDescent="0.25">
      <c r="A49" s="18"/>
      <c r="B49" s="18"/>
      <c r="C49" s="18"/>
      <c r="D49" s="18"/>
      <c r="E49" s="18"/>
      <c r="F49" s="18"/>
      <c r="G49" s="18"/>
      <c r="H49" s="18"/>
      <c r="I49" s="18"/>
      <c r="J49" s="18"/>
      <c r="K49" s="18"/>
      <c r="L49" s="18"/>
      <c r="M49" s="18"/>
      <c r="N49" s="18"/>
      <c r="O49" s="18"/>
      <c r="P49" s="18"/>
      <c r="Q49" s="18"/>
      <c r="R49" s="18"/>
      <c r="S49" s="18"/>
      <c r="T49" s="18"/>
      <c r="U49" s="18"/>
      <c r="V49" s="18"/>
      <c r="W49" s="18"/>
    </row>
    <row r="50" spans="1:23" x14ac:dyDescent="0.25">
      <c r="A50" s="18"/>
      <c r="B50" s="18"/>
      <c r="C50" s="18"/>
      <c r="D50" s="18"/>
      <c r="E50" s="18"/>
      <c r="F50" s="18"/>
      <c r="G50" s="18"/>
      <c r="H50" s="18"/>
      <c r="I50" s="18"/>
      <c r="J50" s="18"/>
      <c r="K50" s="18"/>
      <c r="L50" s="18"/>
      <c r="M50" s="18"/>
      <c r="N50" s="18"/>
      <c r="O50" s="18"/>
      <c r="P50" s="18"/>
      <c r="Q50" s="18"/>
      <c r="R50" s="18"/>
      <c r="S50" s="18"/>
      <c r="T50" s="18"/>
      <c r="U50" s="18"/>
      <c r="V50" s="18"/>
      <c r="W50" s="18"/>
    </row>
    <row r="51" spans="1:23" x14ac:dyDescent="0.25">
      <c r="A51" s="18"/>
      <c r="B51" s="18"/>
      <c r="C51" s="18"/>
      <c r="D51" s="18"/>
      <c r="E51" s="18"/>
      <c r="F51" s="18"/>
      <c r="G51" s="18"/>
      <c r="H51" s="18"/>
      <c r="I51" s="18"/>
      <c r="J51" s="18"/>
      <c r="K51" s="18"/>
      <c r="L51" s="18"/>
      <c r="M51" s="18"/>
      <c r="N51" s="18"/>
      <c r="O51" s="18"/>
      <c r="P51" s="18"/>
      <c r="Q51" s="18"/>
      <c r="R51" s="18"/>
      <c r="S51" s="18"/>
      <c r="T51" s="18"/>
      <c r="U51" s="18"/>
      <c r="V51" s="18"/>
      <c r="W51" s="18"/>
    </row>
    <row r="52" spans="1:23" x14ac:dyDescent="0.25">
      <c r="A52" s="18"/>
      <c r="B52" s="18"/>
      <c r="C52" s="18"/>
      <c r="D52" s="18"/>
      <c r="E52" s="18"/>
      <c r="F52" s="18"/>
      <c r="G52" s="18"/>
      <c r="H52" s="18"/>
      <c r="I52" s="18"/>
      <c r="J52" s="18"/>
      <c r="K52" s="18"/>
      <c r="L52" s="18"/>
      <c r="M52" s="18"/>
      <c r="N52" s="18"/>
      <c r="O52" s="18"/>
      <c r="P52" s="18"/>
      <c r="Q52" s="18"/>
      <c r="R52" s="18"/>
      <c r="S52" s="18"/>
      <c r="T52" s="18"/>
      <c r="U52" s="18"/>
      <c r="V52" s="18"/>
      <c r="W52" s="18"/>
    </row>
    <row r="53" spans="1:23" x14ac:dyDescent="0.25">
      <c r="A53" s="18"/>
      <c r="B53" s="18"/>
      <c r="C53" s="18"/>
      <c r="D53" s="18"/>
      <c r="E53" s="18"/>
      <c r="F53" s="18"/>
      <c r="G53" s="18"/>
      <c r="H53" s="18"/>
      <c r="I53" s="18"/>
      <c r="J53" s="18"/>
      <c r="K53" s="18"/>
      <c r="L53" s="18"/>
      <c r="M53" s="18"/>
      <c r="N53" s="18"/>
      <c r="O53" s="18"/>
      <c r="P53" s="18"/>
      <c r="Q53" s="18"/>
      <c r="R53" s="18"/>
      <c r="S53" s="18"/>
      <c r="T53" s="18"/>
      <c r="U53" s="18"/>
      <c r="V53" s="18"/>
      <c r="W53" s="18"/>
    </row>
    <row r="54" spans="1:23" x14ac:dyDescent="0.25">
      <c r="A54" s="18"/>
      <c r="B54" s="18"/>
      <c r="C54" s="18"/>
      <c r="D54" s="18"/>
      <c r="E54" s="18"/>
      <c r="F54" s="18"/>
      <c r="G54" s="18"/>
      <c r="H54" s="18"/>
      <c r="I54" s="18"/>
      <c r="J54" s="18"/>
      <c r="K54" s="18"/>
      <c r="L54" s="18"/>
      <c r="M54" s="18"/>
      <c r="N54" s="18"/>
      <c r="O54" s="18"/>
      <c r="P54" s="18"/>
      <c r="Q54" s="18"/>
      <c r="R54" s="18"/>
      <c r="S54" s="18"/>
      <c r="T54" s="18"/>
      <c r="U54" s="18"/>
      <c r="V54" s="18"/>
      <c r="W54" s="18"/>
    </row>
    <row r="55" spans="1:23" x14ac:dyDescent="0.25">
      <c r="A55" s="18"/>
      <c r="B55" s="18"/>
      <c r="C55" s="18"/>
      <c r="D55" s="18"/>
      <c r="E55" s="18"/>
      <c r="F55" s="18"/>
      <c r="G55" s="18"/>
      <c r="H55" s="18"/>
      <c r="I55" s="18"/>
      <c r="J55" s="18"/>
      <c r="K55" s="18"/>
      <c r="L55" s="18"/>
      <c r="M55" s="18"/>
      <c r="N55" s="18"/>
      <c r="O55" s="18"/>
      <c r="P55" s="18"/>
      <c r="Q55" s="18"/>
      <c r="R55" s="18"/>
      <c r="S55" s="18"/>
      <c r="T55" s="18"/>
      <c r="U55" s="18"/>
      <c r="V55" s="18"/>
      <c r="W55" s="18"/>
    </row>
    <row r="56" spans="1:23" x14ac:dyDescent="0.25">
      <c r="A56" s="18"/>
      <c r="B56" s="18"/>
      <c r="C56" s="18"/>
      <c r="D56" s="18"/>
      <c r="E56" s="18"/>
      <c r="F56" s="18"/>
      <c r="G56" s="18"/>
      <c r="H56" s="18"/>
      <c r="I56" s="18"/>
      <c r="J56" s="18"/>
      <c r="K56" s="18"/>
      <c r="L56" s="18"/>
      <c r="M56" s="18"/>
      <c r="N56" s="18"/>
      <c r="O56" s="18"/>
      <c r="P56" s="18"/>
      <c r="Q56" s="18"/>
      <c r="R56" s="18"/>
      <c r="S56" s="18"/>
      <c r="T56" s="18"/>
      <c r="U56" s="18"/>
      <c r="V56" s="18"/>
      <c r="W56" s="18"/>
    </row>
    <row r="57" spans="1:23" x14ac:dyDescent="0.25">
      <c r="A57" s="18"/>
      <c r="B57" s="18"/>
      <c r="C57" s="18"/>
      <c r="D57" s="18"/>
      <c r="E57" s="18"/>
      <c r="F57" s="18"/>
      <c r="G57" s="18"/>
      <c r="H57" s="18"/>
      <c r="I57" s="18"/>
      <c r="J57" s="18"/>
      <c r="K57" s="18"/>
      <c r="L57" s="18"/>
      <c r="M57" s="18"/>
      <c r="N57" s="18"/>
      <c r="O57" s="18"/>
      <c r="P57" s="18"/>
      <c r="Q57" s="18"/>
      <c r="R57" s="18"/>
      <c r="S57" s="18"/>
      <c r="T57" s="18"/>
      <c r="U57" s="18"/>
      <c r="V57" s="18"/>
      <c r="W57" s="18"/>
    </row>
    <row r="58" spans="1:23" x14ac:dyDescent="0.25">
      <c r="A58" s="18"/>
      <c r="B58" s="18"/>
      <c r="C58" s="18"/>
      <c r="D58" s="18"/>
      <c r="E58" s="18"/>
      <c r="F58" s="18"/>
      <c r="G58" s="18"/>
      <c r="H58" s="18"/>
      <c r="I58" s="18"/>
      <c r="J58" s="18"/>
      <c r="K58" s="18"/>
      <c r="L58" s="18"/>
      <c r="M58" s="18"/>
      <c r="N58" s="18"/>
      <c r="O58" s="18"/>
      <c r="P58" s="18"/>
      <c r="Q58" s="18"/>
      <c r="R58" s="18"/>
      <c r="S58" s="18"/>
      <c r="T58" s="18"/>
      <c r="U58" s="18"/>
      <c r="V58" s="18"/>
      <c r="W58" s="18"/>
    </row>
    <row r="59" spans="1:23" x14ac:dyDescent="0.25">
      <c r="A59" s="18"/>
      <c r="B59" s="18"/>
      <c r="C59" s="18"/>
      <c r="D59" s="18"/>
      <c r="E59" s="18"/>
      <c r="F59" s="18"/>
      <c r="G59" s="18"/>
      <c r="H59" s="18"/>
      <c r="I59" s="18"/>
      <c r="J59" s="18"/>
      <c r="K59" s="18"/>
      <c r="L59" s="18"/>
      <c r="M59" s="18"/>
      <c r="N59" s="18"/>
      <c r="O59" s="18"/>
      <c r="P59" s="18"/>
      <c r="Q59" s="18"/>
      <c r="R59" s="18"/>
      <c r="S59" s="18"/>
      <c r="T59" s="18"/>
      <c r="U59" s="18"/>
      <c r="V59" s="18"/>
      <c r="W59" s="18"/>
    </row>
    <row r="60" spans="1:23" x14ac:dyDescent="0.25">
      <c r="A60" s="18"/>
      <c r="B60" s="18"/>
      <c r="C60" s="18"/>
      <c r="D60" s="18"/>
      <c r="E60" s="18"/>
      <c r="F60" s="18"/>
      <c r="G60" s="18"/>
      <c r="H60" s="18"/>
      <c r="I60" s="18"/>
      <c r="J60" s="18"/>
      <c r="K60" s="18"/>
      <c r="L60" s="18"/>
      <c r="M60" s="18"/>
      <c r="N60" s="18"/>
      <c r="O60" s="18"/>
      <c r="P60" s="18"/>
      <c r="Q60" s="18"/>
      <c r="R60" s="18"/>
      <c r="S60" s="18"/>
      <c r="T60" s="18"/>
      <c r="U60" s="18"/>
      <c r="V60" s="18"/>
      <c r="W60" s="18"/>
    </row>
    <row r="61" spans="1:23" x14ac:dyDescent="0.25">
      <c r="A61" s="18"/>
      <c r="B61" s="18"/>
      <c r="C61" s="18"/>
      <c r="D61" s="18"/>
      <c r="E61" s="18"/>
      <c r="F61" s="18"/>
      <c r="G61" s="18"/>
      <c r="H61" s="18"/>
      <c r="I61" s="18"/>
      <c r="J61" s="18"/>
      <c r="K61" s="18"/>
      <c r="L61" s="18"/>
      <c r="M61" s="18"/>
      <c r="N61" s="18"/>
      <c r="O61" s="18"/>
      <c r="P61" s="18"/>
      <c r="Q61" s="18"/>
      <c r="R61" s="18"/>
      <c r="S61" s="18"/>
      <c r="T61" s="18"/>
      <c r="U61" s="18"/>
      <c r="V61" s="18"/>
      <c r="W61" s="18"/>
    </row>
    <row r="62" spans="1:23" x14ac:dyDescent="0.25">
      <c r="A62" s="18"/>
      <c r="B62" s="18"/>
      <c r="C62" s="18"/>
      <c r="D62" s="18"/>
      <c r="E62" s="18"/>
      <c r="F62" s="18"/>
      <c r="G62" s="18"/>
      <c r="H62" s="18"/>
      <c r="I62" s="18"/>
      <c r="J62" s="18"/>
      <c r="K62" s="18"/>
      <c r="L62" s="18"/>
      <c r="M62" s="18"/>
      <c r="N62" s="18"/>
      <c r="O62" s="18"/>
      <c r="P62" s="18"/>
      <c r="Q62" s="18"/>
      <c r="R62" s="18"/>
      <c r="S62" s="18"/>
      <c r="T62" s="18"/>
      <c r="U62" s="18"/>
      <c r="V62" s="18"/>
      <c r="W62" s="18"/>
    </row>
    <row r="63" spans="1:23" x14ac:dyDescent="0.25">
      <c r="A63" s="18"/>
      <c r="B63" s="18"/>
      <c r="C63" s="18"/>
      <c r="D63" s="18"/>
      <c r="E63" s="18"/>
      <c r="F63" s="18"/>
      <c r="G63" s="18"/>
      <c r="H63" s="18"/>
      <c r="I63" s="18"/>
      <c r="J63" s="18"/>
      <c r="K63" s="18"/>
      <c r="L63" s="18"/>
      <c r="M63" s="18"/>
      <c r="N63" s="18"/>
      <c r="O63" s="18"/>
      <c r="P63" s="18"/>
      <c r="Q63" s="18"/>
      <c r="R63" s="18"/>
      <c r="S63" s="18"/>
      <c r="T63" s="18"/>
      <c r="U63" s="18"/>
      <c r="V63" s="18"/>
      <c r="W63" s="18"/>
    </row>
    <row r="64" spans="1:23" x14ac:dyDescent="0.25">
      <c r="A64" s="18"/>
      <c r="B64" s="18"/>
      <c r="C64" s="18"/>
      <c r="D64" s="18"/>
      <c r="E64" s="18"/>
      <c r="F64" s="18"/>
      <c r="G64" s="18"/>
      <c r="H64" s="18"/>
      <c r="I64" s="18"/>
      <c r="J64" s="18"/>
      <c r="K64" s="18"/>
      <c r="L64" s="18"/>
      <c r="M64" s="18"/>
      <c r="N64" s="18"/>
      <c r="O64" s="18"/>
      <c r="P64" s="18"/>
      <c r="Q64" s="18"/>
      <c r="R64" s="18"/>
      <c r="S64" s="18"/>
      <c r="T64" s="18"/>
      <c r="U64" s="18"/>
      <c r="V64" s="18"/>
      <c r="W64" s="18"/>
    </row>
    <row r="65" spans="1:23" x14ac:dyDescent="0.25">
      <c r="A65" s="18"/>
      <c r="B65" s="18"/>
      <c r="C65" s="18"/>
      <c r="D65" s="18"/>
      <c r="E65" s="18"/>
      <c r="F65" s="18"/>
      <c r="G65" s="18"/>
      <c r="H65" s="18"/>
      <c r="I65" s="18"/>
      <c r="J65" s="18"/>
      <c r="K65" s="18"/>
      <c r="L65" s="18"/>
      <c r="M65" s="18"/>
      <c r="N65" s="18"/>
      <c r="O65" s="18"/>
      <c r="P65" s="18"/>
      <c r="Q65" s="18"/>
      <c r="R65" s="18"/>
      <c r="S65" s="18"/>
      <c r="T65" s="18"/>
      <c r="U65" s="18"/>
      <c r="V65" s="18"/>
      <c r="W65" s="18"/>
    </row>
    <row r="66" spans="1:23" x14ac:dyDescent="0.25">
      <c r="A66" s="18"/>
      <c r="B66" s="18"/>
      <c r="C66" s="18"/>
      <c r="D66" s="18"/>
      <c r="E66" s="18"/>
      <c r="F66" s="18"/>
      <c r="G66" s="18"/>
      <c r="H66" s="18"/>
      <c r="I66" s="18"/>
      <c r="J66" s="18"/>
      <c r="K66" s="18"/>
      <c r="L66" s="18"/>
      <c r="M66" s="18"/>
      <c r="N66" s="18"/>
      <c r="O66" s="18"/>
      <c r="P66" s="18"/>
      <c r="Q66" s="18"/>
      <c r="R66" s="18"/>
      <c r="S66" s="18"/>
      <c r="T66" s="18"/>
      <c r="U66" s="18"/>
      <c r="V66" s="18"/>
      <c r="W66" s="18"/>
    </row>
    <row r="67" spans="1:23" x14ac:dyDescent="0.25">
      <c r="A67" s="18"/>
      <c r="B67" s="18"/>
      <c r="C67" s="18"/>
      <c r="D67" s="18"/>
      <c r="E67" s="18"/>
      <c r="F67" s="18"/>
      <c r="G67" s="18"/>
      <c r="H67" s="18"/>
      <c r="I67" s="18"/>
      <c r="J67" s="18"/>
      <c r="K67" s="18"/>
      <c r="L67" s="18"/>
      <c r="M67" s="18"/>
      <c r="N67" s="18"/>
      <c r="O67" s="18"/>
      <c r="P67" s="18"/>
      <c r="Q67" s="18"/>
      <c r="R67" s="18"/>
      <c r="S67" s="18"/>
      <c r="T67" s="18"/>
      <c r="U67" s="18"/>
      <c r="V67" s="18"/>
      <c r="W67" s="18"/>
    </row>
    <row r="68" spans="1:23" x14ac:dyDescent="0.25">
      <c r="A68" s="18"/>
      <c r="B68" s="18"/>
      <c r="C68" s="18"/>
      <c r="D68" s="18"/>
      <c r="E68" s="18"/>
      <c r="F68" s="18"/>
      <c r="G68" s="18"/>
      <c r="H68" s="18"/>
      <c r="I68" s="18"/>
      <c r="J68" s="18"/>
      <c r="K68" s="18"/>
      <c r="L68" s="18"/>
      <c r="M68" s="18"/>
      <c r="N68" s="18"/>
      <c r="O68" s="18"/>
      <c r="P68" s="18"/>
      <c r="Q68" s="18"/>
      <c r="R68" s="18"/>
      <c r="S68" s="18"/>
      <c r="T68" s="18"/>
      <c r="U68" s="18"/>
      <c r="V68" s="18"/>
      <c r="W68" s="18"/>
    </row>
    <row r="69" spans="1:23" x14ac:dyDescent="0.25">
      <c r="A69" s="18"/>
      <c r="B69" s="18"/>
      <c r="C69" s="18"/>
      <c r="D69" s="18"/>
      <c r="E69" s="18"/>
      <c r="F69" s="18"/>
      <c r="G69" s="18"/>
      <c r="H69" s="18"/>
      <c r="I69" s="18"/>
      <c r="J69" s="18"/>
      <c r="K69" s="18"/>
      <c r="L69" s="18"/>
      <c r="M69" s="18"/>
      <c r="N69" s="18"/>
      <c r="O69" s="18"/>
      <c r="P69" s="18"/>
      <c r="Q69" s="18"/>
      <c r="R69" s="18"/>
      <c r="S69" s="18"/>
      <c r="T69" s="18"/>
      <c r="U69" s="18"/>
      <c r="V69" s="18"/>
      <c r="W69" s="18"/>
    </row>
    <row r="70" spans="1:23" x14ac:dyDescent="0.25">
      <c r="A70" s="18"/>
      <c r="B70" s="18"/>
      <c r="C70" s="18"/>
      <c r="D70" s="18"/>
      <c r="E70" s="18"/>
      <c r="F70" s="18"/>
      <c r="G70" s="18"/>
      <c r="H70" s="18"/>
      <c r="I70" s="18"/>
      <c r="J70" s="18"/>
      <c r="K70" s="18"/>
      <c r="L70" s="18"/>
      <c r="M70" s="18"/>
      <c r="N70" s="18"/>
      <c r="O70" s="18"/>
      <c r="P70" s="18"/>
      <c r="Q70" s="18"/>
      <c r="R70" s="18"/>
      <c r="S70" s="18"/>
      <c r="T70" s="18"/>
      <c r="U70" s="18"/>
      <c r="V70" s="18"/>
      <c r="W70" s="18"/>
    </row>
    <row r="71" spans="1:23" x14ac:dyDescent="0.25">
      <c r="A71" s="18"/>
      <c r="B71" s="18"/>
      <c r="C71" s="18"/>
      <c r="D71" s="18"/>
      <c r="E71" s="18"/>
      <c r="F71" s="18"/>
      <c r="G71" s="18"/>
      <c r="H71" s="18"/>
      <c r="I71" s="18"/>
      <c r="J71" s="18"/>
      <c r="K71" s="18"/>
      <c r="L71" s="18"/>
      <c r="M71" s="18"/>
      <c r="N71" s="18"/>
      <c r="O71" s="18"/>
      <c r="P71" s="18"/>
      <c r="Q71" s="18"/>
      <c r="R71" s="18"/>
      <c r="S71" s="18"/>
      <c r="T71" s="18"/>
      <c r="U71" s="18"/>
      <c r="V71" s="18"/>
      <c r="W71" s="18"/>
    </row>
    <row r="72" spans="1:23" x14ac:dyDescent="0.25">
      <c r="A72" s="18"/>
      <c r="B72" s="18"/>
      <c r="C72" s="18"/>
      <c r="D72" s="18"/>
      <c r="E72" s="18"/>
      <c r="F72" s="18"/>
      <c r="G72" s="18"/>
      <c r="H72" s="18"/>
      <c r="I72" s="18"/>
      <c r="J72" s="18"/>
      <c r="K72" s="18"/>
      <c r="L72" s="18"/>
      <c r="M72" s="18"/>
      <c r="N72" s="18"/>
      <c r="O72" s="18"/>
      <c r="P72" s="18"/>
      <c r="Q72" s="18"/>
      <c r="R72" s="18"/>
      <c r="S72" s="18"/>
      <c r="T72" s="18"/>
      <c r="U72" s="18"/>
      <c r="V72" s="18"/>
      <c r="W72" s="18"/>
    </row>
    <row r="73" spans="1:23" x14ac:dyDescent="0.25">
      <c r="A73" s="18"/>
      <c r="B73" s="18"/>
      <c r="C73" s="18"/>
      <c r="D73" s="18"/>
      <c r="E73" s="18"/>
      <c r="F73" s="18"/>
      <c r="G73" s="18"/>
      <c r="H73" s="18"/>
      <c r="I73" s="18"/>
      <c r="J73" s="18"/>
      <c r="K73" s="18"/>
      <c r="L73" s="18"/>
      <c r="M73" s="18"/>
      <c r="N73" s="18"/>
      <c r="O73" s="18"/>
      <c r="P73" s="18"/>
      <c r="Q73" s="18"/>
      <c r="R73" s="18"/>
      <c r="S73" s="18"/>
      <c r="T73" s="18"/>
      <c r="U73" s="18"/>
      <c r="V73" s="18"/>
      <c r="W73" s="18"/>
    </row>
    <row r="74" spans="1:23" x14ac:dyDescent="0.25">
      <c r="A74" s="18"/>
      <c r="B74" s="18"/>
      <c r="C74" s="18"/>
      <c r="D74" s="18"/>
      <c r="E74" s="18"/>
      <c r="F74" s="18"/>
      <c r="G74" s="18"/>
      <c r="H74" s="18"/>
      <c r="I74" s="18"/>
      <c r="J74" s="18"/>
      <c r="K74" s="18"/>
      <c r="L74" s="18"/>
      <c r="M74" s="18"/>
      <c r="N74" s="18"/>
      <c r="O74" s="18"/>
      <c r="P74" s="18"/>
      <c r="Q74" s="18"/>
      <c r="R74" s="18"/>
      <c r="S74" s="18"/>
      <c r="T74" s="18"/>
      <c r="U74" s="18"/>
      <c r="V74" s="18"/>
      <c r="W74" s="18"/>
    </row>
    <row r="75" spans="1:23" x14ac:dyDescent="0.25">
      <c r="A75" s="18"/>
      <c r="B75" s="18"/>
      <c r="C75" s="18"/>
      <c r="D75" s="18"/>
      <c r="E75" s="18"/>
      <c r="F75" s="18"/>
      <c r="G75" s="18"/>
      <c r="H75" s="18"/>
      <c r="I75" s="18"/>
      <c r="J75" s="18"/>
      <c r="K75" s="18"/>
      <c r="L75" s="18"/>
      <c r="M75" s="18"/>
      <c r="N75" s="18"/>
      <c r="O75" s="18"/>
      <c r="P75" s="18"/>
      <c r="Q75" s="18"/>
      <c r="R75" s="18"/>
      <c r="S75" s="18"/>
      <c r="T75" s="18"/>
      <c r="U75" s="18"/>
      <c r="V75" s="18"/>
      <c r="W75" s="18"/>
    </row>
    <row r="76" spans="1:23" x14ac:dyDescent="0.25">
      <c r="A76" s="18"/>
      <c r="B76" s="18"/>
      <c r="C76" s="18"/>
      <c r="D76" s="18"/>
      <c r="E76" s="18"/>
      <c r="F76" s="18"/>
      <c r="G76" s="18"/>
      <c r="H76" s="18"/>
      <c r="I76" s="18"/>
      <c r="J76" s="18"/>
      <c r="K76" s="18"/>
      <c r="L76" s="18"/>
      <c r="M76" s="18"/>
      <c r="N76" s="18"/>
      <c r="O76" s="18"/>
      <c r="P76" s="18"/>
      <c r="Q76" s="18"/>
      <c r="R76" s="18"/>
      <c r="S76" s="18"/>
      <c r="T76" s="18"/>
      <c r="U76" s="18"/>
      <c r="V76" s="18"/>
      <c r="W76" s="18"/>
    </row>
    <row r="77" spans="1:23" x14ac:dyDescent="0.25">
      <c r="A77" s="18"/>
      <c r="B77" s="18"/>
      <c r="C77" s="18"/>
      <c r="D77" s="18"/>
      <c r="E77" s="18"/>
      <c r="F77" s="18"/>
      <c r="G77" s="18"/>
      <c r="H77" s="18"/>
      <c r="I77" s="18"/>
      <c r="J77" s="18"/>
      <c r="K77" s="18"/>
      <c r="L77" s="18"/>
      <c r="M77" s="18"/>
      <c r="N77" s="18"/>
      <c r="O77" s="18"/>
      <c r="P77" s="18"/>
      <c r="Q77" s="18"/>
      <c r="R77" s="18"/>
      <c r="S77" s="18"/>
      <c r="T77" s="18"/>
      <c r="U77" s="18"/>
      <c r="V77" s="18"/>
      <c r="W77" s="18"/>
    </row>
    <row r="78" spans="1:23" x14ac:dyDescent="0.25">
      <c r="A78" s="18"/>
      <c r="B78" s="18"/>
      <c r="C78" s="18"/>
      <c r="D78" s="18"/>
      <c r="E78" s="18"/>
      <c r="F78" s="18"/>
      <c r="G78" s="18"/>
      <c r="H78" s="18"/>
      <c r="I78" s="18"/>
      <c r="J78" s="18"/>
      <c r="K78" s="18"/>
      <c r="L78" s="18"/>
      <c r="M78" s="18"/>
      <c r="N78" s="18"/>
      <c r="O78" s="18"/>
      <c r="P78" s="18"/>
      <c r="Q78" s="18"/>
      <c r="R78" s="18"/>
      <c r="S78" s="18"/>
      <c r="T78" s="18"/>
      <c r="U78" s="18"/>
      <c r="V78" s="18"/>
      <c r="W78" s="18"/>
    </row>
    <row r="79" spans="1:23" x14ac:dyDescent="0.25">
      <c r="A79" s="18"/>
      <c r="B79" s="18"/>
      <c r="C79" s="18"/>
      <c r="D79" s="18"/>
      <c r="E79" s="18"/>
      <c r="F79" s="18"/>
      <c r="G79" s="18"/>
      <c r="H79" s="18"/>
      <c r="I79" s="18"/>
      <c r="J79" s="18"/>
      <c r="K79" s="18"/>
      <c r="L79" s="18"/>
      <c r="M79" s="18"/>
      <c r="N79" s="18"/>
      <c r="O79" s="18"/>
      <c r="P79" s="18"/>
      <c r="Q79" s="18"/>
      <c r="R79" s="18"/>
      <c r="S79" s="18"/>
      <c r="T79" s="18"/>
      <c r="U79" s="18"/>
      <c r="V79" s="18"/>
      <c r="W79" s="18"/>
    </row>
    <row r="80" spans="1:23" x14ac:dyDescent="0.25">
      <c r="A80" s="18"/>
      <c r="B80" s="18"/>
      <c r="C80" s="18"/>
      <c r="D80" s="18"/>
      <c r="E80" s="18"/>
      <c r="F80" s="18"/>
      <c r="G80" s="18"/>
      <c r="H80" s="18"/>
      <c r="I80" s="18"/>
      <c r="J80" s="18"/>
      <c r="K80" s="18"/>
      <c r="L80" s="18"/>
      <c r="M80" s="18"/>
      <c r="N80" s="18"/>
      <c r="O80" s="18"/>
      <c r="P80" s="18"/>
      <c r="Q80" s="18"/>
      <c r="R80" s="18"/>
      <c r="S80" s="18"/>
      <c r="T80" s="18"/>
      <c r="U80" s="18"/>
      <c r="V80" s="18"/>
      <c r="W80" s="18"/>
    </row>
    <row r="81" spans="1:23" x14ac:dyDescent="0.25">
      <c r="A81" s="18"/>
      <c r="B81" s="18"/>
      <c r="C81" s="18"/>
      <c r="D81" s="18"/>
      <c r="E81" s="18"/>
      <c r="F81" s="18"/>
      <c r="G81" s="18"/>
      <c r="H81" s="18"/>
      <c r="I81" s="18"/>
      <c r="J81" s="18"/>
      <c r="K81" s="18"/>
      <c r="L81" s="18"/>
      <c r="M81" s="18"/>
      <c r="N81" s="18"/>
      <c r="O81" s="18"/>
      <c r="P81" s="18"/>
      <c r="Q81" s="18"/>
      <c r="R81" s="18"/>
      <c r="S81" s="18"/>
      <c r="T81" s="18"/>
      <c r="U81" s="18"/>
      <c r="V81" s="18"/>
      <c r="W81" s="18"/>
    </row>
    <row r="82" spans="1:23" x14ac:dyDescent="0.25">
      <c r="A82" s="18"/>
      <c r="B82" s="18"/>
      <c r="C82" s="18"/>
      <c r="D82" s="18"/>
      <c r="E82" s="18"/>
      <c r="F82" s="18"/>
      <c r="G82" s="18"/>
      <c r="H82" s="18"/>
      <c r="I82" s="18"/>
      <c r="J82" s="18"/>
      <c r="K82" s="18"/>
      <c r="L82" s="18"/>
      <c r="M82" s="18"/>
      <c r="N82" s="18"/>
      <c r="O82" s="18"/>
      <c r="P82" s="18"/>
      <c r="Q82" s="18"/>
      <c r="R82" s="18"/>
      <c r="S82" s="18"/>
      <c r="T82" s="18"/>
      <c r="U82" s="18"/>
      <c r="V82" s="18"/>
      <c r="W82" s="18"/>
    </row>
    <row r="83" spans="1:23" x14ac:dyDescent="0.25">
      <c r="A83" s="18"/>
      <c r="B83" s="18"/>
      <c r="C83" s="18"/>
      <c r="D83" s="18"/>
      <c r="E83" s="18"/>
      <c r="F83" s="18"/>
      <c r="G83" s="18"/>
      <c r="H83" s="18"/>
      <c r="I83" s="18"/>
      <c r="J83" s="18"/>
      <c r="K83" s="18"/>
      <c r="L83" s="18"/>
      <c r="M83" s="18"/>
      <c r="N83" s="18"/>
      <c r="O83" s="18"/>
      <c r="P83" s="18"/>
      <c r="Q83" s="18"/>
      <c r="R83" s="18"/>
      <c r="S83" s="18"/>
      <c r="T83" s="18"/>
      <c r="U83" s="18"/>
      <c r="V83" s="18"/>
      <c r="W83" s="18"/>
    </row>
    <row r="84" spans="1:23" x14ac:dyDescent="0.25">
      <c r="A84" s="18"/>
      <c r="B84" s="18"/>
      <c r="C84" s="18"/>
      <c r="D84" s="18"/>
      <c r="E84" s="18"/>
      <c r="F84" s="18"/>
      <c r="G84" s="18"/>
      <c r="H84" s="18"/>
      <c r="I84" s="18"/>
      <c r="J84" s="18"/>
      <c r="K84" s="18"/>
      <c r="L84" s="18"/>
      <c r="M84" s="18"/>
      <c r="N84" s="18"/>
      <c r="O84" s="18"/>
      <c r="P84" s="18"/>
      <c r="Q84" s="18"/>
      <c r="R84" s="18"/>
      <c r="S84" s="18"/>
      <c r="T84" s="18"/>
      <c r="U84" s="18"/>
      <c r="V84" s="18"/>
      <c r="W84" s="18"/>
    </row>
    <row r="85" spans="1:23" x14ac:dyDescent="0.25">
      <c r="A85" s="18"/>
      <c r="B85" s="18"/>
      <c r="C85" s="18"/>
      <c r="D85" s="18"/>
      <c r="E85" s="18"/>
      <c r="F85" s="18"/>
      <c r="G85" s="18"/>
      <c r="H85" s="18"/>
      <c r="I85" s="18"/>
      <c r="J85" s="18"/>
      <c r="K85" s="18"/>
      <c r="L85" s="18"/>
      <c r="M85" s="18"/>
      <c r="N85" s="18"/>
      <c r="O85" s="18"/>
      <c r="P85" s="18"/>
      <c r="Q85" s="18"/>
      <c r="R85" s="18"/>
      <c r="S85" s="18"/>
      <c r="T85" s="18"/>
      <c r="U85" s="18"/>
      <c r="V85" s="18"/>
      <c r="W85" s="18"/>
    </row>
    <row r="86" spans="1:23" x14ac:dyDescent="0.25">
      <c r="A86" s="18"/>
      <c r="B86" s="18"/>
      <c r="C86" s="18"/>
      <c r="D86" s="18"/>
      <c r="E86" s="18"/>
      <c r="F86" s="18"/>
      <c r="G86" s="18"/>
      <c r="H86" s="18"/>
      <c r="I86" s="18"/>
      <c r="J86" s="18"/>
      <c r="K86" s="18"/>
      <c r="L86" s="18"/>
      <c r="M86" s="18"/>
      <c r="N86" s="18"/>
      <c r="O86" s="18"/>
      <c r="P86" s="18"/>
      <c r="Q86" s="18"/>
      <c r="R86" s="18"/>
      <c r="S86" s="18"/>
      <c r="T86" s="18"/>
      <c r="U86" s="18"/>
      <c r="V86" s="18"/>
      <c r="W86" s="18"/>
    </row>
    <row r="87" spans="1:23" x14ac:dyDescent="0.25">
      <c r="A87" s="18"/>
      <c r="B87" s="18"/>
      <c r="C87" s="18"/>
      <c r="D87" s="18"/>
      <c r="E87" s="18"/>
      <c r="F87" s="18"/>
      <c r="G87" s="18"/>
      <c r="H87" s="18"/>
      <c r="I87" s="18"/>
      <c r="J87" s="18"/>
      <c r="K87" s="18"/>
      <c r="L87" s="18"/>
      <c r="M87" s="18"/>
      <c r="N87" s="18"/>
      <c r="O87" s="18"/>
      <c r="P87" s="18"/>
      <c r="Q87" s="18"/>
      <c r="R87" s="18"/>
      <c r="S87" s="18"/>
      <c r="T87" s="18"/>
      <c r="U87" s="18"/>
      <c r="V87" s="18"/>
      <c r="W87" s="18"/>
    </row>
    <row r="88" spans="1:23" x14ac:dyDescent="0.25">
      <c r="A88" s="18"/>
      <c r="B88" s="18"/>
      <c r="C88" s="18"/>
      <c r="D88" s="18"/>
      <c r="E88" s="18"/>
      <c r="F88" s="18"/>
      <c r="G88" s="18"/>
      <c r="H88" s="18"/>
      <c r="I88" s="18"/>
      <c r="J88" s="18"/>
      <c r="K88" s="18"/>
      <c r="L88" s="18"/>
      <c r="M88" s="18"/>
      <c r="N88" s="18"/>
      <c r="O88" s="18"/>
      <c r="P88" s="18"/>
      <c r="Q88" s="18"/>
      <c r="R88" s="18"/>
      <c r="S88" s="18"/>
      <c r="T88" s="18"/>
      <c r="U88" s="18"/>
      <c r="V88" s="18"/>
      <c r="W88" s="18"/>
    </row>
    <row r="89" spans="1:23" x14ac:dyDescent="0.25">
      <c r="A89" s="18"/>
      <c r="B89" s="18"/>
      <c r="C89" s="18"/>
      <c r="D89" s="18"/>
      <c r="E89" s="18"/>
      <c r="F89" s="18"/>
      <c r="G89" s="18"/>
      <c r="H89" s="18"/>
      <c r="I89" s="18"/>
      <c r="J89" s="18"/>
      <c r="K89" s="18"/>
      <c r="L89" s="18"/>
      <c r="M89" s="18"/>
      <c r="N89" s="18"/>
      <c r="O89" s="18"/>
      <c r="P89" s="18"/>
      <c r="Q89" s="18"/>
      <c r="R89" s="18"/>
      <c r="S89" s="18"/>
      <c r="T89" s="18"/>
      <c r="U89" s="18"/>
      <c r="V89" s="18"/>
      <c r="W89" s="18"/>
    </row>
    <row r="90" spans="1:23" x14ac:dyDescent="0.25">
      <c r="A90" s="18"/>
      <c r="B90" s="18"/>
      <c r="C90" s="18"/>
      <c r="D90" s="18"/>
      <c r="E90" s="18"/>
      <c r="F90" s="18"/>
      <c r="G90" s="18"/>
      <c r="H90" s="18"/>
      <c r="I90" s="18"/>
      <c r="J90" s="18"/>
      <c r="K90" s="18"/>
      <c r="L90" s="18"/>
      <c r="M90" s="18"/>
      <c r="N90" s="18"/>
      <c r="O90" s="18"/>
      <c r="P90" s="18"/>
      <c r="Q90" s="18"/>
      <c r="R90" s="18"/>
      <c r="S90" s="18"/>
      <c r="T90" s="18"/>
      <c r="U90" s="18"/>
      <c r="V90" s="18"/>
      <c r="W90" s="18"/>
    </row>
    <row r="91" spans="1:23" x14ac:dyDescent="0.25">
      <c r="A91" s="18"/>
      <c r="B91" s="18"/>
      <c r="C91" s="18"/>
      <c r="D91" s="18"/>
      <c r="E91" s="18"/>
      <c r="F91" s="18"/>
      <c r="G91" s="18"/>
      <c r="H91" s="18"/>
      <c r="I91" s="18"/>
      <c r="J91" s="18"/>
      <c r="K91" s="18"/>
      <c r="L91" s="18"/>
      <c r="M91" s="18"/>
      <c r="N91" s="18"/>
      <c r="O91" s="18"/>
      <c r="P91" s="18"/>
      <c r="Q91" s="18"/>
      <c r="R91" s="18"/>
      <c r="S91" s="18"/>
      <c r="T91" s="18"/>
      <c r="U91" s="18"/>
      <c r="V91" s="18"/>
      <c r="W91" s="18"/>
    </row>
    <row r="92" spans="1:23" x14ac:dyDescent="0.25">
      <c r="A92" s="18"/>
      <c r="B92" s="18"/>
      <c r="C92" s="18"/>
      <c r="D92" s="18"/>
      <c r="E92" s="18"/>
      <c r="F92" s="18"/>
      <c r="G92" s="18"/>
      <c r="H92" s="18"/>
      <c r="I92" s="18"/>
      <c r="J92" s="18"/>
      <c r="K92" s="18"/>
      <c r="L92" s="18"/>
      <c r="M92" s="18"/>
      <c r="N92" s="18"/>
      <c r="O92" s="18"/>
      <c r="P92" s="18"/>
      <c r="Q92" s="18"/>
      <c r="R92" s="18"/>
      <c r="S92" s="18"/>
      <c r="T92" s="18"/>
      <c r="U92" s="18"/>
      <c r="V92" s="18"/>
      <c r="W92" s="18"/>
    </row>
    <row r="93" spans="1:23" x14ac:dyDescent="0.25">
      <c r="A93" s="18"/>
      <c r="B93" s="18"/>
      <c r="C93" s="18"/>
      <c r="D93" s="18"/>
      <c r="E93" s="18"/>
      <c r="F93" s="18"/>
      <c r="G93" s="18"/>
      <c r="H93" s="18"/>
      <c r="I93" s="18"/>
      <c r="J93" s="18"/>
      <c r="K93" s="18"/>
      <c r="L93" s="18"/>
      <c r="M93" s="18"/>
      <c r="N93" s="18"/>
      <c r="O93" s="18"/>
      <c r="P93" s="18"/>
      <c r="Q93" s="18"/>
      <c r="R93" s="18"/>
      <c r="S93" s="18"/>
      <c r="T93" s="18"/>
      <c r="U93" s="18"/>
      <c r="V93" s="18"/>
      <c r="W93" s="18"/>
    </row>
    <row r="94" spans="1:23" x14ac:dyDescent="0.25">
      <c r="A94" s="18"/>
      <c r="B94" s="18"/>
      <c r="C94" s="18"/>
      <c r="D94" s="18"/>
      <c r="E94" s="18"/>
      <c r="F94" s="18"/>
      <c r="G94" s="18"/>
      <c r="H94" s="18"/>
      <c r="I94" s="18"/>
      <c r="J94" s="18"/>
      <c r="K94" s="18"/>
      <c r="L94" s="18"/>
      <c r="M94" s="18"/>
      <c r="N94" s="18"/>
      <c r="O94" s="18"/>
      <c r="P94" s="18"/>
      <c r="Q94" s="18"/>
      <c r="R94" s="18"/>
      <c r="S94" s="18"/>
      <c r="T94" s="18"/>
      <c r="U94" s="18"/>
      <c r="V94" s="18"/>
      <c r="W94" s="18"/>
    </row>
    <row r="95" spans="1:23" x14ac:dyDescent="0.25">
      <c r="A95" s="18"/>
      <c r="B95" s="18"/>
      <c r="C95" s="18"/>
      <c r="D95" s="18"/>
      <c r="E95" s="18"/>
      <c r="F95" s="18"/>
      <c r="G95" s="18"/>
      <c r="H95" s="18"/>
      <c r="I95" s="18"/>
      <c r="J95" s="18"/>
      <c r="K95" s="18"/>
      <c r="L95" s="18"/>
      <c r="M95" s="18"/>
      <c r="N95" s="18"/>
      <c r="O95" s="18"/>
      <c r="P95" s="18"/>
      <c r="Q95" s="18"/>
      <c r="R95" s="18"/>
      <c r="S95" s="18"/>
      <c r="T95" s="18"/>
      <c r="U95" s="18"/>
      <c r="V95" s="18"/>
      <c r="W95" s="18"/>
    </row>
    <row r="96" spans="1:23" x14ac:dyDescent="0.25">
      <c r="A96" s="18"/>
      <c r="B96" s="18"/>
      <c r="C96" s="18"/>
      <c r="D96" s="18"/>
      <c r="E96" s="18"/>
      <c r="F96" s="18"/>
      <c r="G96" s="18"/>
      <c r="H96" s="18"/>
      <c r="I96" s="18"/>
      <c r="J96" s="18"/>
      <c r="K96" s="18"/>
      <c r="L96" s="18"/>
      <c r="M96" s="18"/>
      <c r="N96" s="18"/>
      <c r="O96" s="18"/>
      <c r="P96" s="18"/>
      <c r="Q96" s="18"/>
      <c r="R96" s="18"/>
      <c r="S96" s="18"/>
      <c r="T96" s="18"/>
      <c r="U96" s="18"/>
      <c r="V96" s="18"/>
      <c r="W96" s="1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vt:lpstr>
      <vt:lpstr>Chart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Abban</dc:creator>
  <cp:lastModifiedBy>JayJay</cp:lastModifiedBy>
  <dcterms:created xsi:type="dcterms:W3CDTF">2024-04-30T14:33:38Z</dcterms:created>
  <dcterms:modified xsi:type="dcterms:W3CDTF">2024-05-07T13:16:03Z</dcterms:modified>
</cp:coreProperties>
</file>