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zayakhan/Desktop/Fall2021Course/Stats-702/FinalProject/Final_dataset/"/>
    </mc:Choice>
  </mc:AlternateContent>
  <xr:revisionPtr revIDLastSave="0" documentId="13_ncr:1_{25B9B3EF-1930-5042-934B-C5536F9FF676}" xr6:coauthVersionLast="47" xr6:coauthVersionMax="47" xr10:uidLastSave="{00000000-0000-0000-0000-000000000000}"/>
  <bookViews>
    <workbookView xWindow="0" yWindow="500" windowWidth="27640" windowHeight="16060" activeTab="5" xr2:uid="{00000000-000D-0000-FFFF-FFFF00000000}"/>
  </bookViews>
  <sheets>
    <sheet name="questionnaire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" i="3" l="1"/>
  <c r="G36" i="3"/>
  <c r="G35" i="3"/>
  <c r="G34" i="3"/>
  <c r="G33" i="3"/>
  <c r="H31" i="3"/>
  <c r="H30" i="3"/>
  <c r="G31" i="3"/>
  <c r="G3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F9" i="2"/>
  <c r="E9" i="2"/>
  <c r="F5" i="2"/>
  <c r="E5" i="2"/>
</calcChain>
</file>

<file path=xl/sharedStrings.xml><?xml version="1.0" encoding="utf-8"?>
<sst xmlns="http://schemas.openxmlformats.org/spreadsheetml/2006/main" count="507" uniqueCount="204">
  <si>
    <t xml:space="preserve">Questionnaire construct </t>
  </si>
  <si>
    <t>Answer options</t>
  </si>
  <si>
    <t>Section 1 - Variables</t>
  </si>
  <si>
    <t>Social Influence</t>
  </si>
  <si>
    <t xml:space="preserve"> Most people around me think green purchasing is an effective way to save the earth</t>
  </si>
  <si>
    <t xml:space="preserve">1=Strongly disagree </t>
  </si>
  <si>
    <t>2=Disagree</t>
  </si>
  <si>
    <t xml:space="preserve"> 3=Neither agree or disagree</t>
  </si>
  <si>
    <t xml:space="preserve"> 4=Agree </t>
  </si>
  <si>
    <t>5=Strongly Agree</t>
  </si>
  <si>
    <t xml:space="preserve"> Most people who are important to me think engaging in green purchasing is good</t>
  </si>
  <si>
    <t xml:space="preserve"> My family highly values the environmental friendliness of a product</t>
  </si>
  <si>
    <t xml:space="preserve"> People in my circle of friends highly value the environmental friendliness of a products</t>
  </si>
  <si>
    <t>Perceive Behavioural Control</t>
  </si>
  <si>
    <t xml:space="preserve"> The decision whether or not to consume green products is within my control</t>
  </si>
  <si>
    <t xml:space="preserve"> For me to do green purchasing is do-able</t>
  </si>
  <si>
    <t xml:space="preserve"> I have the ability to do green purchases</t>
  </si>
  <si>
    <t xml:space="preserve"> I have the ability to do green practices</t>
  </si>
  <si>
    <t xml:space="preserve"> I believe that my decision in consuming green products have a direct influence on the environmental as a whole</t>
  </si>
  <si>
    <t>Environmental Concern</t>
  </si>
  <si>
    <t xml:space="preserve"> Those who consume more, should be the most responsible in protecting the environment</t>
  </si>
  <si>
    <t xml:space="preserve"> Consumers should consider the environment as one of their stakeholders when making decisions</t>
  </si>
  <si>
    <t xml:space="preserve"> To be environmentally responsible, consumers need to make purchases that is best for the environment</t>
  </si>
  <si>
    <t xml:space="preserve"> Consumers should be concerned about maintaining a good place to live</t>
  </si>
  <si>
    <t xml:space="preserve"> Consumers should have interest in the well-being of the community in which they live in</t>
  </si>
  <si>
    <t>Consumer Novelty Seeking</t>
  </si>
  <si>
    <t xml:space="preserve"> I often seek out information about new products and brands</t>
  </si>
  <si>
    <t xml:space="preserve"> I like to go to places where I will be exposed to information about new products and brands</t>
  </si>
  <si>
    <t xml:space="preserve"> I like magazines that introduce new brands</t>
  </si>
  <si>
    <t xml:space="preserve"> I frequently look for new products and services</t>
  </si>
  <si>
    <t xml:space="preserve"> I seek out situations in which I will be exposed to new and different sources of product information</t>
  </si>
  <si>
    <t xml:space="preserve"> I am continually seeking new product experience</t>
  </si>
  <si>
    <t xml:space="preserve"> When I go shopping, I find myself spending very little time checking out new products and brands</t>
  </si>
  <si>
    <t xml:space="preserve"> I take advantage of the first available opportunity to find out about new and different products</t>
  </si>
  <si>
    <t>Green Consumption Behaviour</t>
  </si>
  <si>
    <t>I prefer purchasing of energy saving products (e.g. low energy lamps, energy efficient fridge)</t>
  </si>
  <si>
    <t>I prefer purchasing water saving products (e.g. water savings shower heads/washing machine)</t>
  </si>
  <si>
    <t>I prefer purchasing product free from Chlorofluorocarbons (CFC) (e.g. CFC-free aerosols propellant, CFC-free inhalers)</t>
  </si>
  <si>
    <t>I prefer purchasing recycled paper products (e.g. recycled paper note pads, recycled face tissue)</t>
  </si>
  <si>
    <t xml:space="preserve"> I prefer purchasing green/organic foods and vegetables (e.g. Vegetables grown without chemical, meat that don't contain hormones)</t>
  </si>
  <si>
    <t>I prefer purchasing environmental friendly building material (e.g. green roof, bamboo flooring)</t>
  </si>
  <si>
    <t xml:space="preserve"> I prefer purchasing green furniture (e.g. bamboo or rattan furniture)</t>
  </si>
  <si>
    <t>I make every effort to buy paper products made from recycle papers</t>
  </si>
  <si>
    <t xml:space="preserve"> When I purchase products, I always make a conscious effort to buy those products that are low in pollutants</t>
  </si>
  <si>
    <t xml:space="preserve"> I try to buy products that can be recycled</t>
  </si>
  <si>
    <t xml:space="preserve"> I make every effort to recycle paper</t>
  </si>
  <si>
    <t xml:space="preserve"> I make every effort to recycle plastic</t>
  </si>
  <si>
    <t xml:space="preserve"> I make every effort to recycle glass</t>
  </si>
  <si>
    <t>Section 2 - Media preference and level of engagement with the stated media</t>
  </si>
  <si>
    <t>Newspaper</t>
  </si>
  <si>
    <t>1=Never</t>
  </si>
  <si>
    <t xml:space="preserve"> 2=Seldom</t>
  </si>
  <si>
    <t xml:space="preserve"> 3=Sometimes</t>
  </si>
  <si>
    <t xml:space="preserve"> 4=Often</t>
  </si>
  <si>
    <t xml:space="preserve"> 5=Always</t>
  </si>
  <si>
    <t>Magazine</t>
  </si>
  <si>
    <t>Television</t>
  </si>
  <si>
    <t>Radio</t>
  </si>
  <si>
    <t>Social media</t>
  </si>
  <si>
    <t>Section 3 - Demographic</t>
  </si>
  <si>
    <t>Gender</t>
  </si>
  <si>
    <t xml:space="preserve">1=Male </t>
  </si>
  <si>
    <t>2=Female</t>
  </si>
  <si>
    <t>Age</t>
  </si>
  <si>
    <t xml:space="preserve">1=Below 20 years </t>
  </si>
  <si>
    <t>2=21-30 years</t>
  </si>
  <si>
    <t>3=31-40 years</t>
  </si>
  <si>
    <t xml:space="preserve">4=41-50 years </t>
  </si>
  <si>
    <t>5=51-60 years</t>
  </si>
  <si>
    <t>6=Above 60 years</t>
  </si>
  <si>
    <t>Marital status</t>
  </si>
  <si>
    <t>1=Married with children</t>
  </si>
  <si>
    <t>2=Married without children</t>
  </si>
  <si>
    <t xml:space="preserve">3=Single parent </t>
  </si>
  <si>
    <t>4=Single</t>
  </si>
  <si>
    <t>5=Others</t>
  </si>
  <si>
    <t>Education background</t>
  </si>
  <si>
    <t xml:space="preserve">1=No formal education </t>
  </si>
  <si>
    <t>2=Primary school</t>
  </si>
  <si>
    <t>3=High school</t>
  </si>
  <si>
    <t>4=Diploma</t>
  </si>
  <si>
    <t>5=Bachelor degree</t>
  </si>
  <si>
    <t>6=Master degree</t>
  </si>
  <si>
    <t>7=PhD</t>
  </si>
  <si>
    <t xml:space="preserve">Ethnicity </t>
  </si>
  <si>
    <t>1=Malay</t>
  </si>
  <si>
    <t>2=Chinese</t>
  </si>
  <si>
    <t>3=Indian</t>
  </si>
  <si>
    <t>4=Others</t>
  </si>
  <si>
    <t>Number in a household</t>
  </si>
  <si>
    <t>1='1-2'</t>
  </si>
  <si>
    <t>2='3-5'</t>
  </si>
  <si>
    <t>3='6-8'</t>
  </si>
  <si>
    <t>4='9-11'</t>
  </si>
  <si>
    <t>5='12 and above'</t>
  </si>
  <si>
    <t>Personal income</t>
  </si>
  <si>
    <t>1=Less than RM2000</t>
  </si>
  <si>
    <t>2=RM2001-RM4000</t>
  </si>
  <si>
    <t>3=RM4001-RM6000</t>
  </si>
  <si>
    <t>4=RM6001-RM8000</t>
  </si>
  <si>
    <t>5=RM8001-RM10000</t>
  </si>
  <si>
    <t>6=More than RM10000</t>
  </si>
  <si>
    <t>Occupation</t>
  </si>
  <si>
    <t>1=Professional/Manager/Executive</t>
  </si>
  <si>
    <t>2=Other white collar</t>
  </si>
  <si>
    <t xml:space="preserve"> 3=Students</t>
  </si>
  <si>
    <t>4=Blue collar</t>
  </si>
  <si>
    <t>5=Housewives/H'bands</t>
  </si>
  <si>
    <t>6=Pensioner</t>
  </si>
  <si>
    <t>7=Others</t>
  </si>
  <si>
    <t>Work category</t>
  </si>
  <si>
    <t>1=Accounting</t>
  </si>
  <si>
    <t>2= Admin/Human resource</t>
  </si>
  <si>
    <t>3=Arts/Media/Communication</t>
  </si>
  <si>
    <t>4=Buildings/Construction</t>
  </si>
  <si>
    <t>5=Computer/Information technology</t>
  </si>
  <si>
    <t>6=Education/Training</t>
  </si>
  <si>
    <t>7=Engineering</t>
  </si>
  <si>
    <t>8=Healthcare</t>
  </si>
  <si>
    <t>9=Hotel/Restaurant</t>
  </si>
  <si>
    <t>10=Manufacturing</t>
  </si>
  <si>
    <t>11=Sales/Marketing</t>
  </si>
  <si>
    <t>12=Sciences</t>
  </si>
  <si>
    <t>13=Services</t>
  </si>
  <si>
    <t>14=Others</t>
  </si>
  <si>
    <t>n</t>
  </si>
  <si>
    <t>EducationDiploma</t>
  </si>
  <si>
    <t>TotalCNS</t>
  </si>
  <si>
    <t>TotalPBC</t>
  </si>
  <si>
    <t>No_household3-5</t>
  </si>
  <si>
    <t>EthnicityOthers</t>
  </si>
  <si>
    <t>PM1</t>
  </si>
  <si>
    <t>PM4</t>
  </si>
  <si>
    <t>TotalPBC:EthnicityOthers</t>
  </si>
  <si>
    <t>PM1:PM4</t>
  </si>
  <si>
    <t>TotalPBC:PM4</t>
  </si>
  <si>
    <t>AgeAbove30yrs</t>
  </si>
  <si>
    <t>EducationNoformal/High/PrimarySchool</t>
  </si>
  <si>
    <t>EducationPHD/MasterDegree</t>
  </si>
  <si>
    <t>No_householdAbove6</t>
  </si>
  <si>
    <t>coefficients</t>
  </si>
  <si>
    <t>Value</t>
  </si>
  <si>
    <t>AgeAbove</t>
  </si>
  <si>
    <t>EducationNo</t>
  </si>
  <si>
    <t>EducationPHD/Master</t>
  </si>
  <si>
    <t>No_householdAbove</t>
  </si>
  <si>
    <t>PM5</t>
  </si>
  <si>
    <t>TotalSI</t>
  </si>
  <si>
    <t>TotalSI:PM1</t>
  </si>
  <si>
    <t>PM4:TotalSI</t>
  </si>
  <si>
    <t>TotalCNS:PM5</t>
  </si>
  <si>
    <t>Std. Error</t>
  </si>
  <si>
    <t>t-value</t>
  </si>
  <si>
    <t>Intercept Low|Medium</t>
  </si>
  <si>
    <t>Intercept Medium|High</t>
  </si>
  <si>
    <t>Odds Ratio</t>
  </si>
  <si>
    <t>Confidence Intervals</t>
  </si>
  <si>
    <t>95% Confidence Interval</t>
  </si>
  <si>
    <t>90% Confidence Interval</t>
  </si>
  <si>
    <t>NoveltySeeking</t>
  </si>
  <si>
    <t>SocialMedia</t>
  </si>
  <si>
    <t>SocialInfluence</t>
  </si>
  <si>
    <t>SocialInfluence:Newspaper</t>
  </si>
  <si>
    <t>Radio:SocialInfluence</t>
  </si>
  <si>
    <t>NoveltySeeking:SocialMedia</t>
  </si>
  <si>
    <t>ID</t>
  </si>
  <si>
    <t>PM2</t>
  </si>
  <si>
    <t>PM3</t>
  </si>
  <si>
    <t>Marital_status</t>
  </si>
  <si>
    <t>Education</t>
  </si>
  <si>
    <t>Ethnicity</t>
  </si>
  <si>
    <t>No_household</t>
  </si>
  <si>
    <t>Female</t>
  </si>
  <si>
    <t>Single/Others</t>
  </si>
  <si>
    <t>Malaysian</t>
  </si>
  <si>
    <t>Married</t>
  </si>
  <si>
    <t>Others</t>
  </si>
  <si>
    <t>Income</t>
  </si>
  <si>
    <t>Work_category</t>
  </si>
  <si>
    <t>TotalEC</t>
  </si>
  <si>
    <t>2001-4000</t>
  </si>
  <si>
    <t>Professional/Manager/Executive</t>
  </si>
  <si>
    <t>Arts/Media/Communication/Others</t>
  </si>
  <si>
    <t>4001-6000</t>
  </si>
  <si>
    <t>TotalGC</t>
  </si>
  <si>
    <t>GC_cat</t>
  </si>
  <si>
    <t>Medium</t>
  </si>
  <si>
    <t>3-5</t>
  </si>
  <si>
    <t>18-30 yrs</t>
  </si>
  <si>
    <t>Above 30 yrs</t>
  </si>
  <si>
    <t>PHD/Master Degree</t>
  </si>
  <si>
    <t>Above 6</t>
  </si>
  <si>
    <t>New Data (Malaysian vs Others)</t>
  </si>
  <si>
    <t>Low</t>
  </si>
  <si>
    <t>High</t>
  </si>
  <si>
    <t>Predictions</t>
  </si>
  <si>
    <t xml:space="preserve">Confusion Matrix </t>
  </si>
  <si>
    <t>Sensitivity</t>
  </si>
  <si>
    <t>Specificity</t>
  </si>
  <si>
    <t>Confusion Matrix by Class</t>
  </si>
  <si>
    <t>GVIF</t>
  </si>
  <si>
    <t>Df</t>
  </si>
  <si>
    <t>GVIF^(1/(2*Df))</t>
  </si>
  <si>
    <t>VIF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</si>
</sst>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%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Down">
        <fgColor theme="0" tint="-0.499984740745262"/>
        <bgColor auto="1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0" fontId="0" fillId="0" borderId="0" xfId="0" applyNumberFormat="1"/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164" fontId="0" fillId="0" borderId="0" xfId="0" applyNumberFormat="1"/>
    <xf numFmtId="0" fontId="0" fillId="0" borderId="5" xfId="0" applyBorder="1"/>
    <xf numFmtId="164" fontId="0" fillId="0" borderId="5" xfId="0" applyNumberFormat="1" applyBorder="1"/>
    <xf numFmtId="0" fontId="0" fillId="5" borderId="5" xfId="0" applyFill="1" applyBorder="1"/>
    <xf numFmtId="166" fontId="0" fillId="5" borderId="5" xfId="0" applyNumberFormat="1" applyFill="1" applyBorder="1"/>
    <xf numFmtId="9" fontId="0" fillId="5" borderId="5" xfId="0" applyNumberFormat="1" applyFill="1" applyBorder="1"/>
    <xf numFmtId="0" fontId="0" fillId="5" borderId="5" xfId="0" applyFill="1" applyBorder="1" applyAlignment="1">
      <alignment horizontal="center"/>
    </xf>
    <xf numFmtId="0" fontId="9" fillId="5" borderId="5" xfId="0" applyFont="1" applyFill="1" applyBorder="1"/>
    <xf numFmtId="0" fontId="9" fillId="5" borderId="5" xfId="0" applyFont="1" applyFill="1" applyBorder="1" applyAlignment="1">
      <alignment horizontal="right"/>
    </xf>
    <xf numFmtId="0" fontId="9" fillId="5" borderId="5" xfId="0" applyFont="1" applyFill="1" applyBorder="1" applyAlignment="1">
      <alignment horizontal="center" vertical="center"/>
    </xf>
    <xf numFmtId="164" fontId="10" fillId="0" borderId="5" xfId="0" applyNumberFormat="1" applyFont="1" applyBorder="1"/>
    <xf numFmtId="166" fontId="9" fillId="5" borderId="5" xfId="0" applyNumberFormat="1" applyFont="1" applyFill="1" applyBorder="1"/>
    <xf numFmtId="9" fontId="9" fillId="5" borderId="5" xfId="0" applyNumberFormat="1" applyFont="1" applyFill="1" applyBorder="1"/>
    <xf numFmtId="49" fontId="0" fillId="0" borderId="0" xfId="0" applyNumberFormat="1"/>
    <xf numFmtId="0" fontId="8" fillId="0" borderId="5" xfId="0" applyFont="1" applyBorder="1" applyAlignment="1">
      <alignment wrapText="1"/>
    </xf>
    <xf numFmtId="0" fontId="0" fillId="0" borderId="5" xfId="0" applyBorder="1" applyAlignment="1">
      <alignment horizontal="right" vertical="center" wrapText="1"/>
    </xf>
    <xf numFmtId="49" fontId="0" fillId="0" borderId="5" xfId="0" applyNumberFormat="1" applyBorder="1" applyAlignment="1">
      <alignment horizontal="right" vertical="center" wrapText="1"/>
    </xf>
    <xf numFmtId="0" fontId="8" fillId="5" borderId="5" xfId="0" applyFont="1" applyFill="1" applyBorder="1" applyAlignment="1">
      <alignment wrapText="1"/>
    </xf>
    <xf numFmtId="0" fontId="0" fillId="5" borderId="5" xfId="0" applyFill="1" applyBorder="1" applyAlignment="1">
      <alignment horizontal="right" vertical="center" wrapText="1"/>
    </xf>
    <xf numFmtId="0" fontId="8" fillId="5" borderId="5" xfId="0" applyFont="1" applyFill="1" applyBorder="1" applyAlignment="1">
      <alignment horizontal="center"/>
    </xf>
    <xf numFmtId="0" fontId="8" fillId="0" borderId="5" xfId="0" applyFont="1" applyBorder="1"/>
    <xf numFmtId="0" fontId="0" fillId="0" borderId="5" xfId="0" applyBorder="1" applyAlignment="1">
      <alignment horizontal="right"/>
    </xf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2:P60"/>
  <sheetViews>
    <sheetView topLeftCell="A9" zoomScale="150" zoomScaleNormal="60" workbookViewId="0">
      <selection activeCell="B10" sqref="B10"/>
    </sheetView>
  </sheetViews>
  <sheetFormatPr baseColWidth="10" defaultColWidth="9.1640625" defaultRowHeight="16" x14ac:dyDescent="0.2"/>
  <cols>
    <col min="1" max="1" width="4.33203125" style="1" customWidth="1"/>
    <col min="2" max="2" width="104.5" style="2" customWidth="1"/>
    <col min="3" max="3" width="30.1640625" style="2" customWidth="1"/>
    <col min="4" max="4" width="23.5" style="2" customWidth="1"/>
    <col min="5" max="5" width="32.1640625" style="2" customWidth="1"/>
    <col min="6" max="6" width="26.1640625" style="2" customWidth="1"/>
    <col min="7" max="7" width="25.6640625" style="2" customWidth="1"/>
    <col min="8" max="8" width="24.33203125" style="2" bestFit="1" customWidth="1"/>
    <col min="9" max="9" width="15.1640625" style="2" bestFit="1" customWidth="1"/>
    <col min="10" max="10" width="14.5" style="2" bestFit="1" customWidth="1"/>
    <col min="11" max="11" width="20.6640625" style="2" bestFit="1" customWidth="1"/>
    <col min="12" max="12" width="19.83203125" style="2" bestFit="1" customWidth="1"/>
    <col min="13" max="13" width="21.33203125" style="2" bestFit="1" customWidth="1"/>
    <col min="14" max="14" width="13.1640625" style="2" bestFit="1" customWidth="1"/>
    <col min="15" max="15" width="12.83203125" style="2" bestFit="1" customWidth="1"/>
    <col min="16" max="16" width="11.5" style="2" bestFit="1" customWidth="1"/>
    <col min="17" max="16384" width="9.1640625" style="2"/>
  </cols>
  <sheetData>
    <row r="2" spans="1:7" ht="21" customHeight="1" x14ac:dyDescent="0.2">
      <c r="B2" s="3" t="s">
        <v>0</v>
      </c>
      <c r="C2" s="22" t="s">
        <v>1</v>
      </c>
      <c r="D2" s="22"/>
      <c r="E2" s="22"/>
      <c r="F2" s="22"/>
      <c r="G2" s="22"/>
    </row>
    <row r="3" spans="1:7" x14ac:dyDescent="0.2">
      <c r="A3" s="18" t="s">
        <v>2</v>
      </c>
      <c r="B3" s="19"/>
      <c r="C3" s="23"/>
      <c r="D3" s="19"/>
      <c r="E3" s="19"/>
      <c r="F3" s="19"/>
      <c r="G3" s="20"/>
    </row>
    <row r="4" spans="1:7" x14ac:dyDescent="0.2">
      <c r="A4" s="15" t="s">
        <v>3</v>
      </c>
      <c r="B4" s="16"/>
      <c r="C4" s="16"/>
      <c r="D4" s="16"/>
      <c r="E4" s="16"/>
      <c r="F4" s="16"/>
      <c r="G4" s="17"/>
    </row>
    <row r="5" spans="1:7" ht="17" x14ac:dyDescent="0.2">
      <c r="A5" s="4">
        <v>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17" x14ac:dyDescent="0.2">
      <c r="A6" s="4">
        <v>2</v>
      </c>
      <c r="B6" s="5" t="s">
        <v>10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</row>
    <row r="7" spans="1:7" ht="17" x14ac:dyDescent="0.2">
      <c r="A7" s="4">
        <v>3</v>
      </c>
      <c r="B7" s="5" t="s">
        <v>11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</row>
    <row r="8" spans="1:7" ht="17" x14ac:dyDescent="0.2">
      <c r="A8" s="4">
        <v>4</v>
      </c>
      <c r="B8" s="24" t="s">
        <v>12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</row>
    <row r="9" spans="1:7" x14ac:dyDescent="0.2">
      <c r="A9" s="15" t="s">
        <v>13</v>
      </c>
      <c r="B9" s="16"/>
      <c r="C9" s="16"/>
      <c r="D9" s="16"/>
      <c r="E9" s="16"/>
      <c r="F9" s="16"/>
      <c r="G9" s="17"/>
    </row>
    <row r="10" spans="1:7" ht="17" x14ac:dyDescent="0.2">
      <c r="A10" s="4">
        <v>1</v>
      </c>
      <c r="B10" s="24" t="s">
        <v>14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</row>
    <row r="11" spans="1:7" ht="17" x14ac:dyDescent="0.2">
      <c r="A11" s="4">
        <v>2</v>
      </c>
      <c r="B11" s="5" t="s">
        <v>15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</row>
    <row r="12" spans="1:7" ht="17" x14ac:dyDescent="0.2">
      <c r="A12" s="4">
        <v>3</v>
      </c>
      <c r="B12" s="5" t="s">
        <v>16</v>
      </c>
      <c r="C12" s="5" t="s">
        <v>5</v>
      </c>
      <c r="D12" s="5" t="s">
        <v>6</v>
      </c>
      <c r="E12" s="5" t="s">
        <v>7</v>
      </c>
      <c r="F12" s="5" t="s">
        <v>8</v>
      </c>
      <c r="G12" s="5" t="s">
        <v>9</v>
      </c>
    </row>
    <row r="13" spans="1:7" ht="17" x14ac:dyDescent="0.2">
      <c r="A13" s="4">
        <v>4</v>
      </c>
      <c r="B13" s="5" t="s">
        <v>17</v>
      </c>
      <c r="C13" s="5" t="s">
        <v>5</v>
      </c>
      <c r="D13" s="5" t="s">
        <v>6</v>
      </c>
      <c r="E13" s="5" t="s">
        <v>7</v>
      </c>
      <c r="F13" s="5" t="s">
        <v>8</v>
      </c>
      <c r="G13" s="5" t="s">
        <v>9</v>
      </c>
    </row>
    <row r="14" spans="1:7" ht="17" x14ac:dyDescent="0.2">
      <c r="A14" s="4">
        <v>5</v>
      </c>
      <c r="B14" s="24" t="s">
        <v>18</v>
      </c>
      <c r="C14" s="5" t="s">
        <v>5</v>
      </c>
      <c r="D14" s="5" t="s">
        <v>6</v>
      </c>
      <c r="E14" s="5" t="s">
        <v>7</v>
      </c>
      <c r="F14" s="5" t="s">
        <v>8</v>
      </c>
      <c r="G14" s="5" t="s">
        <v>9</v>
      </c>
    </row>
    <row r="15" spans="1:7" x14ac:dyDescent="0.2">
      <c r="A15" s="15" t="s">
        <v>19</v>
      </c>
      <c r="B15" s="16"/>
      <c r="C15" s="16"/>
      <c r="D15" s="16"/>
      <c r="E15" s="16"/>
      <c r="F15" s="16"/>
      <c r="G15" s="17"/>
    </row>
    <row r="16" spans="1:7" ht="17" x14ac:dyDescent="0.2">
      <c r="A16" s="4">
        <v>1</v>
      </c>
      <c r="B16" s="13" t="s">
        <v>125</v>
      </c>
      <c r="C16" s="5" t="s">
        <v>5</v>
      </c>
      <c r="D16" s="5" t="s">
        <v>6</v>
      </c>
      <c r="E16" s="5" t="s">
        <v>7</v>
      </c>
      <c r="F16" s="5" t="s">
        <v>8</v>
      </c>
      <c r="G16" s="5" t="s">
        <v>9</v>
      </c>
    </row>
    <row r="17" spans="1:7" ht="17" x14ac:dyDescent="0.2">
      <c r="A17" s="4">
        <v>2</v>
      </c>
      <c r="B17" s="5" t="s">
        <v>20</v>
      </c>
      <c r="C17" s="5" t="s">
        <v>5</v>
      </c>
      <c r="D17" s="5" t="s">
        <v>6</v>
      </c>
      <c r="E17" s="5" t="s">
        <v>7</v>
      </c>
      <c r="F17" s="5" t="s">
        <v>8</v>
      </c>
      <c r="G17" s="5" t="s">
        <v>9</v>
      </c>
    </row>
    <row r="18" spans="1:7" ht="17" x14ac:dyDescent="0.2">
      <c r="A18" s="4">
        <v>3</v>
      </c>
      <c r="B18" s="5" t="s">
        <v>21</v>
      </c>
      <c r="C18" s="5" t="s">
        <v>5</v>
      </c>
      <c r="D18" s="5" t="s">
        <v>6</v>
      </c>
      <c r="E18" s="5" t="s">
        <v>7</v>
      </c>
      <c r="F18" s="5" t="s">
        <v>8</v>
      </c>
      <c r="G18" s="5" t="s">
        <v>9</v>
      </c>
    </row>
    <row r="19" spans="1:7" ht="17" x14ac:dyDescent="0.2">
      <c r="A19" s="4">
        <v>4</v>
      </c>
      <c r="B19" s="5" t="s">
        <v>22</v>
      </c>
      <c r="C19" s="5" t="s">
        <v>5</v>
      </c>
      <c r="D19" s="5" t="s">
        <v>6</v>
      </c>
      <c r="E19" s="5" t="s">
        <v>7</v>
      </c>
      <c r="F19" s="5" t="s">
        <v>8</v>
      </c>
      <c r="G19" s="5" t="s">
        <v>9</v>
      </c>
    </row>
    <row r="20" spans="1:7" ht="17" x14ac:dyDescent="0.2">
      <c r="A20" s="4">
        <v>5</v>
      </c>
      <c r="B20" s="5" t="s">
        <v>23</v>
      </c>
      <c r="C20" s="5" t="s">
        <v>5</v>
      </c>
      <c r="D20" s="5" t="s">
        <v>6</v>
      </c>
      <c r="E20" s="5" t="s">
        <v>7</v>
      </c>
      <c r="F20" s="5" t="s">
        <v>8</v>
      </c>
      <c r="G20" s="5" t="s">
        <v>9</v>
      </c>
    </row>
    <row r="21" spans="1:7" ht="17" x14ac:dyDescent="0.2">
      <c r="A21" s="4">
        <v>6</v>
      </c>
      <c r="B21" s="5" t="s">
        <v>24</v>
      </c>
      <c r="C21" s="5" t="s">
        <v>5</v>
      </c>
      <c r="D21" s="5" t="s">
        <v>6</v>
      </c>
      <c r="E21" s="5" t="s">
        <v>7</v>
      </c>
      <c r="F21" s="5" t="s">
        <v>8</v>
      </c>
      <c r="G21" s="5" t="s">
        <v>9</v>
      </c>
    </row>
    <row r="22" spans="1:7" x14ac:dyDescent="0.2">
      <c r="A22" s="15" t="s">
        <v>25</v>
      </c>
      <c r="B22" s="16"/>
      <c r="C22" s="16"/>
      <c r="D22" s="16"/>
      <c r="E22" s="16"/>
      <c r="F22" s="16"/>
      <c r="G22" s="17"/>
    </row>
    <row r="23" spans="1:7" ht="17" x14ac:dyDescent="0.2">
      <c r="A23" s="4">
        <v>1</v>
      </c>
      <c r="B23" s="5" t="s">
        <v>26</v>
      </c>
      <c r="C23" s="5" t="s">
        <v>5</v>
      </c>
      <c r="D23" s="5" t="s">
        <v>6</v>
      </c>
      <c r="E23" s="5" t="s">
        <v>7</v>
      </c>
      <c r="F23" s="5" t="s">
        <v>8</v>
      </c>
      <c r="G23" s="5" t="s">
        <v>9</v>
      </c>
    </row>
    <row r="24" spans="1:7" ht="17" x14ac:dyDescent="0.2">
      <c r="A24" s="4">
        <v>2</v>
      </c>
      <c r="B24" s="5" t="s">
        <v>27</v>
      </c>
      <c r="C24" s="5" t="s">
        <v>5</v>
      </c>
      <c r="D24" s="5" t="s">
        <v>6</v>
      </c>
      <c r="E24" s="5" t="s">
        <v>7</v>
      </c>
      <c r="F24" s="5" t="s">
        <v>8</v>
      </c>
      <c r="G24" s="5" t="s">
        <v>9</v>
      </c>
    </row>
    <row r="25" spans="1:7" ht="17" x14ac:dyDescent="0.2">
      <c r="A25" s="4">
        <v>3</v>
      </c>
      <c r="B25" s="5" t="s">
        <v>28</v>
      </c>
      <c r="C25" s="5" t="s">
        <v>5</v>
      </c>
      <c r="D25" s="5" t="s">
        <v>6</v>
      </c>
      <c r="E25" s="5" t="s">
        <v>7</v>
      </c>
      <c r="F25" s="5" t="s">
        <v>8</v>
      </c>
      <c r="G25" s="5" t="s">
        <v>9</v>
      </c>
    </row>
    <row r="26" spans="1:7" ht="17" x14ac:dyDescent="0.2">
      <c r="A26" s="4">
        <v>4</v>
      </c>
      <c r="B26" s="5" t="s">
        <v>29</v>
      </c>
      <c r="C26" s="5" t="s">
        <v>5</v>
      </c>
      <c r="D26" s="5" t="s">
        <v>6</v>
      </c>
      <c r="E26" s="5" t="s">
        <v>7</v>
      </c>
      <c r="F26" s="5" t="s">
        <v>8</v>
      </c>
      <c r="G26" s="5" t="s">
        <v>9</v>
      </c>
    </row>
    <row r="27" spans="1:7" ht="17" x14ac:dyDescent="0.2">
      <c r="A27" s="4">
        <v>5</v>
      </c>
      <c r="B27" s="5" t="s">
        <v>30</v>
      </c>
      <c r="C27" s="5" t="s">
        <v>5</v>
      </c>
      <c r="D27" s="5" t="s">
        <v>6</v>
      </c>
      <c r="E27" s="5" t="s">
        <v>7</v>
      </c>
      <c r="F27" s="5" t="s">
        <v>8</v>
      </c>
      <c r="G27" s="5" t="s">
        <v>9</v>
      </c>
    </row>
    <row r="28" spans="1:7" ht="17" x14ac:dyDescent="0.2">
      <c r="A28" s="4">
        <v>6</v>
      </c>
      <c r="B28" s="5" t="s">
        <v>31</v>
      </c>
      <c r="C28" s="5" t="s">
        <v>5</v>
      </c>
      <c r="D28" s="5" t="s">
        <v>6</v>
      </c>
      <c r="E28" s="5" t="s">
        <v>7</v>
      </c>
      <c r="F28" s="5" t="s">
        <v>8</v>
      </c>
      <c r="G28" s="5" t="s">
        <v>9</v>
      </c>
    </row>
    <row r="29" spans="1:7" ht="17" x14ac:dyDescent="0.2">
      <c r="A29" s="4">
        <v>7</v>
      </c>
      <c r="B29" s="5" t="s">
        <v>32</v>
      </c>
      <c r="C29" s="5" t="s">
        <v>5</v>
      </c>
      <c r="D29" s="5" t="s">
        <v>6</v>
      </c>
      <c r="E29" s="5" t="s">
        <v>7</v>
      </c>
      <c r="F29" s="5" t="s">
        <v>8</v>
      </c>
      <c r="G29" s="5" t="s">
        <v>9</v>
      </c>
    </row>
    <row r="30" spans="1:7" ht="17" x14ac:dyDescent="0.2">
      <c r="A30" s="4">
        <v>8</v>
      </c>
      <c r="B30" s="5" t="s">
        <v>33</v>
      </c>
      <c r="C30" s="5" t="s">
        <v>5</v>
      </c>
      <c r="D30" s="5" t="s">
        <v>6</v>
      </c>
      <c r="E30" s="5" t="s">
        <v>7</v>
      </c>
      <c r="F30" s="5" t="s">
        <v>8</v>
      </c>
      <c r="G30" s="5" t="s">
        <v>9</v>
      </c>
    </row>
    <row r="31" spans="1:7" x14ac:dyDescent="0.2">
      <c r="A31" s="15" t="s">
        <v>34</v>
      </c>
      <c r="B31" s="16"/>
      <c r="C31" s="16"/>
      <c r="D31" s="16"/>
      <c r="E31" s="16"/>
      <c r="F31" s="16"/>
      <c r="G31" s="17"/>
    </row>
    <row r="32" spans="1:7" ht="17" x14ac:dyDescent="0.2">
      <c r="A32" s="4">
        <v>1</v>
      </c>
      <c r="B32" s="5" t="s">
        <v>35</v>
      </c>
      <c r="C32" s="5" t="s">
        <v>5</v>
      </c>
      <c r="D32" s="5" t="s">
        <v>6</v>
      </c>
      <c r="E32" s="5" t="s">
        <v>7</v>
      </c>
      <c r="F32" s="5" t="s">
        <v>8</v>
      </c>
      <c r="G32" s="5" t="s">
        <v>9</v>
      </c>
    </row>
    <row r="33" spans="1:7" ht="17" x14ac:dyDescent="0.2">
      <c r="A33" s="4">
        <v>2</v>
      </c>
      <c r="B33" s="5" t="s">
        <v>36</v>
      </c>
      <c r="C33" s="5" t="s">
        <v>5</v>
      </c>
      <c r="D33" s="5" t="s">
        <v>6</v>
      </c>
      <c r="E33" s="5" t="s">
        <v>7</v>
      </c>
      <c r="F33" s="5" t="s">
        <v>8</v>
      </c>
      <c r="G33" s="5" t="s">
        <v>9</v>
      </c>
    </row>
    <row r="34" spans="1:7" ht="17" x14ac:dyDescent="0.2">
      <c r="A34" s="4">
        <v>3</v>
      </c>
      <c r="B34" s="5" t="s">
        <v>37</v>
      </c>
      <c r="C34" s="5" t="s">
        <v>5</v>
      </c>
      <c r="D34" s="5" t="s">
        <v>6</v>
      </c>
      <c r="E34" s="5" t="s">
        <v>7</v>
      </c>
      <c r="F34" s="5" t="s">
        <v>8</v>
      </c>
      <c r="G34" s="5" t="s">
        <v>9</v>
      </c>
    </row>
    <row r="35" spans="1:7" ht="17" x14ac:dyDescent="0.2">
      <c r="A35" s="4">
        <v>4</v>
      </c>
      <c r="B35" s="5" t="s">
        <v>38</v>
      </c>
      <c r="C35" s="5" t="s">
        <v>5</v>
      </c>
      <c r="D35" s="5" t="s">
        <v>6</v>
      </c>
      <c r="E35" s="5" t="s">
        <v>7</v>
      </c>
      <c r="F35" s="5" t="s">
        <v>8</v>
      </c>
      <c r="G35" s="5" t="s">
        <v>9</v>
      </c>
    </row>
    <row r="36" spans="1:7" ht="34" x14ac:dyDescent="0.2">
      <c r="A36" s="4">
        <v>5</v>
      </c>
      <c r="B36" s="5" t="s">
        <v>39</v>
      </c>
      <c r="C36" s="5" t="s">
        <v>5</v>
      </c>
      <c r="D36" s="5" t="s">
        <v>6</v>
      </c>
      <c r="E36" s="5" t="s">
        <v>7</v>
      </c>
      <c r="F36" s="5" t="s">
        <v>8</v>
      </c>
      <c r="G36" s="5" t="s">
        <v>9</v>
      </c>
    </row>
    <row r="37" spans="1:7" ht="17" x14ac:dyDescent="0.2">
      <c r="A37" s="4">
        <v>6</v>
      </c>
      <c r="B37" s="5" t="s">
        <v>40</v>
      </c>
      <c r="C37" s="5" t="s">
        <v>5</v>
      </c>
      <c r="D37" s="5" t="s">
        <v>6</v>
      </c>
      <c r="E37" s="5" t="s">
        <v>7</v>
      </c>
      <c r="F37" s="5" t="s">
        <v>8</v>
      </c>
      <c r="G37" s="5" t="s">
        <v>9</v>
      </c>
    </row>
    <row r="38" spans="1:7" ht="17" x14ac:dyDescent="0.2">
      <c r="A38" s="4">
        <v>7</v>
      </c>
      <c r="B38" s="5" t="s">
        <v>41</v>
      </c>
      <c r="C38" s="5" t="s">
        <v>5</v>
      </c>
      <c r="D38" s="5" t="s">
        <v>6</v>
      </c>
      <c r="E38" s="5" t="s">
        <v>7</v>
      </c>
      <c r="F38" s="5" t="s">
        <v>8</v>
      </c>
      <c r="G38" s="5" t="s">
        <v>9</v>
      </c>
    </row>
    <row r="39" spans="1:7" ht="17" x14ac:dyDescent="0.2">
      <c r="A39" s="4">
        <v>8</v>
      </c>
      <c r="B39" s="5" t="s">
        <v>42</v>
      </c>
      <c r="C39" s="5" t="s">
        <v>5</v>
      </c>
      <c r="D39" s="5" t="s">
        <v>6</v>
      </c>
      <c r="E39" s="5" t="s">
        <v>7</v>
      </c>
      <c r="F39" s="5" t="s">
        <v>8</v>
      </c>
      <c r="G39" s="5" t="s">
        <v>9</v>
      </c>
    </row>
    <row r="40" spans="1:7" ht="17" x14ac:dyDescent="0.2">
      <c r="A40" s="4">
        <v>9</v>
      </c>
      <c r="B40" s="5" t="s">
        <v>43</v>
      </c>
      <c r="C40" s="5" t="s">
        <v>5</v>
      </c>
      <c r="D40" s="5" t="s">
        <v>6</v>
      </c>
      <c r="E40" s="5" t="s">
        <v>7</v>
      </c>
      <c r="F40" s="5" t="s">
        <v>8</v>
      </c>
      <c r="G40" s="5" t="s">
        <v>9</v>
      </c>
    </row>
    <row r="41" spans="1:7" ht="17" x14ac:dyDescent="0.2">
      <c r="A41" s="4">
        <v>10</v>
      </c>
      <c r="B41" s="5" t="s">
        <v>44</v>
      </c>
      <c r="C41" s="5" t="s">
        <v>5</v>
      </c>
      <c r="D41" s="5" t="s">
        <v>6</v>
      </c>
      <c r="E41" s="5" t="s">
        <v>7</v>
      </c>
      <c r="F41" s="5" t="s">
        <v>8</v>
      </c>
      <c r="G41" s="5" t="s">
        <v>9</v>
      </c>
    </row>
    <row r="42" spans="1:7" ht="17" x14ac:dyDescent="0.2">
      <c r="A42" s="4">
        <v>11</v>
      </c>
      <c r="B42" s="5" t="s">
        <v>45</v>
      </c>
      <c r="C42" s="5" t="s">
        <v>5</v>
      </c>
      <c r="D42" s="5" t="s">
        <v>6</v>
      </c>
      <c r="E42" s="5" t="s">
        <v>7</v>
      </c>
      <c r="F42" s="5" t="s">
        <v>8</v>
      </c>
      <c r="G42" s="5" t="s">
        <v>9</v>
      </c>
    </row>
    <row r="43" spans="1:7" ht="17" x14ac:dyDescent="0.2">
      <c r="A43" s="4">
        <v>12</v>
      </c>
      <c r="B43" s="5" t="s">
        <v>46</v>
      </c>
      <c r="C43" s="5" t="s">
        <v>5</v>
      </c>
      <c r="D43" s="5" t="s">
        <v>6</v>
      </c>
      <c r="E43" s="5" t="s">
        <v>7</v>
      </c>
      <c r="F43" s="5" t="s">
        <v>8</v>
      </c>
      <c r="G43" s="5" t="s">
        <v>9</v>
      </c>
    </row>
    <row r="44" spans="1:7" ht="17" x14ac:dyDescent="0.2">
      <c r="A44" s="4">
        <v>13</v>
      </c>
      <c r="B44" s="5" t="s">
        <v>47</v>
      </c>
      <c r="C44" s="5" t="s">
        <v>5</v>
      </c>
      <c r="D44" s="5" t="s">
        <v>6</v>
      </c>
      <c r="E44" s="5" t="s">
        <v>7</v>
      </c>
      <c r="F44" s="5" t="s">
        <v>8</v>
      </c>
      <c r="G44" s="5" t="s">
        <v>9</v>
      </c>
    </row>
    <row r="45" spans="1:7" x14ac:dyDescent="0.2">
      <c r="A45" s="18" t="s">
        <v>48</v>
      </c>
      <c r="B45" s="19"/>
      <c r="C45" s="19"/>
      <c r="D45" s="19"/>
      <c r="E45" s="19"/>
      <c r="F45" s="19"/>
      <c r="G45" s="20"/>
    </row>
    <row r="46" spans="1:7" ht="17" x14ac:dyDescent="0.2">
      <c r="A46" s="6">
        <v>1</v>
      </c>
      <c r="B46" s="7" t="s">
        <v>49</v>
      </c>
      <c r="C46" s="5" t="s">
        <v>50</v>
      </c>
      <c r="D46" s="5" t="s">
        <v>51</v>
      </c>
      <c r="E46" s="5" t="s">
        <v>52</v>
      </c>
      <c r="F46" s="5" t="s">
        <v>53</v>
      </c>
      <c r="G46" s="5" t="s">
        <v>54</v>
      </c>
    </row>
    <row r="47" spans="1:7" ht="17" x14ac:dyDescent="0.2">
      <c r="A47" s="6">
        <v>2</v>
      </c>
      <c r="B47" s="7" t="s">
        <v>55</v>
      </c>
      <c r="C47" s="5" t="s">
        <v>50</v>
      </c>
      <c r="D47" s="5" t="s">
        <v>51</v>
      </c>
      <c r="E47" s="5" t="s">
        <v>52</v>
      </c>
      <c r="F47" s="5" t="s">
        <v>53</v>
      </c>
      <c r="G47" s="5" t="s">
        <v>54</v>
      </c>
    </row>
    <row r="48" spans="1:7" ht="17" x14ac:dyDescent="0.2">
      <c r="A48" s="6">
        <v>3</v>
      </c>
      <c r="B48" s="7" t="s">
        <v>56</v>
      </c>
      <c r="C48" s="5" t="s">
        <v>50</v>
      </c>
      <c r="D48" s="5" t="s">
        <v>51</v>
      </c>
      <c r="E48" s="5" t="s">
        <v>52</v>
      </c>
      <c r="F48" s="5" t="s">
        <v>53</v>
      </c>
      <c r="G48" s="5" t="s">
        <v>54</v>
      </c>
    </row>
    <row r="49" spans="1:16" ht="17" x14ac:dyDescent="0.2">
      <c r="A49" s="6">
        <v>4</v>
      </c>
      <c r="B49" s="7" t="s">
        <v>57</v>
      </c>
      <c r="C49" s="5" t="s">
        <v>50</v>
      </c>
      <c r="D49" s="5" t="s">
        <v>51</v>
      </c>
      <c r="E49" s="5" t="s">
        <v>52</v>
      </c>
      <c r="F49" s="5" t="s">
        <v>53</v>
      </c>
      <c r="G49" s="5" t="s">
        <v>54</v>
      </c>
    </row>
    <row r="50" spans="1:16" ht="17" x14ac:dyDescent="0.2">
      <c r="A50" s="8">
        <v>5</v>
      </c>
      <c r="B50" s="9" t="s">
        <v>58</v>
      </c>
      <c r="C50" s="10" t="s">
        <v>50</v>
      </c>
      <c r="D50" s="10" t="s">
        <v>51</v>
      </c>
      <c r="E50" s="10" t="s">
        <v>52</v>
      </c>
      <c r="F50" s="10" t="s">
        <v>53</v>
      </c>
      <c r="G50" s="10" t="s">
        <v>54</v>
      </c>
    </row>
    <row r="51" spans="1:16" ht="15.75" customHeight="1" x14ac:dyDescent="0.2">
      <c r="A51" s="21" t="s">
        <v>59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17" x14ac:dyDescent="0.2">
      <c r="A52" s="6">
        <v>1</v>
      </c>
      <c r="B52" s="11" t="s">
        <v>60</v>
      </c>
      <c r="C52" s="5" t="s">
        <v>61</v>
      </c>
      <c r="D52" s="5" t="s">
        <v>62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ht="17" x14ac:dyDescent="0.2">
      <c r="A53" s="6">
        <v>2</v>
      </c>
      <c r="B53" s="11" t="s">
        <v>63</v>
      </c>
      <c r="C53" s="5" t="s">
        <v>64</v>
      </c>
      <c r="D53" s="5" t="s">
        <v>65</v>
      </c>
      <c r="E53" s="5" t="s">
        <v>66</v>
      </c>
      <c r="F53" s="5" t="s">
        <v>67</v>
      </c>
      <c r="G53" s="5" t="s">
        <v>68</v>
      </c>
      <c r="H53" s="5" t="s">
        <v>69</v>
      </c>
      <c r="I53" s="12"/>
      <c r="J53" s="12"/>
      <c r="K53" s="12"/>
      <c r="L53" s="12"/>
      <c r="M53" s="12"/>
      <c r="N53" s="12"/>
      <c r="O53" s="12"/>
      <c r="P53" s="12"/>
    </row>
    <row r="54" spans="1:16" ht="15.75" customHeight="1" x14ac:dyDescent="0.2">
      <c r="A54" s="6">
        <v>3</v>
      </c>
      <c r="B54" s="11" t="s">
        <v>70</v>
      </c>
      <c r="C54" s="5" t="s">
        <v>71</v>
      </c>
      <c r="D54" s="5" t="s">
        <v>72</v>
      </c>
      <c r="E54" s="5" t="s">
        <v>73</v>
      </c>
      <c r="F54" s="5" t="s">
        <v>74</v>
      </c>
      <c r="G54" s="5" t="s">
        <v>75</v>
      </c>
      <c r="H54" s="12"/>
      <c r="I54" s="12"/>
      <c r="J54" s="12"/>
      <c r="K54" s="12"/>
      <c r="L54" s="12"/>
      <c r="M54" s="12"/>
      <c r="N54" s="12"/>
      <c r="O54" s="12"/>
      <c r="P54" s="12"/>
    </row>
    <row r="55" spans="1:16" ht="17" x14ac:dyDescent="0.2">
      <c r="A55" s="6">
        <v>4</v>
      </c>
      <c r="B55" s="11" t="s">
        <v>76</v>
      </c>
      <c r="C55" s="5" t="s">
        <v>77</v>
      </c>
      <c r="D55" s="5" t="s">
        <v>78</v>
      </c>
      <c r="E55" s="5" t="s">
        <v>79</v>
      </c>
      <c r="F55" s="5" t="s">
        <v>80</v>
      </c>
      <c r="G55" s="5" t="s">
        <v>81</v>
      </c>
      <c r="H55" s="5" t="s">
        <v>82</v>
      </c>
      <c r="I55" s="5" t="s">
        <v>83</v>
      </c>
      <c r="J55" s="12"/>
      <c r="K55" s="12"/>
      <c r="L55" s="12"/>
      <c r="M55" s="12"/>
      <c r="N55" s="12"/>
      <c r="O55" s="12"/>
      <c r="P55" s="12"/>
    </row>
    <row r="56" spans="1:16" ht="17" x14ac:dyDescent="0.2">
      <c r="A56" s="6">
        <v>5</v>
      </c>
      <c r="B56" s="11" t="s">
        <v>84</v>
      </c>
      <c r="C56" s="5" t="s">
        <v>85</v>
      </c>
      <c r="D56" s="5" t="s">
        <v>86</v>
      </c>
      <c r="E56" s="5" t="s">
        <v>87</v>
      </c>
      <c r="F56" s="5" t="s">
        <v>88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ht="17" x14ac:dyDescent="0.2">
      <c r="A57" s="6">
        <v>6</v>
      </c>
      <c r="B57" s="11" t="s">
        <v>89</v>
      </c>
      <c r="C57" s="5" t="s">
        <v>90</v>
      </c>
      <c r="D57" s="5" t="s">
        <v>91</v>
      </c>
      <c r="E57" s="5" t="s">
        <v>92</v>
      </c>
      <c r="F57" s="5" t="s">
        <v>93</v>
      </c>
      <c r="G57" s="5" t="s">
        <v>94</v>
      </c>
      <c r="H57" s="12"/>
      <c r="I57" s="12"/>
      <c r="J57" s="12"/>
      <c r="K57" s="12"/>
      <c r="L57" s="12"/>
      <c r="M57" s="12"/>
      <c r="N57" s="12"/>
      <c r="O57" s="12"/>
      <c r="P57" s="12"/>
    </row>
    <row r="58" spans="1:16" ht="17" x14ac:dyDescent="0.2">
      <c r="A58" s="6">
        <v>7</v>
      </c>
      <c r="B58" s="11" t="s">
        <v>95</v>
      </c>
      <c r="C58" s="5" t="s">
        <v>96</v>
      </c>
      <c r="D58" s="5" t="s">
        <v>97</v>
      </c>
      <c r="E58" s="5" t="s">
        <v>98</v>
      </c>
      <c r="F58" s="5" t="s">
        <v>99</v>
      </c>
      <c r="G58" s="5" t="s">
        <v>100</v>
      </c>
      <c r="H58" s="5" t="s">
        <v>101</v>
      </c>
      <c r="I58" s="12"/>
      <c r="J58" s="12"/>
      <c r="K58" s="12"/>
      <c r="L58" s="12"/>
      <c r="M58" s="12"/>
      <c r="N58" s="12"/>
      <c r="O58" s="12"/>
      <c r="P58" s="12"/>
    </row>
    <row r="59" spans="1:16" ht="15.75" customHeight="1" x14ac:dyDescent="0.2">
      <c r="A59" s="6">
        <v>8</v>
      </c>
      <c r="B59" s="11" t="s">
        <v>102</v>
      </c>
      <c r="C59" s="5" t="s">
        <v>103</v>
      </c>
      <c r="D59" s="5" t="s">
        <v>104</v>
      </c>
      <c r="E59" s="5" t="s">
        <v>105</v>
      </c>
      <c r="F59" s="5" t="s">
        <v>106</v>
      </c>
      <c r="G59" s="5" t="s">
        <v>107</v>
      </c>
      <c r="H59" s="5" t="s">
        <v>108</v>
      </c>
      <c r="I59" s="5" t="s">
        <v>109</v>
      </c>
      <c r="J59" s="12"/>
      <c r="K59" s="12"/>
      <c r="L59" s="12"/>
      <c r="M59" s="12"/>
      <c r="N59" s="12"/>
      <c r="O59" s="12"/>
      <c r="P59" s="12"/>
    </row>
    <row r="60" spans="1:16" ht="15.75" customHeight="1" x14ac:dyDescent="0.2">
      <c r="A60" s="6">
        <v>9</v>
      </c>
      <c r="B60" s="11" t="s">
        <v>110</v>
      </c>
      <c r="C60" s="5" t="s">
        <v>111</v>
      </c>
      <c r="D60" s="5" t="s">
        <v>112</v>
      </c>
      <c r="E60" s="5" t="s">
        <v>113</v>
      </c>
      <c r="F60" s="5" t="s">
        <v>114</v>
      </c>
      <c r="G60" s="5" t="s">
        <v>115</v>
      </c>
      <c r="H60" s="5" t="s">
        <v>116</v>
      </c>
      <c r="I60" s="5" t="s">
        <v>117</v>
      </c>
      <c r="J60" s="5" t="s">
        <v>118</v>
      </c>
      <c r="K60" s="5" t="s">
        <v>119</v>
      </c>
      <c r="L60" s="5" t="s">
        <v>120</v>
      </c>
      <c r="M60" s="5" t="s">
        <v>121</v>
      </c>
      <c r="N60" s="5" t="s">
        <v>122</v>
      </c>
      <c r="O60" s="5" t="s">
        <v>123</v>
      </c>
      <c r="P60" s="5" t="s">
        <v>124</v>
      </c>
    </row>
  </sheetData>
  <mergeCells count="9">
    <mergeCell ref="A31:G31"/>
    <mergeCell ref="A45:G45"/>
    <mergeCell ref="A51:P51"/>
    <mergeCell ref="C2:G2"/>
    <mergeCell ref="A3:G3"/>
    <mergeCell ref="A4:G4"/>
    <mergeCell ref="A9:G9"/>
    <mergeCell ref="A15:G15"/>
    <mergeCell ref="A22:G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17EC-5932-E841-9621-D3B4FEFF8196}">
  <dimension ref="A1:F15"/>
  <sheetViews>
    <sheetView zoomScale="125" zoomScaleNormal="100" workbookViewId="0">
      <selection activeCell="E13" sqref="E13"/>
    </sheetView>
  </sheetViews>
  <sheetFormatPr baseColWidth="10" defaultRowHeight="15" x14ac:dyDescent="0.2"/>
  <cols>
    <col min="1" max="1" width="20.5" bestFit="1" customWidth="1"/>
  </cols>
  <sheetData>
    <row r="1" spans="1:6" x14ac:dyDescent="0.2">
      <c r="A1" t="s">
        <v>140</v>
      </c>
      <c r="B1" s="14">
        <v>2.5000000000000001E-2</v>
      </c>
      <c r="C1" s="14">
        <v>0.97499999999999998</v>
      </c>
    </row>
    <row r="2" spans="1:6" x14ac:dyDescent="0.2">
      <c r="A2" t="s">
        <v>136</v>
      </c>
      <c r="B2">
        <v>-0.26273615</v>
      </c>
      <c r="C2">
        <v>0.66360901299999997</v>
      </c>
    </row>
    <row r="3" spans="1:6" x14ac:dyDescent="0.2">
      <c r="A3" t="s">
        <v>126</v>
      </c>
      <c r="B3">
        <v>-0.70764937000000006</v>
      </c>
      <c r="C3">
        <v>0.42027893599999999</v>
      </c>
      <c r="E3">
        <v>1.1088756</v>
      </c>
      <c r="F3">
        <v>1.7660811000000001</v>
      </c>
    </row>
    <row r="4" spans="1:6" x14ac:dyDescent="0.2">
      <c r="A4" t="s">
        <v>137</v>
      </c>
      <c r="B4">
        <v>-0.71234553</v>
      </c>
      <c r="C4">
        <v>0.68341203699999997</v>
      </c>
      <c r="E4">
        <v>0.9097459</v>
      </c>
      <c r="F4">
        <v>0.99444429999999995</v>
      </c>
    </row>
    <row r="5" spans="1:6" x14ac:dyDescent="0.2">
      <c r="A5" t="s">
        <v>138</v>
      </c>
      <c r="B5">
        <v>-0.28405111</v>
      </c>
      <c r="C5">
        <v>1.029145167</v>
      </c>
      <c r="E5">
        <f>E3+E4</f>
        <v>2.0186215000000001</v>
      </c>
      <c r="F5">
        <f>F3+F4</f>
        <v>2.7605254000000001</v>
      </c>
    </row>
    <row r="6" spans="1:6" x14ac:dyDescent="0.2">
      <c r="A6" t="s">
        <v>127</v>
      </c>
      <c r="B6">
        <v>0.23357353</v>
      </c>
      <c r="C6">
        <v>0.34438457</v>
      </c>
    </row>
    <row r="7" spans="1:6" x14ac:dyDescent="0.2">
      <c r="A7" t="s">
        <v>128</v>
      </c>
      <c r="B7">
        <v>6.5262810000000004E-2</v>
      </c>
      <c r="C7">
        <v>0.62363365500000001</v>
      </c>
    </row>
    <row r="8" spans="1:6" x14ac:dyDescent="0.2">
      <c r="A8" t="s">
        <v>129</v>
      </c>
      <c r="B8">
        <v>-1.1514336199999999</v>
      </c>
      <c r="C8">
        <v>1.2433794E-2</v>
      </c>
    </row>
    <row r="9" spans="1:6" x14ac:dyDescent="0.2">
      <c r="A9" t="s">
        <v>139</v>
      </c>
      <c r="B9">
        <v>-1.6369258</v>
      </c>
      <c r="C9">
        <v>-0.28656230999999999</v>
      </c>
      <c r="E9">
        <f>59 + 180 + 16</f>
        <v>255</v>
      </c>
      <c r="F9">
        <f>56+176+21</f>
        <v>253</v>
      </c>
    </row>
    <row r="10" spans="1:6" x14ac:dyDescent="0.2">
      <c r="A10" t="s">
        <v>130</v>
      </c>
      <c r="B10">
        <v>-8.0450087400000001</v>
      </c>
      <c r="C10">
        <v>0.58445526400000003</v>
      </c>
    </row>
    <row r="11" spans="1:6" x14ac:dyDescent="0.2">
      <c r="A11" t="s">
        <v>131</v>
      </c>
      <c r="B11">
        <v>0.16405368000000001</v>
      </c>
      <c r="C11">
        <v>1.2195387879999999</v>
      </c>
    </row>
    <row r="12" spans="1:6" x14ac:dyDescent="0.2">
      <c r="A12" t="s">
        <v>132</v>
      </c>
      <c r="B12">
        <v>5.1858219999999997E-2</v>
      </c>
      <c r="C12">
        <v>3.0113703030000001</v>
      </c>
    </row>
    <row r="13" spans="1:6" x14ac:dyDescent="0.2">
      <c r="A13" t="s">
        <v>133</v>
      </c>
      <c r="B13">
        <v>1.9526580000000002E-2</v>
      </c>
      <c r="C13">
        <v>0.45323052000000003</v>
      </c>
    </row>
    <row r="14" spans="1:6" x14ac:dyDescent="0.2">
      <c r="A14" t="s">
        <v>134</v>
      </c>
      <c r="B14">
        <v>-0.26763996000000001</v>
      </c>
      <c r="C14">
        <v>2.2243155000000001E-2</v>
      </c>
    </row>
    <row r="15" spans="1:6" x14ac:dyDescent="0.2">
      <c r="A15" t="s">
        <v>135</v>
      </c>
      <c r="B15">
        <v>-0.13313201</v>
      </c>
      <c r="C15">
        <v>8.5066919999999997E-3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8AE3-4FD4-5E4C-8446-CD82D868ECC3}">
  <dimension ref="A2:I54"/>
  <sheetViews>
    <sheetView topLeftCell="A37" zoomScale="125" workbookViewId="0">
      <selection activeCell="I19" sqref="A2:I19"/>
    </sheetView>
  </sheetViews>
  <sheetFormatPr baseColWidth="10" defaultRowHeight="15" x14ac:dyDescent="0.2"/>
  <cols>
    <col min="1" max="1" width="37.1640625" bestFit="1" customWidth="1"/>
    <col min="2" max="2" width="6.5" bestFit="1" customWidth="1"/>
    <col min="3" max="3" width="11" bestFit="1" customWidth="1"/>
    <col min="4" max="4" width="10" bestFit="1" customWidth="1"/>
    <col min="5" max="5" width="8.1640625" customWidth="1"/>
    <col min="6" max="6" width="11.6640625" customWidth="1"/>
    <col min="7" max="7" width="12" customWidth="1"/>
    <col min="8" max="8" width="11.5" customWidth="1"/>
    <col min="9" max="9" width="12.5" customWidth="1"/>
  </cols>
  <sheetData>
    <row r="2" spans="1:9" ht="16" x14ac:dyDescent="0.2">
      <c r="A2" s="32"/>
      <c r="B2" s="33" t="s">
        <v>141</v>
      </c>
      <c r="C2" s="33" t="s">
        <v>155</v>
      </c>
      <c r="D2" s="33" t="s">
        <v>151</v>
      </c>
      <c r="E2" s="33" t="s">
        <v>152</v>
      </c>
      <c r="F2" s="34" t="s">
        <v>157</v>
      </c>
      <c r="G2" s="34"/>
      <c r="H2" s="34" t="s">
        <v>158</v>
      </c>
      <c r="I2" s="34"/>
    </row>
    <row r="3" spans="1:9" ht="16" x14ac:dyDescent="0.2">
      <c r="A3" s="32" t="s">
        <v>153</v>
      </c>
      <c r="B3" s="35">
        <v>-1.4942</v>
      </c>
      <c r="C3" s="35">
        <f>EXP(B3)</f>
        <v>0.22442807539301299</v>
      </c>
      <c r="D3" s="35">
        <v>0.32979999999999998</v>
      </c>
      <c r="E3" s="35">
        <v>-4.5308000000000002</v>
      </c>
      <c r="F3" s="34"/>
      <c r="G3" s="34"/>
      <c r="H3" s="34"/>
      <c r="I3" s="34"/>
    </row>
    <row r="4" spans="1:9" ht="16" x14ac:dyDescent="0.2">
      <c r="A4" s="32" t="s">
        <v>154</v>
      </c>
      <c r="B4" s="35">
        <v>2.4081999999999999</v>
      </c>
      <c r="C4" s="35">
        <f>EXP(B4)</f>
        <v>11.113938041203898</v>
      </c>
      <c r="D4" s="35">
        <v>0.34699999999999998</v>
      </c>
      <c r="E4" s="35">
        <v>6.94</v>
      </c>
      <c r="F4" s="36">
        <v>2.5000000000000001E-2</v>
      </c>
      <c r="G4" s="36">
        <v>0.97499999999999998</v>
      </c>
      <c r="H4" s="37">
        <v>0.05</v>
      </c>
      <c r="I4" s="37">
        <v>0.95</v>
      </c>
    </row>
    <row r="5" spans="1:9" ht="16" x14ac:dyDescent="0.2">
      <c r="A5" s="32" t="s">
        <v>136</v>
      </c>
      <c r="B5" s="35">
        <v>9.0230000000000005E-2</v>
      </c>
      <c r="C5" s="35">
        <f>EXP(B5)</f>
        <v>1.0944259727335912</v>
      </c>
      <c r="D5" s="35">
        <v>0.24582000000000001</v>
      </c>
      <c r="E5" s="35">
        <v>0.36709999999999998</v>
      </c>
      <c r="F5" s="35">
        <v>-0.39177847999999998</v>
      </c>
      <c r="G5" s="35">
        <v>0.57322290499999995</v>
      </c>
      <c r="H5" s="35">
        <v>-0.31418030000000002</v>
      </c>
      <c r="I5" s="35">
        <v>0.49532661</v>
      </c>
    </row>
    <row r="6" spans="1:9" ht="16" x14ac:dyDescent="0.2">
      <c r="A6" s="32" t="s">
        <v>126</v>
      </c>
      <c r="B6" s="35">
        <v>0.10581</v>
      </c>
      <c r="C6" s="35">
        <f>EXP(B6)</f>
        <v>1.1116106504171086</v>
      </c>
      <c r="D6" s="35">
        <v>0.30196000000000001</v>
      </c>
      <c r="E6" s="35">
        <v>0.35039999999999999</v>
      </c>
      <c r="F6" s="35">
        <v>-0.48665067000000001</v>
      </c>
      <c r="G6" s="35">
        <v>0.69889529100000003</v>
      </c>
      <c r="H6" s="35">
        <v>-0.39120888999999998</v>
      </c>
      <c r="I6" s="35">
        <v>0.60326413199999995</v>
      </c>
    </row>
    <row r="7" spans="1:9" ht="16" x14ac:dyDescent="0.2">
      <c r="A7" s="32" t="s">
        <v>137</v>
      </c>
      <c r="B7" s="35">
        <v>0.19033</v>
      </c>
      <c r="C7" s="35">
        <f>EXP(B7)</f>
        <v>1.2096487158753624</v>
      </c>
      <c r="D7" s="35">
        <v>0.37436999999999998</v>
      </c>
      <c r="E7" s="35">
        <v>0.50839999999999996</v>
      </c>
      <c r="F7" s="35">
        <v>-0.54525078999999999</v>
      </c>
      <c r="G7" s="35">
        <v>0.92455220299999996</v>
      </c>
      <c r="H7" s="35">
        <v>-0.4266161</v>
      </c>
      <c r="I7" s="35">
        <v>0.80630980900000004</v>
      </c>
    </row>
    <row r="8" spans="1:9" ht="16" x14ac:dyDescent="0.2">
      <c r="A8" s="32" t="s">
        <v>138</v>
      </c>
      <c r="B8" s="35">
        <v>0.53341000000000005</v>
      </c>
      <c r="C8" s="35">
        <f>EXP(B8)</f>
        <v>1.7047355567055336</v>
      </c>
      <c r="D8" s="35">
        <v>0.34029999999999999</v>
      </c>
      <c r="E8" s="35">
        <v>1.5674999999999999</v>
      </c>
      <c r="F8" s="35">
        <v>-0.13237831999999999</v>
      </c>
      <c r="G8" s="35">
        <v>1.2041015639999999</v>
      </c>
      <c r="H8" s="35">
        <v>-2.5355699999999998E-2</v>
      </c>
      <c r="I8" s="35">
        <v>1.0956284810000001</v>
      </c>
    </row>
    <row r="9" spans="1:9" ht="16" x14ac:dyDescent="0.2">
      <c r="A9" s="32" t="s">
        <v>159</v>
      </c>
      <c r="B9" s="35">
        <v>0.27531</v>
      </c>
      <c r="C9" s="35">
        <f>EXP(B9)</f>
        <v>1.3169388626426668</v>
      </c>
      <c r="D9" s="35">
        <v>3.0370000000000001E-2</v>
      </c>
      <c r="E9" s="35">
        <v>9.0647000000000002</v>
      </c>
      <c r="F9" s="35">
        <v>0.21799725</v>
      </c>
      <c r="G9" s="35">
        <v>0.33732932799999998</v>
      </c>
      <c r="H9" s="35">
        <v>0.22693028000000001</v>
      </c>
      <c r="I9" s="35">
        <v>0.32700489300000002</v>
      </c>
    </row>
    <row r="10" spans="1:9" ht="16" x14ac:dyDescent="0.2">
      <c r="A10" s="32" t="s">
        <v>129</v>
      </c>
      <c r="B10" s="35">
        <v>-0.66166999999999998</v>
      </c>
      <c r="C10" s="35">
        <f>EXP(B10)</f>
        <v>0.51598891308540629</v>
      </c>
      <c r="D10" s="35">
        <v>0.31086999999999998</v>
      </c>
      <c r="E10" s="35">
        <v>-2.1284999999999998</v>
      </c>
      <c r="F10" s="35">
        <v>-1.2749933499999999</v>
      </c>
      <c r="G10" s="35">
        <v>-5.4490727000000003E-2</v>
      </c>
      <c r="H10" s="35">
        <v>-1.1757336599999999</v>
      </c>
      <c r="I10" s="35">
        <v>-0.15193311800000001</v>
      </c>
    </row>
    <row r="11" spans="1:9" ht="16" x14ac:dyDescent="0.2">
      <c r="A11" s="32" t="s">
        <v>139</v>
      </c>
      <c r="B11" s="35">
        <v>-0.90995999999999999</v>
      </c>
      <c r="C11" s="35">
        <f>EXP(B11)</f>
        <v>0.40254032532462097</v>
      </c>
      <c r="D11" s="35">
        <v>0.35963000000000001</v>
      </c>
      <c r="E11" s="35">
        <v>-2.5303</v>
      </c>
      <c r="F11" s="35">
        <v>-1.62118315</v>
      </c>
      <c r="G11" s="35">
        <v>-0.209196569</v>
      </c>
      <c r="H11" s="35">
        <v>-1.5058483</v>
      </c>
      <c r="I11" s="35">
        <v>-0.32143369300000002</v>
      </c>
    </row>
    <row r="12" spans="1:9" ht="16" x14ac:dyDescent="0.2">
      <c r="A12" s="32" t="s">
        <v>160</v>
      </c>
      <c r="B12" s="35">
        <v>0.33378000000000002</v>
      </c>
      <c r="C12" s="35">
        <f>EXP(B12)</f>
        <v>1.3962359378767848</v>
      </c>
      <c r="D12" s="35">
        <v>0.14127000000000001</v>
      </c>
      <c r="E12" s="35">
        <v>2.3628</v>
      </c>
      <c r="F12" s="35">
        <v>5.955858E-2</v>
      </c>
      <c r="G12" s="35">
        <v>0.61448322200000005</v>
      </c>
      <c r="H12" s="35">
        <v>0.10334657</v>
      </c>
      <c r="I12" s="35">
        <v>0.56876301200000001</v>
      </c>
    </row>
    <row r="13" spans="1:9" ht="16" x14ac:dyDescent="0.2">
      <c r="A13" s="32" t="s">
        <v>57</v>
      </c>
      <c r="B13" s="35">
        <v>-0.26623999999999998</v>
      </c>
      <c r="C13" s="35">
        <f>EXP(B13)</f>
        <v>0.76625520418210002</v>
      </c>
      <c r="D13" s="35">
        <v>0.106</v>
      </c>
      <c r="E13" s="35">
        <v>-2.5118</v>
      </c>
      <c r="F13" s="35">
        <v>-0.47615154999999998</v>
      </c>
      <c r="G13" s="35">
        <v>-5.9873057E-2</v>
      </c>
      <c r="H13" s="35">
        <v>-0.44206939000000001</v>
      </c>
      <c r="I13" s="35">
        <v>-9.2910458000000001E-2</v>
      </c>
    </row>
    <row r="14" spans="1:9" ht="16" x14ac:dyDescent="0.2">
      <c r="A14" s="32" t="s">
        <v>161</v>
      </c>
      <c r="B14" s="35">
        <v>0.14346999999999999</v>
      </c>
      <c r="C14" s="35">
        <f>EXP(B14)</f>
        <v>1.1542721821222164</v>
      </c>
      <c r="D14" s="35">
        <v>5.8840000000000003E-2</v>
      </c>
      <c r="E14" s="35">
        <v>2.4382000000000001</v>
      </c>
      <c r="F14" s="35">
        <v>2.8921349999999998E-2</v>
      </c>
      <c r="G14" s="35">
        <v>0.25996327200000002</v>
      </c>
      <c r="H14" s="35">
        <v>4.7253009999999998E-2</v>
      </c>
      <c r="I14" s="35">
        <v>0.24105571000000001</v>
      </c>
    </row>
    <row r="15" spans="1:9" ht="16" x14ac:dyDescent="0.2">
      <c r="A15" s="32" t="s">
        <v>49</v>
      </c>
      <c r="B15" s="35">
        <v>0.23504</v>
      </c>
      <c r="C15" s="35">
        <f>EXP(B15)</f>
        <v>1.2649593660955816</v>
      </c>
      <c r="D15" s="35">
        <v>0.11053</v>
      </c>
      <c r="E15" s="35">
        <v>2.1265999999999998</v>
      </c>
      <c r="F15" s="35">
        <v>1.9541639999999999E-2</v>
      </c>
      <c r="G15" s="35">
        <v>0.45349597600000002</v>
      </c>
      <c r="H15" s="35">
        <v>5.4074570000000002E-2</v>
      </c>
      <c r="I15" s="35">
        <v>0.41808687999999999</v>
      </c>
    </row>
    <row r="16" spans="1:9" ht="16" x14ac:dyDescent="0.2">
      <c r="A16" s="32" t="s">
        <v>130</v>
      </c>
      <c r="B16" s="35">
        <v>0.60658999999999996</v>
      </c>
      <c r="C16" s="35">
        <f>EXP(B16)</f>
        <v>1.8341662159195851</v>
      </c>
      <c r="D16" s="35">
        <v>0.26844000000000001</v>
      </c>
      <c r="E16" s="35">
        <v>2.2597</v>
      </c>
      <c r="F16" s="35">
        <v>8.2590689999999994E-2</v>
      </c>
      <c r="G16" s="35">
        <v>1.136522837</v>
      </c>
      <c r="H16" s="35">
        <v>0.16664095000000001</v>
      </c>
      <c r="I16" s="35">
        <v>1.050711054</v>
      </c>
    </row>
    <row r="17" spans="1:9" ht="16" x14ac:dyDescent="0.2">
      <c r="A17" s="32" t="s">
        <v>162</v>
      </c>
      <c r="B17" s="35">
        <v>-0.10238</v>
      </c>
      <c r="C17" s="35">
        <f>EXP(B17)</f>
        <v>0.90268646562971855</v>
      </c>
      <c r="D17" s="35">
        <v>4.5530000000000001E-2</v>
      </c>
      <c r="E17" s="35">
        <v>-2.2488999999999999</v>
      </c>
      <c r="F17" s="35">
        <v>-0.19296877000000001</v>
      </c>
      <c r="G17" s="35">
        <v>-1.4358093000000001E-2</v>
      </c>
      <c r="H17" s="35">
        <v>-0.17820954</v>
      </c>
      <c r="I17" s="35">
        <v>-2.8355384000000001E-2</v>
      </c>
    </row>
    <row r="18" spans="1:9" ht="16" x14ac:dyDescent="0.2">
      <c r="A18" s="32" t="s">
        <v>163</v>
      </c>
      <c r="B18" s="35">
        <v>0.1017</v>
      </c>
      <c r="C18" s="35">
        <f>EXP(B18)</f>
        <v>1.1070513065136884</v>
      </c>
      <c r="D18" s="35">
        <v>4.3279999999999999E-2</v>
      </c>
      <c r="E18" s="35">
        <v>2.35</v>
      </c>
      <c r="F18" s="35">
        <v>1.728209E-2</v>
      </c>
      <c r="G18" s="35">
        <v>0.187093338</v>
      </c>
      <c r="H18" s="35">
        <v>3.0798599999999999E-2</v>
      </c>
      <c r="I18" s="35">
        <v>0.17326034700000001</v>
      </c>
    </row>
    <row r="19" spans="1:9" ht="16" x14ac:dyDescent="0.2">
      <c r="A19" s="32" t="s">
        <v>164</v>
      </c>
      <c r="B19" s="35">
        <v>-4.938E-2</v>
      </c>
      <c r="C19" s="35">
        <f>EXP(B19)</f>
        <v>0.95181936960798985</v>
      </c>
      <c r="D19" s="35">
        <v>2.7019999999999999E-2</v>
      </c>
      <c r="E19" s="35">
        <v>-1.8278000000000001</v>
      </c>
      <c r="F19" s="35">
        <v>-0.10344726999999999</v>
      </c>
      <c r="G19" s="35">
        <v>2.6988659999999999E-3</v>
      </c>
      <c r="H19" s="35">
        <v>-9.4589950000000006E-2</v>
      </c>
      <c r="I19" s="35">
        <v>-5.5711950000000001E-3</v>
      </c>
    </row>
    <row r="23" spans="1:9" x14ac:dyDescent="0.2">
      <c r="A23" s="28" t="s">
        <v>156</v>
      </c>
      <c r="B23" s="29">
        <v>2.5000000000000001E-2</v>
      </c>
      <c r="C23" s="29">
        <v>0.97499999999999998</v>
      </c>
      <c r="D23" s="30">
        <v>0.05</v>
      </c>
      <c r="E23" s="30">
        <v>0.95</v>
      </c>
    </row>
    <row r="24" spans="1:9" x14ac:dyDescent="0.2">
      <c r="A24" s="28" t="s">
        <v>136</v>
      </c>
      <c r="B24" s="27">
        <v>-0.39177847999999998</v>
      </c>
      <c r="C24" s="27">
        <v>0.57322290499999995</v>
      </c>
      <c r="D24" s="27">
        <v>-0.31418030000000002</v>
      </c>
      <c r="E24" s="27">
        <v>0.49532661</v>
      </c>
    </row>
    <row r="25" spans="1:9" x14ac:dyDescent="0.2">
      <c r="A25" s="28" t="s">
        <v>126</v>
      </c>
      <c r="B25" s="27">
        <v>-0.48665067000000001</v>
      </c>
      <c r="C25" s="27">
        <v>0.69889529100000003</v>
      </c>
      <c r="D25" s="27">
        <v>-0.39120888999999998</v>
      </c>
      <c r="E25" s="27">
        <v>0.60326413199999995</v>
      </c>
    </row>
    <row r="26" spans="1:9" x14ac:dyDescent="0.2">
      <c r="A26" s="28" t="s">
        <v>137</v>
      </c>
      <c r="B26" s="27">
        <v>-0.54525078999999999</v>
      </c>
      <c r="C26" s="27">
        <v>0.92455220299999996</v>
      </c>
      <c r="D26" s="27">
        <v>-0.4266161</v>
      </c>
      <c r="E26" s="27">
        <v>0.80630980900000004</v>
      </c>
    </row>
    <row r="27" spans="1:9" x14ac:dyDescent="0.2">
      <c r="A27" s="28" t="s">
        <v>138</v>
      </c>
      <c r="B27" s="27">
        <v>-0.13237831999999999</v>
      </c>
      <c r="C27" s="27">
        <v>1.2041015639999999</v>
      </c>
      <c r="D27" s="27">
        <v>-2.5355699999999998E-2</v>
      </c>
      <c r="E27" s="27">
        <v>1.0956284810000001</v>
      </c>
    </row>
    <row r="28" spans="1:9" x14ac:dyDescent="0.2">
      <c r="A28" s="28" t="s">
        <v>127</v>
      </c>
      <c r="B28" s="27">
        <v>0.21799725</v>
      </c>
      <c r="C28" s="27">
        <v>0.33732932799999998</v>
      </c>
      <c r="D28" s="27">
        <v>0.22693028000000001</v>
      </c>
      <c r="E28" s="27">
        <v>0.32700489300000002</v>
      </c>
    </row>
    <row r="29" spans="1:9" x14ac:dyDescent="0.2">
      <c r="A29" s="28" t="s">
        <v>129</v>
      </c>
      <c r="B29" s="27">
        <v>-1.2749933499999999</v>
      </c>
      <c r="C29" s="27">
        <v>-5.4490727000000003E-2</v>
      </c>
      <c r="D29" s="27">
        <v>-1.1757336599999999</v>
      </c>
      <c r="E29" s="27">
        <v>-0.15193311800000001</v>
      </c>
    </row>
    <row r="30" spans="1:9" x14ac:dyDescent="0.2">
      <c r="A30" s="28" t="s">
        <v>139</v>
      </c>
      <c r="B30" s="27">
        <v>-1.62118315</v>
      </c>
      <c r="C30" s="27">
        <v>-0.209196569</v>
      </c>
      <c r="D30" s="27">
        <v>-1.5058483</v>
      </c>
      <c r="E30" s="27">
        <v>-0.32143369300000002</v>
      </c>
      <c r="G30" s="25">
        <f>D31+D38</f>
        <v>8.7566199999999927E-3</v>
      </c>
      <c r="H30" s="25">
        <f>E31+E38</f>
        <v>0.56319181699999998</v>
      </c>
    </row>
    <row r="31" spans="1:9" x14ac:dyDescent="0.2">
      <c r="A31" s="28" t="s">
        <v>146</v>
      </c>
      <c r="B31" s="27">
        <v>5.955858E-2</v>
      </c>
      <c r="C31" s="27">
        <v>0.61448322200000005</v>
      </c>
      <c r="D31" s="27">
        <v>0.10334657</v>
      </c>
      <c r="E31" s="27">
        <v>0.56876301200000001</v>
      </c>
      <c r="G31">
        <f>EXP(G30)</f>
        <v>1.0087950713495837</v>
      </c>
      <c r="H31">
        <f>EXP(H30)</f>
        <v>1.7562692536988056</v>
      </c>
    </row>
    <row r="32" spans="1:9" x14ac:dyDescent="0.2">
      <c r="A32" s="28" t="s">
        <v>132</v>
      </c>
      <c r="B32" s="27">
        <v>-0.47615154999999998</v>
      </c>
      <c r="C32" s="27">
        <v>-5.9873057E-2</v>
      </c>
      <c r="D32" s="27">
        <v>-0.44206939000000001</v>
      </c>
      <c r="E32" s="27">
        <v>-9.2910458000000001E-2</v>
      </c>
    </row>
    <row r="33" spans="1:7" x14ac:dyDescent="0.2">
      <c r="A33" s="28" t="s">
        <v>147</v>
      </c>
      <c r="B33" s="27">
        <v>2.8921349999999998E-2</v>
      </c>
      <c r="C33" s="27">
        <v>0.25996327200000002</v>
      </c>
      <c r="D33" s="27">
        <v>4.7253009999999998E-2</v>
      </c>
      <c r="E33" s="27">
        <v>0.24105571000000001</v>
      </c>
      <c r="G33" s="25">
        <f>D31</f>
        <v>0.10334657</v>
      </c>
    </row>
    <row r="34" spans="1:7" x14ac:dyDescent="0.2">
      <c r="A34" s="28" t="s">
        <v>131</v>
      </c>
      <c r="B34" s="27">
        <v>1.9541639999999999E-2</v>
      </c>
      <c r="C34" s="27">
        <v>0.45349597600000002</v>
      </c>
      <c r="D34" s="27">
        <v>5.4074570000000002E-2</v>
      </c>
      <c r="E34" s="27">
        <v>0.41808687999999999</v>
      </c>
      <c r="G34" s="25">
        <f>D38</f>
        <v>-9.4589950000000006E-2</v>
      </c>
    </row>
    <row r="35" spans="1:7" x14ac:dyDescent="0.2">
      <c r="A35" s="28" t="s">
        <v>130</v>
      </c>
      <c r="B35" s="27">
        <v>8.2590689999999994E-2</v>
      </c>
      <c r="C35" s="27">
        <v>1.136522837</v>
      </c>
      <c r="D35" s="27">
        <v>0.16664095000000001</v>
      </c>
      <c r="E35" s="27">
        <v>1.050711054</v>
      </c>
      <c r="G35">
        <f>EXP(G33)</f>
        <v>1.1088756455222173</v>
      </c>
    </row>
    <row r="36" spans="1:7" x14ac:dyDescent="0.2">
      <c r="A36" s="28" t="s">
        <v>148</v>
      </c>
      <c r="B36" s="27">
        <v>-0.19296877000000001</v>
      </c>
      <c r="C36" s="27">
        <v>-1.4358093000000001E-2</v>
      </c>
      <c r="D36" s="27">
        <v>-0.17820954</v>
      </c>
      <c r="E36" s="27">
        <v>-2.8355384000000001E-2</v>
      </c>
      <c r="G36">
        <f>EXP(G34)</f>
        <v>0.9097458993018992</v>
      </c>
    </row>
    <row r="37" spans="1:7" x14ac:dyDescent="0.2">
      <c r="A37" s="28" t="s">
        <v>149</v>
      </c>
      <c r="B37" s="27">
        <v>1.728209E-2</v>
      </c>
      <c r="C37" s="27">
        <v>0.187093338</v>
      </c>
      <c r="D37" s="27">
        <v>3.0798599999999999E-2</v>
      </c>
      <c r="E37" s="27">
        <v>0.17326034700000001</v>
      </c>
      <c r="G37">
        <f>G35+G36</f>
        <v>2.0186215448241165</v>
      </c>
    </row>
    <row r="38" spans="1:7" x14ac:dyDescent="0.2">
      <c r="A38" s="28" t="s">
        <v>150</v>
      </c>
      <c r="B38" s="27">
        <v>-0.10344726999999999</v>
      </c>
      <c r="C38" s="27">
        <v>2.6988659999999999E-3</v>
      </c>
      <c r="D38" s="27">
        <v>-9.4589950000000006E-2</v>
      </c>
      <c r="E38" s="27">
        <v>-5.5711950000000001E-3</v>
      </c>
    </row>
    <row r="40" spans="1:7" x14ac:dyDescent="0.2">
      <c r="A40" t="s">
        <v>142</v>
      </c>
      <c r="B40" s="25">
        <v>-0.31418030000000002</v>
      </c>
      <c r="C40" s="25">
        <v>0.49532661</v>
      </c>
    </row>
    <row r="41" spans="1:7" x14ac:dyDescent="0.2">
      <c r="A41" t="s">
        <v>126</v>
      </c>
      <c r="B41" s="25">
        <v>-0.39120888999999998</v>
      </c>
      <c r="C41" s="25">
        <v>0.60326413199999995</v>
      </c>
    </row>
    <row r="42" spans="1:7" x14ac:dyDescent="0.2">
      <c r="A42" t="s">
        <v>143</v>
      </c>
      <c r="B42" s="25">
        <v>-0.4266161</v>
      </c>
      <c r="C42" s="25">
        <v>0.80630980900000004</v>
      </c>
    </row>
    <row r="43" spans="1:7" x14ac:dyDescent="0.2">
      <c r="A43" t="s">
        <v>144</v>
      </c>
      <c r="B43" s="25">
        <v>-2.5355699999999998E-2</v>
      </c>
      <c r="C43" s="25">
        <v>1.0956284810000001</v>
      </c>
    </row>
    <row r="44" spans="1:7" x14ac:dyDescent="0.2">
      <c r="A44" t="s">
        <v>127</v>
      </c>
      <c r="B44" s="25">
        <v>0.22693028000000001</v>
      </c>
      <c r="C44" s="25">
        <v>0.32700489300000002</v>
      </c>
    </row>
    <row r="45" spans="1:7" x14ac:dyDescent="0.2">
      <c r="A45" t="s">
        <v>129</v>
      </c>
      <c r="B45" s="25">
        <v>-1.1757336599999999</v>
      </c>
      <c r="C45" s="25">
        <v>-0.15193311800000001</v>
      </c>
    </row>
    <row r="46" spans="1:7" x14ac:dyDescent="0.2">
      <c r="A46" t="s">
        <v>145</v>
      </c>
      <c r="B46" s="25">
        <v>-1.5058483</v>
      </c>
      <c r="C46" s="25">
        <v>-0.32143369300000002</v>
      </c>
    </row>
    <row r="47" spans="1:7" x14ac:dyDescent="0.2">
      <c r="A47" t="s">
        <v>146</v>
      </c>
      <c r="B47" s="25">
        <v>0.10334657</v>
      </c>
      <c r="C47" s="25">
        <v>0.56876301200000001</v>
      </c>
    </row>
    <row r="48" spans="1:7" x14ac:dyDescent="0.2">
      <c r="A48" t="s">
        <v>132</v>
      </c>
      <c r="B48" s="25">
        <v>-0.44206939000000001</v>
      </c>
      <c r="C48" s="25">
        <v>-9.2910458000000001E-2</v>
      </c>
    </row>
    <row r="49" spans="1:3" x14ac:dyDescent="0.2">
      <c r="A49" t="s">
        <v>147</v>
      </c>
      <c r="B49" s="25">
        <v>4.7253009999999998E-2</v>
      </c>
      <c r="C49" s="25">
        <v>0.24105571000000001</v>
      </c>
    </row>
    <row r="50" spans="1:3" x14ac:dyDescent="0.2">
      <c r="A50" t="s">
        <v>131</v>
      </c>
      <c r="B50" s="25">
        <v>5.4074570000000002E-2</v>
      </c>
      <c r="C50" s="25">
        <v>0.41808687999999999</v>
      </c>
    </row>
    <row r="51" spans="1:3" x14ac:dyDescent="0.2">
      <c r="A51" t="s">
        <v>130</v>
      </c>
      <c r="B51" s="25">
        <v>0.16664095000000001</v>
      </c>
      <c r="C51" s="25">
        <v>1.050711054</v>
      </c>
    </row>
    <row r="52" spans="1:3" x14ac:dyDescent="0.2">
      <c r="A52" t="s">
        <v>148</v>
      </c>
      <c r="B52" s="25">
        <v>-0.17820954</v>
      </c>
      <c r="C52" s="25">
        <v>-2.8355384000000001E-2</v>
      </c>
    </row>
    <row r="53" spans="1:3" x14ac:dyDescent="0.2">
      <c r="A53" t="s">
        <v>149</v>
      </c>
      <c r="B53" s="25">
        <v>3.0798599999999999E-2</v>
      </c>
      <c r="C53" s="25">
        <v>0.17326034700000001</v>
      </c>
    </row>
    <row r="54" spans="1:3" x14ac:dyDescent="0.2">
      <c r="A54" t="s">
        <v>150</v>
      </c>
      <c r="B54" s="25">
        <v>-9.4589950000000006E-2</v>
      </c>
      <c r="C54" s="25">
        <v>-5.5711950000000001E-3</v>
      </c>
    </row>
  </sheetData>
  <mergeCells count="2">
    <mergeCell ref="F2:G3"/>
    <mergeCell ref="H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12A5-278A-0740-AD30-DE32AA5C2595}">
  <dimension ref="A1:U24"/>
  <sheetViews>
    <sheetView topLeftCell="A13" workbookViewId="0">
      <selection activeCell="B26" sqref="B26"/>
    </sheetView>
  </sheetViews>
  <sheetFormatPr baseColWidth="10" defaultRowHeight="15" x14ac:dyDescent="0.2"/>
  <cols>
    <col min="2" max="2" width="28.5" customWidth="1"/>
    <col min="3" max="3" width="28.33203125" customWidth="1"/>
  </cols>
  <sheetData>
    <row r="1" spans="1:21" x14ac:dyDescent="0.2">
      <c r="B1" t="s">
        <v>165</v>
      </c>
      <c r="C1" t="s">
        <v>131</v>
      </c>
      <c r="D1" t="s">
        <v>166</v>
      </c>
      <c r="E1" t="s">
        <v>167</v>
      </c>
      <c r="F1" t="s">
        <v>132</v>
      </c>
      <c r="G1" t="s">
        <v>146</v>
      </c>
      <c r="H1" t="s">
        <v>60</v>
      </c>
      <c r="I1" t="s">
        <v>63</v>
      </c>
      <c r="J1" t="s">
        <v>168</v>
      </c>
      <c r="K1" t="s">
        <v>169</v>
      </c>
      <c r="L1" t="s">
        <v>170</v>
      </c>
      <c r="M1" t="s">
        <v>171</v>
      </c>
      <c r="N1" t="s">
        <v>177</v>
      </c>
      <c r="O1" t="s">
        <v>102</v>
      </c>
      <c r="P1" t="s">
        <v>178</v>
      </c>
      <c r="Q1" t="s">
        <v>179</v>
      </c>
      <c r="R1" t="s">
        <v>147</v>
      </c>
      <c r="S1" t="s">
        <v>127</v>
      </c>
      <c r="T1" t="s">
        <v>184</v>
      </c>
      <c r="U1" t="s">
        <v>185</v>
      </c>
    </row>
    <row r="2" spans="1:21" x14ac:dyDescent="0.2">
      <c r="B2">
        <v>1</v>
      </c>
      <c r="C2">
        <v>3</v>
      </c>
      <c r="D2">
        <v>0</v>
      </c>
      <c r="E2">
        <v>0</v>
      </c>
      <c r="F2">
        <v>4</v>
      </c>
      <c r="G2">
        <v>5</v>
      </c>
      <c r="H2" t="s">
        <v>172</v>
      </c>
      <c r="I2" t="s">
        <v>188</v>
      </c>
      <c r="J2" t="s">
        <v>173</v>
      </c>
      <c r="K2" t="s">
        <v>190</v>
      </c>
      <c r="L2" t="s">
        <v>174</v>
      </c>
      <c r="M2" t="s">
        <v>191</v>
      </c>
      <c r="N2" t="s">
        <v>180</v>
      </c>
      <c r="O2" t="s">
        <v>181</v>
      </c>
      <c r="P2" t="s">
        <v>182</v>
      </c>
      <c r="Q2">
        <v>0</v>
      </c>
      <c r="R2">
        <v>0</v>
      </c>
      <c r="S2">
        <v>0</v>
      </c>
      <c r="T2">
        <v>48</v>
      </c>
      <c r="U2" t="s">
        <v>186</v>
      </c>
    </row>
    <row r="3" spans="1:21" x14ac:dyDescent="0.2">
      <c r="B3">
        <v>2</v>
      </c>
      <c r="C3">
        <v>3</v>
      </c>
      <c r="D3">
        <v>0</v>
      </c>
      <c r="E3">
        <v>0</v>
      </c>
      <c r="F3">
        <v>4</v>
      </c>
      <c r="G3">
        <v>5</v>
      </c>
      <c r="H3" t="s">
        <v>172</v>
      </c>
      <c r="I3" t="s">
        <v>189</v>
      </c>
      <c r="J3" t="s">
        <v>175</v>
      </c>
      <c r="K3" t="s">
        <v>190</v>
      </c>
      <c r="L3" t="s">
        <v>176</v>
      </c>
      <c r="M3" s="38" t="s">
        <v>187</v>
      </c>
      <c r="N3" t="s">
        <v>183</v>
      </c>
      <c r="O3" t="s">
        <v>181</v>
      </c>
      <c r="P3" t="s">
        <v>182</v>
      </c>
      <c r="Q3">
        <v>0</v>
      </c>
      <c r="R3">
        <v>0</v>
      </c>
      <c r="S3">
        <v>0</v>
      </c>
      <c r="T3">
        <v>51</v>
      </c>
      <c r="U3" t="s">
        <v>186</v>
      </c>
    </row>
    <row r="4" spans="1:21" x14ac:dyDescent="0.2">
      <c r="A4" s="31" t="s">
        <v>192</v>
      </c>
      <c r="B4" s="31"/>
      <c r="C4" s="31"/>
    </row>
    <row r="5" spans="1:21" ht="16" x14ac:dyDescent="0.2">
      <c r="A5" s="39" t="s">
        <v>165</v>
      </c>
      <c r="B5" s="40">
        <v>1</v>
      </c>
      <c r="C5" s="40">
        <v>2</v>
      </c>
    </row>
    <row r="6" spans="1:21" ht="16" x14ac:dyDescent="0.2">
      <c r="A6" s="39" t="s">
        <v>131</v>
      </c>
      <c r="B6" s="40">
        <v>3</v>
      </c>
      <c r="C6" s="40">
        <v>3</v>
      </c>
    </row>
    <row r="7" spans="1:21" ht="16" x14ac:dyDescent="0.2">
      <c r="A7" s="39" t="s">
        <v>166</v>
      </c>
      <c r="B7" s="40">
        <v>0</v>
      </c>
      <c r="C7" s="40">
        <v>0</v>
      </c>
    </row>
    <row r="8" spans="1:21" ht="16" x14ac:dyDescent="0.2">
      <c r="A8" s="39" t="s">
        <v>167</v>
      </c>
      <c r="B8" s="40">
        <v>0</v>
      </c>
      <c r="C8" s="40">
        <v>0</v>
      </c>
    </row>
    <row r="9" spans="1:21" ht="16" x14ac:dyDescent="0.2">
      <c r="A9" s="39" t="s">
        <v>132</v>
      </c>
      <c r="B9" s="40">
        <v>4</v>
      </c>
      <c r="C9" s="40">
        <v>4</v>
      </c>
    </row>
    <row r="10" spans="1:21" ht="16" x14ac:dyDescent="0.2">
      <c r="A10" s="39" t="s">
        <v>146</v>
      </c>
      <c r="B10" s="40">
        <v>5</v>
      </c>
      <c r="C10" s="40">
        <v>5</v>
      </c>
    </row>
    <row r="11" spans="1:21" ht="16" x14ac:dyDescent="0.2">
      <c r="A11" s="39" t="s">
        <v>60</v>
      </c>
      <c r="B11" s="40" t="s">
        <v>172</v>
      </c>
      <c r="C11" s="40" t="s">
        <v>172</v>
      </c>
    </row>
    <row r="12" spans="1:21" ht="16" x14ac:dyDescent="0.2">
      <c r="A12" s="39" t="s">
        <v>63</v>
      </c>
      <c r="B12" s="40" t="s">
        <v>188</v>
      </c>
      <c r="C12" s="40" t="s">
        <v>189</v>
      </c>
    </row>
    <row r="13" spans="1:21" ht="32" x14ac:dyDescent="0.2">
      <c r="A13" s="39" t="s">
        <v>168</v>
      </c>
      <c r="B13" s="40" t="s">
        <v>173</v>
      </c>
      <c r="C13" s="40" t="s">
        <v>175</v>
      </c>
    </row>
    <row r="14" spans="1:21" ht="32" x14ac:dyDescent="0.2">
      <c r="A14" s="39" t="s">
        <v>169</v>
      </c>
      <c r="B14" s="40" t="s">
        <v>190</v>
      </c>
      <c r="C14" s="40" t="s">
        <v>190</v>
      </c>
    </row>
    <row r="15" spans="1:21" ht="16" x14ac:dyDescent="0.2">
      <c r="A15" s="42" t="s">
        <v>170</v>
      </c>
      <c r="B15" s="43" t="s">
        <v>174</v>
      </c>
      <c r="C15" s="43" t="s">
        <v>176</v>
      </c>
    </row>
    <row r="16" spans="1:21" ht="32" x14ac:dyDescent="0.2">
      <c r="A16" s="39" t="s">
        <v>171</v>
      </c>
      <c r="B16" s="40" t="s">
        <v>191</v>
      </c>
      <c r="C16" s="41" t="s">
        <v>187</v>
      </c>
    </row>
    <row r="17" spans="1:3" ht="16" x14ac:dyDescent="0.2">
      <c r="A17" s="39" t="s">
        <v>177</v>
      </c>
      <c r="B17" s="40" t="s">
        <v>180</v>
      </c>
      <c r="C17" s="40" t="s">
        <v>183</v>
      </c>
    </row>
    <row r="18" spans="1:3" ht="32" x14ac:dyDescent="0.2">
      <c r="A18" s="39" t="s">
        <v>102</v>
      </c>
      <c r="B18" s="40" t="s">
        <v>181</v>
      </c>
      <c r="C18" s="40" t="s">
        <v>181</v>
      </c>
    </row>
    <row r="19" spans="1:3" ht="48" x14ac:dyDescent="0.2">
      <c r="A19" s="39" t="s">
        <v>178</v>
      </c>
      <c r="B19" s="40" t="s">
        <v>182</v>
      </c>
      <c r="C19" s="40" t="s">
        <v>182</v>
      </c>
    </row>
    <row r="20" spans="1:3" ht="16" x14ac:dyDescent="0.2">
      <c r="A20" s="39" t="s">
        <v>179</v>
      </c>
      <c r="B20" s="40">
        <v>0</v>
      </c>
      <c r="C20" s="40">
        <v>0</v>
      </c>
    </row>
    <row r="21" spans="1:3" ht="16" x14ac:dyDescent="0.2">
      <c r="A21" s="39" t="s">
        <v>147</v>
      </c>
      <c r="B21" s="40">
        <v>0</v>
      </c>
      <c r="C21" s="40">
        <v>0</v>
      </c>
    </row>
    <row r="22" spans="1:3" ht="16" x14ac:dyDescent="0.2">
      <c r="A22" s="39" t="s">
        <v>127</v>
      </c>
      <c r="B22" s="40">
        <v>0</v>
      </c>
      <c r="C22" s="40">
        <v>0</v>
      </c>
    </row>
    <row r="23" spans="1:3" ht="16" x14ac:dyDescent="0.2">
      <c r="A23" s="39" t="s">
        <v>184</v>
      </c>
      <c r="B23" s="40">
        <v>48</v>
      </c>
      <c r="C23" s="40">
        <v>51</v>
      </c>
    </row>
    <row r="24" spans="1:3" ht="16" x14ac:dyDescent="0.2">
      <c r="A24" s="39" t="s">
        <v>185</v>
      </c>
      <c r="B24" s="40" t="s">
        <v>186</v>
      </c>
      <c r="C24" s="40" t="s">
        <v>186</v>
      </c>
    </row>
  </sheetData>
  <mergeCells count="1"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A23F-F0A5-334B-A073-036561F928F7}">
  <dimension ref="A1:D4"/>
  <sheetViews>
    <sheetView workbookViewId="0">
      <selection activeCell="D4" sqref="A1:D4"/>
    </sheetView>
  </sheetViews>
  <sheetFormatPr baseColWidth="10" defaultRowHeight="15" x14ac:dyDescent="0.2"/>
  <sheetData>
    <row r="1" spans="1:4" x14ac:dyDescent="0.2">
      <c r="A1" s="44" t="s">
        <v>195</v>
      </c>
      <c r="B1" s="44"/>
      <c r="C1" s="44"/>
      <c r="D1" s="44"/>
    </row>
    <row r="2" spans="1:4" x14ac:dyDescent="0.2">
      <c r="A2" s="45" t="s">
        <v>170</v>
      </c>
      <c r="B2" s="45" t="s">
        <v>193</v>
      </c>
      <c r="C2" s="45" t="s">
        <v>186</v>
      </c>
      <c r="D2" s="45" t="s">
        <v>194</v>
      </c>
    </row>
    <row r="3" spans="1:4" x14ac:dyDescent="0.2">
      <c r="A3" s="45" t="s">
        <v>174</v>
      </c>
      <c r="B3" s="26">
        <v>8.1157580000000007E-2</v>
      </c>
      <c r="C3" s="26">
        <v>0.73276569999999996</v>
      </c>
      <c r="D3" s="26">
        <v>0.18607679999999999</v>
      </c>
    </row>
    <row r="4" spans="1:4" x14ac:dyDescent="0.2">
      <c r="A4" s="45" t="s">
        <v>176</v>
      </c>
      <c r="B4" s="26">
        <v>3.3187620000000001E-2</v>
      </c>
      <c r="C4" s="26">
        <v>0.59643570000000001</v>
      </c>
      <c r="D4" s="26">
        <v>0.3703767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A494-12E4-8049-8A4B-4BB93ACB466B}">
  <dimension ref="B1:E13"/>
  <sheetViews>
    <sheetView tabSelected="1" workbookViewId="0">
      <selection activeCell="E5" sqref="B1:E5"/>
    </sheetView>
  </sheetViews>
  <sheetFormatPr baseColWidth="10" defaultRowHeight="15" x14ac:dyDescent="0.2"/>
  <cols>
    <col min="2" max="2" width="7.5" bestFit="1" customWidth="1"/>
    <col min="3" max="3" width="8.33203125" customWidth="1"/>
    <col min="4" max="4" width="9.83203125" customWidth="1"/>
    <col min="5" max="5" width="9.5" customWidth="1"/>
  </cols>
  <sheetData>
    <row r="1" spans="2:5" x14ac:dyDescent="0.2">
      <c r="B1" s="44" t="s">
        <v>196</v>
      </c>
      <c r="C1" s="44"/>
      <c r="D1" s="44"/>
      <c r="E1" s="44"/>
    </row>
    <row r="2" spans="2:5" x14ac:dyDescent="0.2">
      <c r="B2" s="26"/>
      <c r="C2" s="46" t="s">
        <v>193</v>
      </c>
      <c r="D2" s="46" t="s">
        <v>186</v>
      </c>
      <c r="E2" s="46" t="s">
        <v>194</v>
      </c>
    </row>
    <row r="3" spans="2:5" x14ac:dyDescent="0.2">
      <c r="B3" s="26" t="s">
        <v>193</v>
      </c>
      <c r="C3" s="46">
        <v>59</v>
      </c>
      <c r="D3" s="46">
        <v>23</v>
      </c>
      <c r="E3" s="46">
        <v>1</v>
      </c>
    </row>
    <row r="4" spans="2:5" x14ac:dyDescent="0.2">
      <c r="B4" s="26" t="s">
        <v>186</v>
      </c>
      <c r="C4" s="46">
        <v>52</v>
      </c>
      <c r="D4" s="46">
        <v>180</v>
      </c>
      <c r="E4" s="46">
        <v>39</v>
      </c>
    </row>
    <row r="5" spans="2:5" x14ac:dyDescent="0.2">
      <c r="B5" s="26" t="s">
        <v>194</v>
      </c>
      <c r="C5" s="46">
        <v>0</v>
      </c>
      <c r="D5" s="46">
        <v>5</v>
      </c>
      <c r="E5" s="46">
        <v>16</v>
      </c>
    </row>
    <row r="9" spans="2:5" x14ac:dyDescent="0.2">
      <c r="C9" s="44" t="s">
        <v>199</v>
      </c>
      <c r="D9" s="44"/>
      <c r="E9" s="44"/>
    </row>
    <row r="10" spans="2:5" x14ac:dyDescent="0.2">
      <c r="C10" s="26"/>
      <c r="D10" s="46" t="s">
        <v>197</v>
      </c>
      <c r="E10" s="46" t="s">
        <v>198</v>
      </c>
    </row>
    <row r="11" spans="2:5" x14ac:dyDescent="0.2">
      <c r="C11" s="26" t="s">
        <v>193</v>
      </c>
      <c r="D11" s="27">
        <v>0.53153150000000005</v>
      </c>
      <c r="E11" s="27">
        <v>0.90909090000000004</v>
      </c>
    </row>
    <row r="12" spans="2:5" x14ac:dyDescent="0.2">
      <c r="C12" s="26" t="s">
        <v>186</v>
      </c>
      <c r="D12" s="27">
        <v>0.86538459999999995</v>
      </c>
      <c r="E12" s="27">
        <v>0.45508979999999999</v>
      </c>
    </row>
    <row r="13" spans="2:5" x14ac:dyDescent="0.2">
      <c r="C13" s="26" t="s">
        <v>194</v>
      </c>
      <c r="D13" s="27">
        <v>0.28571429999999998</v>
      </c>
      <c r="E13" s="27">
        <v>0.98432600000000003</v>
      </c>
    </row>
  </sheetData>
  <mergeCells count="2">
    <mergeCell ref="B1:E1"/>
    <mergeCell ref="C9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9065-5908-8F42-8EAC-7E7446E44144}">
  <dimension ref="A1:D14"/>
  <sheetViews>
    <sheetView workbookViewId="0">
      <selection activeCell="D14" sqref="A1:D14"/>
    </sheetView>
  </sheetViews>
  <sheetFormatPr baseColWidth="10" defaultRowHeight="15" x14ac:dyDescent="0.2"/>
  <cols>
    <col min="3" max="3" width="7.6640625" customWidth="1"/>
    <col min="4" max="4" width="12.6640625" bestFit="1" customWidth="1"/>
  </cols>
  <sheetData>
    <row r="1" spans="1:4" x14ac:dyDescent="0.2">
      <c r="A1" s="44" t="s">
        <v>203</v>
      </c>
      <c r="B1" s="44"/>
      <c r="C1" s="44"/>
      <c r="D1" s="44"/>
    </row>
    <row r="2" spans="1:4" x14ac:dyDescent="0.2">
      <c r="A2" s="26"/>
      <c r="B2" s="26" t="s">
        <v>200</v>
      </c>
      <c r="C2" s="26" t="s">
        <v>201</v>
      </c>
      <c r="D2" s="26" t="s">
        <v>202</v>
      </c>
    </row>
    <row r="3" spans="1:4" x14ac:dyDescent="0.2">
      <c r="A3" s="26" t="s">
        <v>63</v>
      </c>
      <c r="B3" s="27">
        <v>1.1417459999999999</v>
      </c>
      <c r="C3" s="47">
        <v>1</v>
      </c>
      <c r="D3" s="27">
        <v>1.0685249999999999</v>
      </c>
    </row>
    <row r="4" spans="1:4" x14ac:dyDescent="0.2">
      <c r="A4" s="26" t="s">
        <v>169</v>
      </c>
      <c r="B4" s="27">
        <v>1.2291019999999999</v>
      </c>
      <c r="C4" s="47">
        <v>3</v>
      </c>
      <c r="D4" s="27">
        <v>1.034978</v>
      </c>
    </row>
    <row r="5" spans="1:4" x14ac:dyDescent="0.2">
      <c r="A5" s="26" t="s">
        <v>127</v>
      </c>
      <c r="B5" s="27">
        <v>1.3759319999999999</v>
      </c>
      <c r="C5" s="47">
        <v>1</v>
      </c>
      <c r="D5" s="27">
        <v>1.173001</v>
      </c>
    </row>
    <row r="6" spans="1:4" x14ac:dyDescent="0.2">
      <c r="A6" s="26" t="s">
        <v>171</v>
      </c>
      <c r="B6" s="27">
        <v>1.1840470000000001</v>
      </c>
      <c r="C6" s="47">
        <v>2</v>
      </c>
      <c r="D6" s="27">
        <v>1.043139</v>
      </c>
    </row>
    <row r="7" spans="1:4" x14ac:dyDescent="0.2">
      <c r="A7" s="26" t="s">
        <v>146</v>
      </c>
      <c r="B7" s="27">
        <v>1.348109</v>
      </c>
      <c r="C7" s="47">
        <v>1</v>
      </c>
      <c r="D7" s="27">
        <v>1.161081</v>
      </c>
    </row>
    <row r="8" spans="1:4" x14ac:dyDescent="0.2">
      <c r="A8" s="26" t="s">
        <v>132</v>
      </c>
      <c r="B8" s="27">
        <v>1.24573</v>
      </c>
      <c r="C8" s="47">
        <v>1</v>
      </c>
      <c r="D8" s="27">
        <v>1.116123</v>
      </c>
    </row>
    <row r="9" spans="1:4" x14ac:dyDescent="0.2">
      <c r="A9" s="26" t="s">
        <v>147</v>
      </c>
      <c r="B9" s="27">
        <v>1.2506729999999999</v>
      </c>
      <c r="C9" s="47">
        <v>1</v>
      </c>
      <c r="D9" s="27">
        <v>1.1183350000000001</v>
      </c>
    </row>
    <row r="10" spans="1:4" x14ac:dyDescent="0.2">
      <c r="A10" s="26" t="s">
        <v>131</v>
      </c>
      <c r="B10" s="27">
        <v>1.1066929999999999</v>
      </c>
      <c r="C10" s="47">
        <v>1</v>
      </c>
      <c r="D10" s="27">
        <v>1.051995</v>
      </c>
    </row>
    <row r="11" spans="1:4" x14ac:dyDescent="0.2">
      <c r="A11" s="26" t="s">
        <v>170</v>
      </c>
      <c r="B11" s="27">
        <v>1.0773619999999999</v>
      </c>
      <c r="C11" s="47">
        <v>1</v>
      </c>
      <c r="D11" s="27">
        <v>1.03796</v>
      </c>
    </row>
    <row r="12" spans="1:4" x14ac:dyDescent="0.2">
      <c r="A12" s="26" t="s">
        <v>148</v>
      </c>
      <c r="B12" s="27">
        <v>1.157872</v>
      </c>
      <c r="C12" s="47">
        <v>1</v>
      </c>
      <c r="D12" s="27">
        <v>1.076044</v>
      </c>
    </row>
    <row r="13" spans="1:4" x14ac:dyDescent="0.2">
      <c r="A13" s="26" t="s">
        <v>149</v>
      </c>
      <c r="B13" s="27">
        <v>1.084948</v>
      </c>
      <c r="C13" s="47">
        <v>1</v>
      </c>
      <c r="D13" s="27">
        <v>1.0416080000000001</v>
      </c>
    </row>
    <row r="14" spans="1:4" x14ac:dyDescent="0.2">
      <c r="A14" s="26" t="s">
        <v>150</v>
      </c>
      <c r="B14" s="27">
        <v>1.162512</v>
      </c>
      <c r="C14" s="47">
        <v>1</v>
      </c>
      <c r="D14" s="27">
        <v>1.078198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questionnaire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Jaya Khan</cp:lastModifiedBy>
  <dcterms:created xsi:type="dcterms:W3CDTF">2020-08-19T02:53:19Z</dcterms:created>
  <dcterms:modified xsi:type="dcterms:W3CDTF">2021-12-04T00:55:14Z</dcterms:modified>
</cp:coreProperties>
</file>