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1"/>
  <workbookPr defaultThemeVersion="166925"/>
  <mc:AlternateContent xmlns:mc="http://schemas.openxmlformats.org/markup-compatibility/2006">
    <mc:Choice Requires="x15">
      <x15ac:absPath xmlns:x15ac="http://schemas.microsoft.com/office/spreadsheetml/2010/11/ac" url="https://cognizantonline-my.sharepoint.com/personal/2015334_cognizant_com/Documents/Documents/Molina/Mock Project/"/>
    </mc:Choice>
  </mc:AlternateContent>
  <xr:revisionPtr revIDLastSave="18" documentId="8_{E8048D47-F4BD-436F-84AE-868371863B52}" xr6:coauthVersionLast="47" xr6:coauthVersionMax="47" xr10:uidLastSave="{11447B8C-0F27-4819-867D-576D4F183AFF}"/>
  <bookViews>
    <workbookView xWindow="-28920" yWindow="-120" windowWidth="29040" windowHeight="15840" xr2:uid="{9583CA56-5E51-435E-BE21-3A5C5B476966}"/>
  </bookViews>
  <sheets>
    <sheet name="Grievance Management" sheetId="2" r:id="rId1"/>
    <sheet name="Sample Data &amp; PF" sheetId="3"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3" l="1"/>
  <c r="I5" i="3"/>
  <c r="I4" i="3"/>
  <c r="I3" i="3"/>
  <c r="I2" i="3"/>
  <c r="A5" i="2"/>
  <c r="A6" i="2" s="1"/>
  <c r="A7" i="2" s="1"/>
  <c r="A8" i="2" s="1"/>
  <c r="A9" i="2" s="1"/>
  <c r="A10" i="2" s="1"/>
  <c r="A12" i="2" s="1"/>
</calcChain>
</file>

<file path=xl/sharedStrings.xml><?xml version="1.0" encoding="utf-8"?>
<sst xmlns="http://schemas.openxmlformats.org/spreadsheetml/2006/main" count="78" uniqueCount="74">
  <si>
    <t>Business Objective</t>
  </si>
  <si>
    <t xml:space="preserve">To create an application which manage the Grievances received from the members through case management </t>
  </si>
  <si>
    <t>#</t>
  </si>
  <si>
    <t>Feature Name</t>
  </si>
  <si>
    <t>Fucntionality Name</t>
  </si>
  <si>
    <t>Descrption</t>
  </si>
  <si>
    <t>Acceptance Criteria</t>
  </si>
  <si>
    <t>High level implementation approach</t>
  </si>
  <si>
    <t>Login</t>
  </si>
  <si>
    <t>User Login</t>
  </si>
  <si>
    <t>As a user for handling the Grievances cases, I should be able to login to the application</t>
  </si>
  <si>
    <t xml:space="preserve">This is to be completed when: 
1. User can successfully login with a valid user id and password
2. User to provide email-id as their login ID.
3.For first time password creation,  Password can not be smaller than 8 symbols and maximum of 25 symbols with the following requirements:
Using a minimum of one Capital letter
Using a minimum of one small letter
Using minimum one Number
Using at least one Special symbols
3. User Session active for '5' mins of user idle time
4. Prompt message after session time-out for inactivity </t>
  </si>
  <si>
    <t xml:space="preserve">Application Name:  Grievance Management
Organization: GSA
Division: Healthcare
Unit: HR
WorkId prefix : GM-
Work Group: CoordinatorWG@GSA , ManagerWG@GSA
Users: Coordinator1@GSA, Manager1@GSA
Access Group:  &lt;ApplicationName&gt;:&lt;GroupsName&gt;
Work basket : CoordinatorWB@GSA, ManagerWB@GSA
Portal: User , approver/Manager 
1. Create a case type for Grievance Management Application.
2. create all the stages and steps as per the requirement(please refer the excel sheet for stages and steps, but follow the naming convinces  )
4. Create field level validation for all the fields mentioned in the form
5. Follow the case status provided in the requirement 
6.All the dropdowns need to populate from the Data type using
thread level data page, 
create data type as given below , Create Data page which should take parameter as Drop down component name  
</t>
  </si>
  <si>
    <t>Case Creation</t>
  </si>
  <si>
    <t>As a coordinator, I should be able to log the Grievance received through email in the system and create case so that the grievance can be tracked and resolved</t>
  </si>
  <si>
    <t xml:space="preserve">This is to be completed when: 
1. Complaint Received Date// Date field
2. Enter the member information
-Member ID // Alphanumeric
-Member Name // Text Filed
-Member DOB // Date Field
-Claim ID // Alphanumeric
3. Type of Grievance // Dropdown Values mentioned in sample data
4. Reason for Grievance // Dropdown Values mentioned in sample data
5. Detail summary of the case // Text field with 500 characters
6. Upon Submission of Information, a Grievance case shall be created
</t>
  </si>
  <si>
    <t>Routing</t>
  </si>
  <si>
    <t xml:space="preserve">Assigning of a case </t>
  </si>
  <si>
    <t>As a coordinator, I should be able to route the case to the manager/specialist so that the case can be investigated</t>
  </si>
  <si>
    <t>This is to be completed when:
Case shall be routed to the Manager/specialist 
 "Route case to Manager /Specialist : " 
Manager/Specialist  // Drop Down Values 
 - John Doe
 - Mathew Dane
- Andrew Wade</t>
  </si>
  <si>
    <t xml:space="preserve">
7. Go with cascading dropdown 
create data type as given below , Create Data page which should take parameter as Value selected in  Selection Value( Type of Grievance)
8. Create SLA Rule mention the goal ,deadline , and passed deadline  time , initial Urgency is 10 , once goal increase  urgency by 10( total urgency is 20), once deadline reach increase by 10( 30), pass deadline provide urgency increase by 10 and limit passed deadline events to 7
</t>
  </si>
  <si>
    <t>Case Details</t>
  </si>
  <si>
    <t>Capturing information</t>
  </si>
  <si>
    <t>As a manager, I should be able to provide resolution with respect to the Grievance logged so that approriate action can be taken based on it</t>
  </si>
  <si>
    <t>This is to be completed when: 
Manager to capture the below details - 
Based on the primilinary research, the logged Grievance is :
Greviance Resolution // Radio button for selection (values given below)
- Valid
- Invalid
Resolution Comments - If Valid is selected // 500 characters Text area
Reason for Invalid - If Invalid is selected // 500 characters Text area
One the manager submits the above information, below actions will take place
1. The case shall be resolved with status as "Resolved- Valid" if the grievance is Vaild
2. The case shall be routed back to the Coordinator if the Grievance is Invalid</t>
  </si>
  <si>
    <t>Capturing Resolution</t>
  </si>
  <si>
    <t>As a coordinator I should be able to take the decision for the case based managers feedback so that the case can resolved</t>
  </si>
  <si>
    <t xml:space="preserve">This is to be completed when: 
Based on the Manager's feedback of grievance being Invalid, Coordinator to capture the below information- 
1. Coordinator to route the case back to Manager/Specialist by reassigning the Manager/specialist for reattempt
2. There shall be only one reattempt.
3. If Grievance resolution is still Invalid, case to be resolved with Status as "Resolved-Invalid"
</t>
  </si>
  <si>
    <t>Reports</t>
  </si>
  <si>
    <t>Report generation</t>
  </si>
  <si>
    <t>As a coordinator, I should be able to run a report for  type and number of Grievances in a given time frame</t>
  </si>
  <si>
    <t>This is to be completed when:
Generate the below Report: 
1. Type of Grievances
Criteria - 
Case Creation date // To and From  
Fields in the Report: 
Case ID
Member Name
Member ID
Type fo case
Type of Grievance
Status
2. No. of Grievances raised
Criteria - 
Case Creation date // To and From
Fields in the Report: 
Case ID
Member Name
Member ID
Type fo case
Type of Grievance
Status</t>
  </si>
  <si>
    <t>SLA</t>
  </si>
  <si>
    <t>As a coordinator I should be able to see the cases trigerring SLAs so that all the cases are resolve with in the time frame</t>
  </si>
  <si>
    <t>This is completed when: 
SLA for Case to be resolved are mentioned below - 
Goal - 3 days from the Complaint received date 
Deadline - 5 days from the Complaint received date</t>
  </si>
  <si>
    <t>Case Status</t>
  </si>
  <si>
    <t>As a user, I should be able to see the status of the case at each stage so that at once I know where the case is currently</t>
  </si>
  <si>
    <r>
      <t xml:space="preserve">This is completed when: 
Stage 1: Intake process - There shall be no case status since, case has not been created yet
Stage 2: Create case- Once the case is created, </t>
    </r>
    <r>
      <rPr>
        <b/>
        <sz val="11"/>
        <color theme="1"/>
        <rFont val="Calibri"/>
        <family val="2"/>
        <scheme val="minor"/>
      </rPr>
      <t>Status</t>
    </r>
    <r>
      <rPr>
        <sz val="11"/>
        <color theme="1"/>
        <rFont val="Calibri"/>
        <family val="2"/>
        <scheme val="minor"/>
      </rPr>
      <t xml:space="preserve">: New
Stage 3: Review Case- Once the case is routed to manager- </t>
    </r>
    <r>
      <rPr>
        <b/>
        <sz val="11"/>
        <color theme="1"/>
        <rFont val="Calibri"/>
        <family val="2"/>
        <scheme val="minor"/>
      </rPr>
      <t>Status</t>
    </r>
    <r>
      <rPr>
        <sz val="11"/>
        <color theme="1"/>
        <rFont val="Calibri"/>
        <family val="2"/>
        <scheme val="minor"/>
      </rPr>
      <t xml:space="preserve">: Review pending
Stage 4: Complete: Once the case is approved (Valid), The case is resolved - </t>
    </r>
    <r>
      <rPr>
        <b/>
        <sz val="11"/>
        <color theme="1"/>
        <rFont val="Calibri"/>
        <family val="2"/>
        <scheme val="minor"/>
      </rPr>
      <t>Status</t>
    </r>
    <r>
      <rPr>
        <sz val="11"/>
        <color theme="1"/>
        <rFont val="Calibri"/>
        <family val="2"/>
        <scheme val="minor"/>
      </rPr>
      <t xml:space="preserve">: Resolved-Completed
If a case is completed with grievance being invalid (After reattempt), </t>
    </r>
    <r>
      <rPr>
        <b/>
        <sz val="11"/>
        <color theme="1"/>
        <rFont val="Calibri"/>
        <family val="2"/>
        <scheme val="minor"/>
      </rPr>
      <t>Status</t>
    </r>
    <r>
      <rPr>
        <sz val="11"/>
        <color theme="1"/>
        <rFont val="Calibri"/>
        <family val="2"/>
        <scheme val="minor"/>
      </rPr>
      <t xml:space="preserve">: Resolved- Invalid
</t>
    </r>
  </si>
  <si>
    <t>Dashboard</t>
  </si>
  <si>
    <t>Custom Dashboard</t>
  </si>
  <si>
    <t>As a coordiantor, I should be able to see the dashboard with necessary information so that I know the status of my work and other Cases</t>
  </si>
  <si>
    <t>1. Show the worklist of total cases assigned to the Coordinatior
2. Show cases which due and overdue based on the SLA
3. Prediction widget is also required to be shown on dashboard fro the case to show the probability of case missing the SLA.
- It shall display the follwoing 
The probability of the predicted outcome for a specific case
The average probability of the predicted outcome for all cases</t>
  </si>
  <si>
    <t>Screen Lock feature</t>
  </si>
  <si>
    <t>Screen Lock Features will be applicable to all the steps in the application</t>
  </si>
  <si>
    <t>Role Matrix</t>
  </si>
  <si>
    <t>Role Matrix :
1. Coordinator  Role
2. Manager Role</t>
  </si>
  <si>
    <t>Type of Greviance</t>
  </si>
  <si>
    <t>Reason for Greviance</t>
  </si>
  <si>
    <t>Member Details</t>
  </si>
  <si>
    <t>Member ID</t>
  </si>
  <si>
    <t>Member Name</t>
  </si>
  <si>
    <t>Claim ID</t>
  </si>
  <si>
    <t>Member DOB</t>
  </si>
  <si>
    <t>Health Plan</t>
  </si>
  <si>
    <t>Rudness or disrespect by staff</t>
  </si>
  <si>
    <t>Tafi</t>
  </si>
  <si>
    <t>Roberts</t>
  </si>
  <si>
    <t>Enrolment issue</t>
  </si>
  <si>
    <t>Stephen</t>
  </si>
  <si>
    <t>Brokaw</t>
  </si>
  <si>
    <t>Customer Service issue</t>
  </si>
  <si>
    <t>Octavia</t>
  </si>
  <si>
    <t>Fludd</t>
  </si>
  <si>
    <t>Provider</t>
  </si>
  <si>
    <t>Timeliness of Service</t>
  </si>
  <si>
    <t>Judy</t>
  </si>
  <si>
    <t>Mata</t>
  </si>
  <si>
    <t>Quality of Service</t>
  </si>
  <si>
    <t>Martha</t>
  </si>
  <si>
    <t>Gonzalez</t>
  </si>
  <si>
    <t>Payment</t>
  </si>
  <si>
    <t>General Dissatisfaction</t>
  </si>
  <si>
    <t>Change in Premium</t>
  </si>
  <si>
    <t xml:space="preserve">Process Flow: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</si>
</sst>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11"/>
      <color rgb="FF006100"/>
      <name val="Calibri"/>
      <family val="2"/>
      <scheme val="minor"/>
    </font>
    <font>
      <b/>
      <sz val="11"/>
      <color rgb="FF9C5700"/>
      <name val="Calibri"/>
      <family val="2"/>
      <scheme val="minor"/>
    </font>
    <font>
      <b/>
      <sz val="11"/>
      <color rgb="FF9C0006"/>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4"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00206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cellStyleXfs>
  <cellXfs count="28">
    <xf numFmtId="0" fontId="0" fillId="0" borderId="0" xfId="0"/>
    <xf numFmtId="0" fontId="0" fillId="0" borderId="1" xfId="0" applyBorder="1" applyAlignment="1">
      <alignment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7" fillId="0" borderId="1" xfId="1" applyFont="1" applyFill="1" applyBorder="1" applyAlignment="1">
      <alignment horizontal="left" vertical="center" wrapText="1"/>
    </xf>
    <xf numFmtId="0" fontId="7" fillId="0" borderId="1" xfId="1" applyFont="1" applyFill="1" applyBorder="1" applyAlignment="1">
      <alignment horizontal="left" vertical="top" wrapText="1"/>
    </xf>
    <xf numFmtId="0" fontId="7" fillId="0" borderId="1" xfId="1" applyFont="1" applyFill="1" applyBorder="1" applyAlignment="1">
      <alignment horizontal="left" vertical="top"/>
    </xf>
    <xf numFmtId="0" fontId="0" fillId="0" borderId="1" xfId="0" applyBorder="1" applyAlignment="1">
      <alignment horizontal="left" vertical="top"/>
    </xf>
    <xf numFmtId="0" fontId="0" fillId="0" borderId="0" xfId="0" applyAlignment="1">
      <alignment wrapText="1"/>
    </xf>
    <xf numFmtId="0" fontId="1" fillId="2" borderId="0" xfId="1"/>
    <xf numFmtId="0" fontId="6" fillId="8" borderId="0" xfId="0" applyFont="1" applyFill="1"/>
    <xf numFmtId="0" fontId="4" fillId="8" borderId="0" xfId="0" applyFont="1" applyFill="1"/>
    <xf numFmtId="0" fontId="0" fillId="0" borderId="0" xfId="0" applyAlignment="1">
      <alignment horizontal="center"/>
    </xf>
    <xf numFmtId="0" fontId="1" fillId="2" borderId="1" xfId="1" applyBorder="1"/>
    <xf numFmtId="0" fontId="3" fillId="4" borderId="1" xfId="3" applyBorder="1"/>
    <xf numFmtId="0" fontId="2" fillId="3" borderId="1" xfId="2" applyBorder="1"/>
    <xf numFmtId="0" fontId="0" fillId="0" borderId="1" xfId="0" applyBorder="1" applyAlignment="1">
      <alignment horizontal="left" vertical="top" wrapText="1"/>
    </xf>
    <xf numFmtId="0" fontId="9" fillId="4" borderId="0" xfId="3" applyFont="1"/>
    <xf numFmtId="14" fontId="0" fillId="0" borderId="0" xfId="0" applyNumberFormat="1"/>
    <xf numFmtId="0" fontId="0" fillId="0" borderId="1" xfId="0" applyBorder="1" applyAlignment="1">
      <alignment horizontal="left" vertical="center" wrapText="1"/>
    </xf>
    <xf numFmtId="0" fontId="5" fillId="5" borderId="2" xfId="0" applyFont="1" applyFill="1" applyBorder="1" applyAlignment="1">
      <alignment horizontal="center" vertical="center" wrapText="1"/>
    </xf>
    <xf numFmtId="0" fontId="5" fillId="5" borderId="3" xfId="0" applyFont="1" applyFill="1" applyBorder="1" applyAlignment="1">
      <alignment horizontal="center" vertical="center" wrapText="1"/>
    </xf>
    <xf numFmtId="0" fontId="0" fillId="0" borderId="1" xfId="0" applyBorder="1" applyAlignment="1">
      <alignment horizontal="left" vertical="center"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8" fillId="2" borderId="1" xfId="1" applyFont="1" applyBorder="1" applyAlignment="1">
      <alignment horizontal="center" vertical="center"/>
    </xf>
    <xf numFmtId="0" fontId="9" fillId="4" borderId="1" xfId="3" applyFont="1" applyBorder="1" applyAlignment="1">
      <alignment horizontal="center" vertical="center"/>
    </xf>
    <xf numFmtId="0" fontId="10" fillId="3" borderId="1" xfId="2" applyFont="1" applyBorder="1" applyAlignment="1">
      <alignment horizontal="center" vertic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5</xdr:col>
      <xdr:colOff>172357</xdr:colOff>
      <xdr:row>4</xdr:row>
      <xdr:rowOff>1982090</xdr:rowOff>
    </xdr:from>
    <xdr:to>
      <xdr:col>5</xdr:col>
      <xdr:colOff>3810000</xdr:colOff>
      <xdr:row>4</xdr:row>
      <xdr:rowOff>3035813</xdr:rowOff>
    </xdr:to>
    <xdr:pic>
      <xdr:nvPicPr>
        <xdr:cNvPr id="2" name="Picture 1">
          <a:extLst>
            <a:ext uri="{FF2B5EF4-FFF2-40B4-BE49-F238E27FC236}">
              <a16:creationId xmlns:a16="http://schemas.microsoft.com/office/drawing/2014/main" id="{99C73D18-11E2-4F31-98E4-AB63DC55B128}"/>
            </a:ext>
          </a:extLst>
        </xdr:cNvPr>
        <xdr:cNvPicPr>
          <a:picLocks noChangeAspect="1"/>
        </xdr:cNvPicPr>
      </xdr:nvPicPr>
      <xdr:blipFill>
        <a:blip xmlns:r="http://schemas.openxmlformats.org/officeDocument/2006/relationships" r:embed="rId1"/>
        <a:stretch>
          <a:fillRect/>
        </a:stretch>
      </xdr:blipFill>
      <xdr:spPr>
        <a:xfrm>
          <a:off x="18932071" y="5093590"/>
          <a:ext cx="3637643" cy="1056898"/>
        </a:xfrm>
        <a:prstGeom prst="rect">
          <a:avLst/>
        </a:prstGeom>
      </xdr:spPr>
    </xdr:pic>
    <xdr:clientData/>
  </xdr:twoCellAnchor>
  <xdr:twoCellAnchor editAs="oneCell">
    <xdr:from>
      <xdr:col>5</xdr:col>
      <xdr:colOff>99788</xdr:colOff>
      <xdr:row>6</xdr:row>
      <xdr:rowOff>353785</xdr:rowOff>
    </xdr:from>
    <xdr:to>
      <xdr:col>5</xdr:col>
      <xdr:colOff>4254955</xdr:colOff>
      <xdr:row>6</xdr:row>
      <xdr:rowOff>1106714</xdr:rowOff>
    </xdr:to>
    <xdr:pic>
      <xdr:nvPicPr>
        <xdr:cNvPr id="3" name="Picture 2">
          <a:extLst>
            <a:ext uri="{FF2B5EF4-FFF2-40B4-BE49-F238E27FC236}">
              <a16:creationId xmlns:a16="http://schemas.microsoft.com/office/drawing/2014/main" id="{543A3557-7061-4F3D-B1BE-8FD5B929A0BB}"/>
            </a:ext>
          </a:extLst>
        </xdr:cNvPr>
        <xdr:cNvPicPr>
          <a:picLocks noChangeAspect="1"/>
        </xdr:cNvPicPr>
      </xdr:nvPicPr>
      <xdr:blipFill>
        <a:blip xmlns:r="http://schemas.openxmlformats.org/officeDocument/2006/relationships" r:embed="rId2"/>
        <a:stretch>
          <a:fillRect/>
        </a:stretch>
      </xdr:blipFill>
      <xdr:spPr>
        <a:xfrm>
          <a:off x="18859502" y="8563428"/>
          <a:ext cx="4272642" cy="7529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1054099</xdr:colOff>
      <xdr:row>11</xdr:row>
      <xdr:rowOff>44450</xdr:rowOff>
    </xdr:from>
    <xdr:to>
      <xdr:col>10</xdr:col>
      <xdr:colOff>236360</xdr:colOff>
      <xdr:row>36</xdr:row>
      <xdr:rowOff>85725</xdr:rowOff>
    </xdr:to>
    <xdr:pic>
      <xdr:nvPicPr>
        <xdr:cNvPr id="3" name="Graphic 2">
          <a:extLst>
            <a:ext uri="{FF2B5EF4-FFF2-40B4-BE49-F238E27FC236}">
              <a16:creationId xmlns:a16="http://schemas.microsoft.com/office/drawing/2014/main" id="{C8A8034F-762E-46C2-9A05-C292F3DED60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54099" y="2035175"/>
          <a:ext cx="8116711" cy="45656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D3472-EABF-4770-829F-EA570EF38E03}">
  <dimension ref="A1:F14"/>
  <sheetViews>
    <sheetView tabSelected="1" view="pageBreakPreview" topLeftCell="E3" zoomScale="70" zoomScaleNormal="85" zoomScaleSheetLayoutView="70" zoomScalePageLayoutView="85" workbookViewId="0">
      <selection activeCell="E4" sqref="E4"/>
    </sheetView>
  </sheetViews>
  <sheetFormatPr defaultColWidth="33.5703125" defaultRowHeight="14.45"/>
  <cols>
    <col min="1" max="1" width="4.140625" customWidth="1"/>
    <col min="2" max="2" width="19.7109375" customWidth="1"/>
    <col min="3" max="3" width="20.5703125" customWidth="1"/>
    <col min="4" max="4" width="63.85546875" customWidth="1"/>
    <col min="5" max="5" width="160.28515625" style="8" customWidth="1"/>
    <col min="6" max="6" width="63.85546875" customWidth="1"/>
  </cols>
  <sheetData>
    <row r="1" spans="1:6" ht="71.45" customHeight="1">
      <c r="A1" s="20" t="s">
        <v>0</v>
      </c>
      <c r="B1" s="21"/>
      <c r="C1" s="22" t="s">
        <v>1</v>
      </c>
      <c r="D1" s="22"/>
      <c r="E1" s="1"/>
      <c r="F1" s="19"/>
    </row>
    <row r="2" spans="1:6">
      <c r="A2" s="2" t="s">
        <v>2</v>
      </c>
      <c r="B2" s="2" t="s">
        <v>3</v>
      </c>
      <c r="C2" s="2" t="s">
        <v>4</v>
      </c>
      <c r="D2" s="3" t="s">
        <v>5</v>
      </c>
      <c r="E2" s="2" t="s">
        <v>6</v>
      </c>
      <c r="F2" s="3" t="s">
        <v>7</v>
      </c>
    </row>
    <row r="3" spans="1:6">
      <c r="A3" s="4"/>
      <c r="B3" s="4"/>
      <c r="C3" s="4"/>
      <c r="D3" s="4"/>
      <c r="E3" s="4"/>
      <c r="F3" s="4"/>
    </row>
    <row r="4" spans="1:6" s="9" customFormat="1" ht="152.25">
      <c r="A4" s="16">
        <v>1</v>
      </c>
      <c r="B4" s="16" t="s">
        <v>8</v>
      </c>
      <c r="C4" s="16" t="s">
        <v>9</v>
      </c>
      <c r="D4" s="16" t="s">
        <v>10</v>
      </c>
      <c r="E4" s="16" t="s">
        <v>11</v>
      </c>
      <c r="F4" s="23" t="s">
        <v>12</v>
      </c>
    </row>
    <row r="5" spans="1:6" s="9" customFormat="1" ht="302.45" customHeight="1">
      <c r="A5" s="16">
        <f>A4+1</f>
        <v>2</v>
      </c>
      <c r="B5" s="16" t="s">
        <v>13</v>
      </c>
      <c r="C5" s="16" t="s">
        <v>13</v>
      </c>
      <c r="D5" s="16" t="s">
        <v>14</v>
      </c>
      <c r="E5" s="16" t="s">
        <v>15</v>
      </c>
      <c r="F5" s="24"/>
    </row>
    <row r="6" spans="1:6" ht="98.45" customHeight="1">
      <c r="A6" s="16">
        <f t="shared" ref="A6:A10" si="0">A5+1</f>
        <v>3</v>
      </c>
      <c r="B6" s="16" t="s">
        <v>16</v>
      </c>
      <c r="C6" s="16" t="s">
        <v>17</v>
      </c>
      <c r="D6" s="16" t="s">
        <v>18</v>
      </c>
      <c r="E6" s="16" t="s">
        <v>19</v>
      </c>
      <c r="F6" s="23" t="s">
        <v>20</v>
      </c>
    </row>
    <row r="7" spans="1:6" ht="188.45">
      <c r="A7" s="16">
        <f t="shared" si="0"/>
        <v>4</v>
      </c>
      <c r="B7" s="16" t="s">
        <v>21</v>
      </c>
      <c r="C7" s="16" t="s">
        <v>22</v>
      </c>
      <c r="D7" s="16" t="s">
        <v>23</v>
      </c>
      <c r="E7" s="16" t="s">
        <v>24</v>
      </c>
      <c r="F7" s="24"/>
    </row>
    <row r="8" spans="1:6" ht="116.1">
      <c r="A8" s="16">
        <f t="shared" si="0"/>
        <v>5</v>
      </c>
      <c r="B8" s="16" t="s">
        <v>21</v>
      </c>
      <c r="C8" s="16" t="s">
        <v>25</v>
      </c>
      <c r="D8" s="16" t="s">
        <v>26</v>
      </c>
      <c r="E8" s="16" t="s">
        <v>27</v>
      </c>
      <c r="F8" s="16"/>
    </row>
    <row r="9" spans="1:6" ht="362.45">
      <c r="A9" s="16">
        <f t="shared" si="0"/>
        <v>6</v>
      </c>
      <c r="B9" s="16" t="s">
        <v>28</v>
      </c>
      <c r="C9" s="16" t="s">
        <v>29</v>
      </c>
      <c r="D9" s="16" t="s">
        <v>30</v>
      </c>
      <c r="E9" s="16" t="s">
        <v>31</v>
      </c>
      <c r="F9" s="16"/>
    </row>
    <row r="10" spans="1:6" ht="57.95">
      <c r="A10" s="16">
        <f t="shared" si="0"/>
        <v>7</v>
      </c>
      <c r="B10" s="16" t="s">
        <v>32</v>
      </c>
      <c r="C10" s="16" t="s">
        <v>32</v>
      </c>
      <c r="D10" s="16" t="s">
        <v>33</v>
      </c>
      <c r="E10" s="16" t="s">
        <v>34</v>
      </c>
      <c r="F10" s="16"/>
    </row>
    <row r="11" spans="1:6" ht="116.1">
      <c r="A11" s="16"/>
      <c r="B11" s="16" t="s">
        <v>21</v>
      </c>
      <c r="C11" s="16" t="s">
        <v>35</v>
      </c>
      <c r="D11" s="16" t="s">
        <v>36</v>
      </c>
      <c r="E11" s="16" t="s">
        <v>37</v>
      </c>
      <c r="F11" s="16"/>
    </row>
    <row r="12" spans="1:6" ht="87">
      <c r="A12" s="16">
        <f>A10+1</f>
        <v>8</v>
      </c>
      <c r="B12" s="6" t="s">
        <v>38</v>
      </c>
      <c r="C12" s="5" t="s">
        <v>39</v>
      </c>
      <c r="D12" s="16" t="s">
        <v>40</v>
      </c>
      <c r="E12" s="16" t="s">
        <v>41</v>
      </c>
      <c r="F12" s="16"/>
    </row>
    <row r="13" spans="1:6">
      <c r="A13" s="16"/>
      <c r="B13" s="6" t="s">
        <v>42</v>
      </c>
      <c r="C13" s="5"/>
      <c r="D13" s="16"/>
      <c r="E13" s="16" t="s">
        <v>43</v>
      </c>
      <c r="F13" s="16"/>
    </row>
    <row r="14" spans="1:6" ht="43.5">
      <c r="A14" s="16"/>
      <c r="B14" s="6" t="s">
        <v>44</v>
      </c>
      <c r="C14" s="7"/>
      <c r="D14" s="16"/>
      <c r="E14" s="16" t="s">
        <v>45</v>
      </c>
      <c r="F14" s="16"/>
    </row>
  </sheetData>
  <mergeCells count="4">
    <mergeCell ref="A1:B1"/>
    <mergeCell ref="C1:D1"/>
    <mergeCell ref="F4:F5"/>
    <mergeCell ref="F6:F7"/>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E149-5DF0-4D50-B5FA-1B18749F5C3B}">
  <dimension ref="A1:I10"/>
  <sheetViews>
    <sheetView workbookViewId="0">
      <selection activeCell="L1" sqref="L1"/>
    </sheetView>
  </sheetViews>
  <sheetFormatPr defaultRowHeight="14.45"/>
  <cols>
    <col min="1" max="1" width="16.140625" bestFit="1" customWidth="1"/>
    <col min="2" max="2" width="26.5703125" bestFit="1" customWidth="1"/>
    <col min="5" max="5" width="14.5703125" bestFit="1" customWidth="1"/>
    <col min="6" max="6" width="10.42578125" bestFit="1" customWidth="1"/>
    <col min="7" max="7" width="13.7109375" bestFit="1" customWidth="1"/>
    <col min="8" max="8" width="7.85546875" bestFit="1" customWidth="1"/>
    <col min="9" max="9" width="12.28515625" bestFit="1" customWidth="1"/>
  </cols>
  <sheetData>
    <row r="1" spans="1:9">
      <c r="A1" s="11" t="s">
        <v>46</v>
      </c>
      <c r="B1" s="11" t="s">
        <v>47</v>
      </c>
      <c r="E1" s="17" t="s">
        <v>48</v>
      </c>
      <c r="F1" s="10" t="s">
        <v>49</v>
      </c>
      <c r="G1" s="10" t="s">
        <v>50</v>
      </c>
      <c r="H1" s="10" t="s">
        <v>51</v>
      </c>
      <c r="I1" s="10" t="s">
        <v>52</v>
      </c>
    </row>
    <row r="2" spans="1:9">
      <c r="A2" s="25" t="s">
        <v>53</v>
      </c>
      <c r="B2" s="13" t="s">
        <v>54</v>
      </c>
      <c r="F2" s="12">
        <v>748390381</v>
      </c>
      <c r="G2" t="s">
        <v>55</v>
      </c>
      <c r="H2" t="s">
        <v>56</v>
      </c>
      <c r="I2" s="18">
        <f>DATE(1967,10,3)</f>
        <v>24748</v>
      </c>
    </row>
    <row r="3" spans="1:9">
      <c r="A3" s="25"/>
      <c r="B3" s="13" t="s">
        <v>57</v>
      </c>
      <c r="F3" s="12">
        <v>673339478</v>
      </c>
      <c r="G3" t="s">
        <v>58</v>
      </c>
      <c r="H3" t="s">
        <v>59</v>
      </c>
      <c r="I3" s="18">
        <f>DATE(1965,3,21)</f>
        <v>23822</v>
      </c>
    </row>
    <row r="4" spans="1:9">
      <c r="A4" s="25"/>
      <c r="B4" s="13" t="s">
        <v>60</v>
      </c>
      <c r="F4" s="12">
        <v>773891204</v>
      </c>
      <c r="G4" t="s">
        <v>61</v>
      </c>
      <c r="H4" t="s">
        <v>62</v>
      </c>
      <c r="I4" s="18">
        <f>DATE(1971,9,2)</f>
        <v>26178</v>
      </c>
    </row>
    <row r="5" spans="1:9">
      <c r="A5" s="26" t="s">
        <v>63</v>
      </c>
      <c r="B5" s="14" t="s">
        <v>64</v>
      </c>
      <c r="F5" s="12">
        <v>847369890</v>
      </c>
      <c r="G5" t="s">
        <v>65</v>
      </c>
      <c r="H5" t="s">
        <v>66</v>
      </c>
      <c r="I5" s="18">
        <f>DATE(1966,5,13)</f>
        <v>24240</v>
      </c>
    </row>
    <row r="6" spans="1:9">
      <c r="A6" s="26"/>
      <c r="B6" s="14" t="s">
        <v>67</v>
      </c>
      <c r="F6" s="12">
        <v>611287456</v>
      </c>
      <c r="G6" t="s">
        <v>68</v>
      </c>
      <c r="H6" t="s">
        <v>69</v>
      </c>
      <c r="I6" s="18">
        <f>DATE(1972,10,8)</f>
        <v>26580</v>
      </c>
    </row>
    <row r="7" spans="1:9">
      <c r="A7" s="27" t="s">
        <v>70</v>
      </c>
      <c r="B7" s="15" t="s">
        <v>71</v>
      </c>
    </row>
    <row r="8" spans="1:9">
      <c r="A8" s="27"/>
      <c r="B8" s="15" t="s">
        <v>72</v>
      </c>
    </row>
    <row r="10" spans="1:9">
      <c r="A10" t="s">
        <v>73</v>
      </c>
    </row>
  </sheetData>
  <mergeCells count="3">
    <mergeCell ref="A2:A4"/>
    <mergeCell ref="A5:A6"/>
    <mergeCell ref="A7:A8"/>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662114812A4EF4691D467F6CA361E4D" ma:contentTypeVersion="6" ma:contentTypeDescription="Create a new document." ma:contentTypeScope="" ma:versionID="90f92484ac8a827c1859d85a33b53d77">
  <xsd:schema xmlns:xsd="http://www.w3.org/2001/XMLSchema" xmlns:xs="http://www.w3.org/2001/XMLSchema" xmlns:p="http://schemas.microsoft.com/office/2006/metadata/properties" xmlns:ns2="50a045bc-eae2-4622-b334-cf7ddbae1b79" xmlns:ns3="de0cbc2c-cd09-40f5-8206-551ba79fa726" targetNamespace="http://schemas.microsoft.com/office/2006/metadata/properties" ma:root="true" ma:fieldsID="66d47f734fd1a735b83cfbe16a7f2a9f" ns2:_="" ns3:_="">
    <xsd:import namespace="50a045bc-eae2-4622-b334-cf7ddbae1b79"/>
    <xsd:import namespace="de0cbc2c-cd09-40f5-8206-551ba79fa726"/>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a045bc-eae2-4622-b334-cf7ddbae1b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bc2c-cd09-40f5-8206-551ba79fa726"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782BF80-50F7-4A1F-9519-25C13AEAE46A}"/>
</file>

<file path=customXml/itemProps2.xml><?xml version="1.0" encoding="utf-8"?>
<ds:datastoreItem xmlns:ds="http://schemas.openxmlformats.org/officeDocument/2006/customXml" ds:itemID="{8EFDB81E-13C3-4BE4-886B-1326F2C13B93}"/>
</file>

<file path=customXml/itemProps3.xml><?xml version="1.0" encoding="utf-8"?>
<ds:datastoreItem xmlns:ds="http://schemas.openxmlformats.org/officeDocument/2006/customXml" ds:itemID="{B7411D68-1CC5-43C9-B2A1-E4BC4974F0C7}"/>
</file>

<file path=docProps/app.xml><?xml version="1.0" encoding="utf-8"?>
<Properties xmlns="http://schemas.openxmlformats.org/officeDocument/2006/extended-properties" xmlns:vt="http://schemas.openxmlformats.org/officeDocument/2006/docPropsVTypes">
  <Application>Microsoft Excel Online</Application>
  <Manager/>
  <Company>Cognizant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Rohit (Cognizant)</dc:creator>
  <cp:keywords/>
  <dc:description/>
  <cp:lastModifiedBy>Shyam Sekhar, Lalam (Cognizant)</cp:lastModifiedBy>
  <cp:revision/>
  <dcterms:created xsi:type="dcterms:W3CDTF">2023-01-10T07:59:20Z</dcterms:created>
  <dcterms:modified xsi:type="dcterms:W3CDTF">2024-02-27T08:39:19Z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0x010100B662114812A4EF4691D467F6CA361E4D</vt:lpwstr>
  </property>
</Properties>
</file>