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Microsoft EXCEL (udemy)\my projects\"/>
    </mc:Choice>
  </mc:AlternateContent>
  <bookViews>
    <workbookView xWindow="480" yWindow="285" windowWidth="20040" windowHeight="8985"/>
  </bookViews>
  <sheets>
    <sheet name="Sheet1" sheetId="1" r:id="rId1"/>
    <sheet name="Sheet2" sheetId="2" r:id="rId2"/>
    <sheet name="Sheet3" sheetId="3" r:id="rId3"/>
  </sheets>
  <externalReferences>
    <externalReference r:id="rId4"/>
  </externalReferences>
  <calcPr calcId="162913"/>
</workbook>
</file>

<file path=xl/calcChain.xml><?xml version="1.0" encoding="utf-8"?>
<calcChain xmlns="http://schemas.openxmlformats.org/spreadsheetml/2006/main">
  <c r="K351" i="1" l="1"/>
  <c r="K359" i="1" s="1"/>
  <c r="E351" i="1"/>
  <c r="E352" i="1"/>
  <c r="E353" i="1"/>
  <c r="E354" i="1"/>
  <c r="E359" i="1" s="1"/>
  <c r="F359" i="1" s="1"/>
  <c r="E355" i="1"/>
  <c r="E356" i="1"/>
  <c r="E357" i="1"/>
  <c r="E358" i="1"/>
  <c r="F358" i="1" s="1"/>
  <c r="J359" i="1"/>
  <c r="I359" i="1"/>
  <c r="H359" i="1"/>
  <c r="K358" i="1"/>
  <c r="K357" i="1"/>
  <c r="K356" i="1"/>
  <c r="K355" i="1"/>
  <c r="K354" i="1"/>
  <c r="K353" i="1"/>
  <c r="K352" i="1"/>
  <c r="J347" i="1"/>
  <c r="I347" i="1"/>
  <c r="H347" i="1"/>
  <c r="L346" i="1"/>
  <c r="K346" i="1"/>
  <c r="L345" i="1"/>
  <c r="K345" i="1"/>
  <c r="L344" i="1"/>
  <c r="K344" i="1"/>
  <c r="L343" i="1"/>
  <c r="K343" i="1"/>
  <c r="L342" i="1"/>
  <c r="K342" i="1"/>
  <c r="L341" i="1"/>
  <c r="K341" i="1"/>
  <c r="L340" i="1"/>
  <c r="K340" i="1"/>
  <c r="L339" i="1"/>
  <c r="K339" i="1"/>
  <c r="K347" i="1" s="1"/>
  <c r="L347" i="1" s="1"/>
  <c r="D359" i="1"/>
  <c r="C359" i="1"/>
  <c r="B359" i="1"/>
  <c r="F357" i="1"/>
  <c r="F356" i="1"/>
  <c r="F355" i="1"/>
  <c r="F353" i="1"/>
  <c r="F352" i="1"/>
  <c r="D347" i="1"/>
  <c r="C347" i="1"/>
  <c r="B347" i="1"/>
  <c r="E346" i="1"/>
  <c r="F346" i="1" s="1"/>
  <c r="E345" i="1"/>
  <c r="F345" i="1" s="1"/>
  <c r="E344" i="1"/>
  <c r="F344" i="1" s="1"/>
  <c r="E343" i="1"/>
  <c r="F343" i="1" s="1"/>
  <c r="E342" i="1"/>
  <c r="F342" i="1" s="1"/>
  <c r="F341" i="1"/>
  <c r="E341" i="1"/>
  <c r="E340" i="1"/>
  <c r="E339" i="1"/>
  <c r="F354" i="1" l="1"/>
  <c r="F351" i="1"/>
  <c r="F339" i="1"/>
  <c r="F340" i="1"/>
  <c r="E347" i="1"/>
  <c r="F347" i="1" s="1"/>
  <c r="B23" i="1" l="1"/>
  <c r="B22" i="1"/>
  <c r="E20" i="1"/>
  <c r="E22" i="1"/>
  <c r="E23" i="1"/>
  <c r="E24" i="1"/>
  <c r="E25" i="1"/>
  <c r="D20" i="1"/>
  <c r="C20" i="1"/>
  <c r="G17" i="1" s="1"/>
  <c r="B20" i="1"/>
  <c r="I15" i="1"/>
  <c r="I16" i="1"/>
  <c r="I17" i="1"/>
  <c r="I18" i="1"/>
  <c r="I19" i="1"/>
  <c r="I20" i="1"/>
  <c r="I14" i="1"/>
  <c r="I13" i="1"/>
  <c r="I12" i="1"/>
  <c r="E15" i="1"/>
  <c r="E16" i="1"/>
  <c r="E17" i="1"/>
  <c r="E18" i="1"/>
  <c r="E19" i="1"/>
  <c r="E14" i="1"/>
  <c r="E13" i="1"/>
  <c r="E12" i="1"/>
  <c r="H19" i="1"/>
  <c r="D271" i="1"/>
  <c r="C271" i="1"/>
  <c r="B271" i="1"/>
  <c r="B243" i="1"/>
  <c r="C243" i="1"/>
  <c r="D243" i="1"/>
  <c r="B171" i="1"/>
  <c r="D174" i="1"/>
  <c r="C174" i="1"/>
  <c r="B174" i="1"/>
  <c r="D173" i="1"/>
  <c r="C173" i="1"/>
  <c r="B173" i="1"/>
  <c r="D172" i="1"/>
  <c r="C172" i="1"/>
  <c r="B172" i="1"/>
  <c r="D171" i="1"/>
  <c r="C171" i="1"/>
  <c r="D169" i="1"/>
  <c r="C169" i="1"/>
  <c r="B169" i="1"/>
  <c r="E168" i="1"/>
  <c r="E167" i="1"/>
  <c r="E166" i="1"/>
  <c r="E165" i="1"/>
  <c r="E164" i="1"/>
  <c r="E163" i="1"/>
  <c r="E162" i="1"/>
  <c r="E161" i="1"/>
  <c r="D22" i="1"/>
  <c r="C22" i="1"/>
  <c r="D25" i="1"/>
  <c r="C25" i="1"/>
  <c r="D24" i="1"/>
  <c r="C24" i="1"/>
  <c r="D23" i="1"/>
  <c r="C23" i="1"/>
  <c r="B24" i="1"/>
  <c r="B25" i="1"/>
  <c r="D116" i="1"/>
  <c r="C116" i="1"/>
  <c r="B116" i="1"/>
  <c r="D115" i="1"/>
  <c r="C115" i="1"/>
  <c r="B115" i="1"/>
  <c r="D114" i="1"/>
  <c r="C114" i="1"/>
  <c r="B114" i="1"/>
  <c r="D113" i="1"/>
  <c r="C113" i="1"/>
  <c r="B113" i="1"/>
  <c r="D103" i="1"/>
  <c r="C103" i="1"/>
  <c r="C117" i="1" s="1"/>
  <c r="B103" i="1"/>
  <c r="E102" i="1"/>
  <c r="E101" i="1"/>
  <c r="E100" i="1"/>
  <c r="E99" i="1"/>
  <c r="E98" i="1"/>
  <c r="E97" i="1"/>
  <c r="E96" i="1"/>
  <c r="E95" i="1"/>
  <c r="D79" i="1"/>
  <c r="C79" i="1"/>
  <c r="B79" i="1"/>
  <c r="D84" i="1"/>
  <c r="C84" i="1"/>
  <c r="B84" i="1"/>
  <c r="D83" i="1"/>
  <c r="C83" i="1"/>
  <c r="B83" i="1"/>
  <c r="D82" i="1"/>
  <c r="C82" i="1"/>
  <c r="B82" i="1"/>
  <c r="D81" i="1"/>
  <c r="C81" i="1"/>
  <c r="B81" i="1"/>
  <c r="E78" i="1"/>
  <c r="E77" i="1"/>
  <c r="E76" i="1"/>
  <c r="E75" i="1"/>
  <c r="E74" i="1"/>
  <c r="E73" i="1"/>
  <c r="E72" i="1"/>
  <c r="E71" i="1"/>
  <c r="C47" i="1"/>
  <c r="D47" i="1"/>
  <c r="B47" i="1"/>
  <c r="D50" i="1"/>
  <c r="C50" i="1"/>
  <c r="B50" i="1"/>
  <c r="D49" i="1"/>
  <c r="C49" i="1"/>
  <c r="B49" i="1"/>
  <c r="D48" i="1"/>
  <c r="C48" i="1"/>
  <c r="B48" i="1"/>
  <c r="D46" i="1"/>
  <c r="H42" i="1" s="1"/>
  <c r="C46" i="1"/>
  <c r="G44" i="1" s="1"/>
  <c r="B46" i="1"/>
  <c r="F46" i="1" s="1"/>
  <c r="E38" i="1"/>
  <c r="E45" i="1"/>
  <c r="E44" i="1"/>
  <c r="E43" i="1"/>
  <c r="E42" i="1"/>
  <c r="E41" i="1"/>
  <c r="E40" i="1"/>
  <c r="E39" i="1"/>
  <c r="E115" i="1" l="1"/>
  <c r="F19" i="1"/>
  <c r="F38" i="1"/>
  <c r="G42" i="1"/>
  <c r="F42" i="1"/>
  <c r="E169" i="1"/>
  <c r="F169" i="1" s="1"/>
  <c r="E171" i="1"/>
  <c r="E172" i="1"/>
  <c r="E173" i="1"/>
  <c r="E174" i="1"/>
  <c r="H17" i="1"/>
  <c r="G13" i="1"/>
  <c r="G15" i="1"/>
  <c r="H14" i="1"/>
  <c r="G12" i="1"/>
  <c r="H13" i="1"/>
  <c r="H12" i="1"/>
  <c r="G16" i="1"/>
  <c r="H18" i="1"/>
  <c r="F12" i="1"/>
  <c r="F17" i="1"/>
  <c r="F15" i="1"/>
  <c r="F20" i="1"/>
  <c r="G20" i="1"/>
  <c r="G19" i="1"/>
  <c r="H16" i="1"/>
  <c r="H20" i="1"/>
  <c r="G14" i="1"/>
  <c r="F13" i="1"/>
  <c r="F18" i="1"/>
  <c r="F16" i="1"/>
  <c r="F14" i="1"/>
  <c r="G18" i="1"/>
  <c r="H15" i="1"/>
  <c r="H95" i="1"/>
  <c r="E116" i="1"/>
  <c r="G95" i="1"/>
  <c r="G96" i="1"/>
  <c r="G97" i="1"/>
  <c r="G98" i="1"/>
  <c r="G99" i="1"/>
  <c r="G100" i="1"/>
  <c r="G101" i="1"/>
  <c r="G102" i="1"/>
  <c r="H103" i="1"/>
  <c r="F95" i="1"/>
  <c r="F96" i="1"/>
  <c r="F97" i="1"/>
  <c r="F98" i="1"/>
  <c r="F99" i="1"/>
  <c r="F100" i="1"/>
  <c r="F101" i="1"/>
  <c r="F102" i="1"/>
  <c r="G103" i="1"/>
  <c r="F103" i="1"/>
  <c r="H96" i="1"/>
  <c r="H97" i="1"/>
  <c r="H98" i="1"/>
  <c r="H99" i="1"/>
  <c r="H100" i="1"/>
  <c r="H101" i="1"/>
  <c r="H102" i="1"/>
  <c r="D117" i="1"/>
  <c r="E103" i="1"/>
  <c r="E113" i="1"/>
  <c r="B117" i="1"/>
  <c r="E114" i="1"/>
  <c r="E84" i="1"/>
  <c r="G72" i="1"/>
  <c r="G74" i="1"/>
  <c r="G76" i="1"/>
  <c r="G71" i="1"/>
  <c r="G73" i="1"/>
  <c r="G75" i="1"/>
  <c r="G77" i="1"/>
  <c r="G78" i="1"/>
  <c r="H79" i="1"/>
  <c r="F71" i="1"/>
  <c r="F72" i="1"/>
  <c r="F73" i="1"/>
  <c r="F74" i="1"/>
  <c r="F75" i="1"/>
  <c r="F76" i="1"/>
  <c r="F77" i="1"/>
  <c r="F78" i="1"/>
  <c r="G79" i="1"/>
  <c r="F79" i="1"/>
  <c r="H71" i="1"/>
  <c r="H72" i="1"/>
  <c r="H73" i="1"/>
  <c r="H74" i="1"/>
  <c r="H75" i="1"/>
  <c r="H76" i="1"/>
  <c r="H77" i="1"/>
  <c r="H78" i="1"/>
  <c r="E79" i="1"/>
  <c r="E81" i="1"/>
  <c r="E83" i="1"/>
  <c r="E82" i="1"/>
  <c r="G40" i="1"/>
  <c r="F41" i="1"/>
  <c r="F45" i="1"/>
  <c r="F40" i="1"/>
  <c r="F44" i="1"/>
  <c r="F39" i="1"/>
  <c r="F43" i="1"/>
  <c r="E47" i="1"/>
  <c r="E49" i="1"/>
  <c r="G39" i="1"/>
  <c r="G43" i="1"/>
  <c r="H38" i="1"/>
  <c r="H46" i="1"/>
  <c r="E48" i="1"/>
  <c r="E50" i="1"/>
  <c r="G38" i="1"/>
  <c r="G46" i="1"/>
  <c r="H41" i="1"/>
  <c r="H45" i="1"/>
  <c r="E46" i="1"/>
  <c r="I46" i="1" s="1"/>
  <c r="G41" i="1"/>
  <c r="G45" i="1"/>
  <c r="H40" i="1"/>
  <c r="H44" i="1"/>
  <c r="H39" i="1"/>
  <c r="H43" i="1"/>
  <c r="F161" i="1" l="1"/>
  <c r="F163" i="1"/>
  <c r="F165" i="1"/>
  <c r="F167" i="1"/>
  <c r="F164" i="1"/>
  <c r="F162" i="1"/>
  <c r="F168" i="1"/>
  <c r="F166" i="1"/>
  <c r="H24" i="1"/>
  <c r="H23" i="1"/>
  <c r="H22" i="1"/>
  <c r="H25" i="1"/>
  <c r="G23" i="1"/>
  <c r="G25" i="1"/>
  <c r="G22" i="1"/>
  <c r="G24" i="1"/>
  <c r="F23" i="1"/>
  <c r="F22" i="1"/>
  <c r="F25" i="1"/>
  <c r="F24" i="1"/>
  <c r="F117" i="1"/>
  <c r="I95" i="1"/>
  <c r="I96" i="1"/>
  <c r="I99" i="1"/>
  <c r="I103" i="1"/>
  <c r="I100" i="1"/>
  <c r="E117" i="1"/>
  <c r="F113" i="1"/>
  <c r="G116" i="1"/>
  <c r="G117" i="1"/>
  <c r="F114" i="1"/>
  <c r="G114" i="1"/>
  <c r="F115" i="1"/>
  <c r="I102" i="1"/>
  <c r="I98" i="1"/>
  <c r="G115" i="1"/>
  <c r="G113" i="1"/>
  <c r="F116" i="1"/>
  <c r="I101" i="1"/>
  <c r="I97" i="1"/>
  <c r="F83" i="1"/>
  <c r="F82" i="1"/>
  <c r="G82" i="1"/>
  <c r="I71" i="1"/>
  <c r="I74" i="1"/>
  <c r="I76" i="1"/>
  <c r="I78" i="1"/>
  <c r="I72" i="1"/>
  <c r="G84" i="1"/>
  <c r="I79" i="1"/>
  <c r="I75" i="1"/>
  <c r="G83" i="1"/>
  <c r="F84" i="1"/>
  <c r="G81" i="1"/>
  <c r="F81" i="1"/>
  <c r="I77" i="1"/>
  <c r="I73" i="1"/>
  <c r="G47" i="1"/>
  <c r="F47" i="1"/>
  <c r="I40" i="1"/>
  <c r="F49" i="1"/>
  <c r="I38" i="1"/>
  <c r="I45" i="1"/>
  <c r="I39" i="1"/>
  <c r="I43" i="1"/>
  <c r="I42" i="1"/>
  <c r="G48" i="1"/>
  <c r="G49" i="1"/>
  <c r="G50" i="1"/>
  <c r="F48" i="1"/>
  <c r="F50" i="1"/>
  <c r="I41" i="1"/>
  <c r="I44" i="1"/>
  <c r="F173" i="1" l="1"/>
  <c r="F172" i="1"/>
  <c r="F174" i="1"/>
  <c r="F171" i="1"/>
  <c r="I24" i="1"/>
  <c r="I23" i="1"/>
  <c r="I25" i="1"/>
  <c r="I22" i="1"/>
</calcChain>
</file>

<file path=xl/sharedStrings.xml><?xml version="1.0" encoding="utf-8"?>
<sst xmlns="http://schemas.openxmlformats.org/spreadsheetml/2006/main" count="156" uniqueCount="27">
  <si>
    <t>Monthly budget</t>
  </si>
  <si>
    <t>total</t>
  </si>
  <si>
    <t xml:space="preserve">kirana saman </t>
  </si>
  <si>
    <t>electricity bills</t>
  </si>
  <si>
    <t>kaam wali</t>
  </si>
  <si>
    <t>milk</t>
  </si>
  <si>
    <t>garbage</t>
  </si>
  <si>
    <t>bikes petrol</t>
  </si>
  <si>
    <t>sonu dhobi</t>
  </si>
  <si>
    <t>mobile recharge</t>
  </si>
  <si>
    <t>01-fab-2021</t>
  </si>
  <si>
    <t>Total</t>
  </si>
  <si>
    <t>%ge of jan</t>
  </si>
  <si>
    <t>%ge of fab</t>
  </si>
  <si>
    <t>%ge of mar</t>
  </si>
  <si>
    <t>TOTAL %ge</t>
  </si>
  <si>
    <t>MIN</t>
  </si>
  <si>
    <t>MAX</t>
  </si>
  <si>
    <t>AVERAGE</t>
  </si>
  <si>
    <t>COUNT</t>
  </si>
  <si>
    <t xml:space="preserve">  Monthly budget</t>
  </si>
  <si>
    <t>jayant a bhisghek</t>
  </si>
  <si>
    <t xml:space="preserve">total %ge </t>
  </si>
  <si>
    <t>pocket money</t>
  </si>
  <si>
    <t>tution fee</t>
  </si>
  <si>
    <t xml:space="preserve"> Monthly budget 2021</t>
  </si>
  <si>
    <t xml:space="preserve">           Monthly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</si>
</sst>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 &quot;₹&quot;\ * #,##0.00_ ;_ &quot;₹&quot;\ * \-#,##0.00_ ;_ &quot;₹&quot;\ * &quot;-&quot;??_ ;_ @_ "/>
    <numFmt numFmtId="43" formatCode="_ * #,##0.00_ ;_ * \-#,##0.00_ ;_ * &quot;-&quot;??_ ;_ @_ "/>
    <numFmt numFmtId="164" formatCode="dd/mmm/yyyy"/>
    <numFmt numFmtId="165" formatCode="_ [$₹-4009]\ * #,##0.00_ ;_ [$₹-4009]\ * \-#,##0.00_ ;_ [$₹-4009]\ * &quot;-&quot;??_ ;_ @_ "/>
    <numFmt numFmtId="166" formatCode="0.0%"/>
    <numFmt numFmtId="167" formatCode="_ * #,##0.0_ ;_ * \-#,##0.0_ ;_ * &quot;-&quot;??_ ;_ @_ "/>
    <numFmt numFmtId="168" formatCode="0.0000"/>
    <numFmt numFmtId="169" formatCode="_ &quot;₹&quot;\ * #,##0.0_ ;_ &quot;₹&quot;\ * \-#,##0.0_ ;_ &quot;₹&quot;\ * &quot;-&quot;??_ ;_ @_ "/>
    <numFmt numFmtId="170" formatCode="_ [$₹-4009]\ * #,##0.0_ ;_ [$₹-4009]\ * \-#,##0.0_ ;_ [$₹-4009]\ * &quot;-&quot;??_ ;_ @_ "/>
    <numFmt numFmtId="171" formatCode="_ * #,##0.0000_ ;_ * \-#,##0.0000_ ;_ * &quot;-&quot;??_ ;_ @_ "/>
    <numFmt numFmtId="172" formatCode="_ * #,##0_ ;_ * \-#,##0_ ;_ * &quot;-&quot;??_ ;_ @_ "/>
  </numFmts>
  <fonts count="19" x14ac:knownFonts="1">
    <font>
      <sz val="11"/>
      <color theme="1"/>
      <name val="Calibri"/>
      <family val="2"/>
      <scheme val="minor"/>
    </font>
    <font>
      <sz val="11"/>
      <color theme="1"/>
      <name val="Calibri"/>
      <family val="2"/>
      <scheme val="minor"/>
    </font>
    <font>
      <sz val="11"/>
      <color theme="4"/>
      <name val="Calibri"/>
      <family val="2"/>
      <scheme val="minor"/>
    </font>
    <font>
      <sz val="11"/>
      <name val="Calibri"/>
      <family val="2"/>
      <scheme val="minor"/>
    </font>
    <font>
      <sz val="11"/>
      <color theme="1"/>
      <name val="Times New Roman"/>
      <family val="1"/>
    </font>
    <font>
      <sz val="36"/>
      <color theme="1"/>
      <name val="Times New Roman"/>
      <family val="1"/>
    </font>
    <font>
      <sz val="36"/>
      <color theme="0"/>
      <name val="Times New Roman"/>
      <family val="1"/>
    </font>
    <font>
      <sz val="11"/>
      <name val="Times New Roman"/>
      <family val="1"/>
    </font>
    <font>
      <sz val="11"/>
      <color theme="5"/>
      <name val="Times New Roman"/>
      <family val="1"/>
    </font>
    <font>
      <sz val="11"/>
      <color theme="0"/>
      <name val="Calibri"/>
      <family val="2"/>
      <scheme val="minor"/>
    </font>
    <font>
      <sz val="11"/>
      <color theme="0"/>
      <name val="Times New Roman"/>
      <family val="1"/>
    </font>
    <font>
      <sz val="14"/>
      <color theme="1"/>
      <name val="Times New Roman"/>
      <family val="1"/>
    </font>
    <font>
      <sz val="26"/>
      <color theme="1"/>
      <name val="Times New Roman"/>
      <family val="1"/>
    </font>
    <font>
      <sz val="11"/>
      <color rgb="FF9C650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10"/>
      <name val="Times New Roman"/>
      <family val="1"/>
    </font>
    <font>
      <sz val="8"/>
      <name val="Times New Roman"/>
      <family val="1"/>
    </font>
  </fonts>
  <fills count="26">
    <fill>
      <patternFill patternType="none"/>
    </fill>
    <fill>
      <patternFill patternType="gray125"/>
    </fill>
    <fill>
      <patternFill patternType="solid">
        <fgColor theme="5" tint="0.59999389629810485"/>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66FF99"/>
        <bgColor indexed="64"/>
      </patternFill>
    </fill>
    <fill>
      <patternFill patternType="solid">
        <fgColor rgb="FFFF0000"/>
        <bgColor indexed="64"/>
      </patternFill>
    </fill>
    <fill>
      <patternFill patternType="solid">
        <fgColor rgb="FF00FFFF"/>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0"/>
        <bgColor indexed="64"/>
      </patternFill>
    </fill>
    <fill>
      <patternFill patternType="gray125">
        <fgColor theme="5"/>
        <bgColor theme="9" tint="0.79998168889431442"/>
      </patternFill>
    </fill>
    <fill>
      <patternFill patternType="lightGrid">
        <fgColor theme="7" tint="0.39994506668294322"/>
        <bgColor theme="9" tint="0.59996337778862885"/>
      </patternFill>
    </fill>
    <fill>
      <patternFill patternType="darkVertical">
        <fgColor theme="9" tint="0.59996337778862885"/>
        <bgColor theme="0" tint="-0.24994659260841701"/>
      </patternFill>
    </fill>
    <fill>
      <patternFill patternType="solid">
        <fgColor theme="5"/>
        <bgColor indexed="64"/>
      </patternFill>
    </fill>
    <fill>
      <patternFill patternType="solid">
        <fgColor theme="7" tint="-0.249977111117893"/>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3" tint="0.59999389629810485"/>
        <bgColor indexed="64"/>
      </patternFill>
    </fill>
    <fill>
      <patternFill patternType="solid">
        <fgColor rgb="FFFFEB9C"/>
      </patternFill>
    </fill>
    <fill>
      <patternFill patternType="solid">
        <fgColor theme="1"/>
        <bgColor indexed="64"/>
      </patternFill>
    </fill>
    <fill>
      <patternFill patternType="solid">
        <fgColor theme="8" tint="0.39997558519241921"/>
        <bgColor indexed="64"/>
      </patternFill>
    </fill>
  </fills>
  <borders count="17">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medium">
        <color rgb="FFFF0000"/>
      </left>
      <right style="medium">
        <color rgb="FFFF0000"/>
      </right>
      <top style="medium">
        <color rgb="FFFF0000"/>
      </top>
      <bottom style="medium">
        <color rgb="FFFF0000"/>
      </bottom>
      <diagonal/>
    </border>
    <border>
      <left style="double">
        <color auto="1"/>
      </left>
      <right style="double">
        <color theme="2" tint="-0.499984740745262"/>
      </right>
      <top style="double">
        <color theme="2" tint="-0.499984740745262"/>
      </top>
      <bottom style="double">
        <color theme="2" tint="-0.499984740745262"/>
      </bottom>
      <diagonal/>
    </border>
    <border>
      <left style="slantDashDot">
        <color theme="1" tint="0.24994659260841701"/>
      </left>
      <right style="slantDashDot">
        <color theme="1" tint="0.24994659260841701"/>
      </right>
      <top style="slantDashDot">
        <color theme="1" tint="0.24994659260841701"/>
      </top>
      <bottom style="slantDashDot">
        <color theme="1" tint="0.24994659260841701"/>
      </bottom>
      <diagonal/>
    </border>
    <border>
      <left/>
      <right style="thin">
        <color theme="3" tint="0.79998168889431442"/>
      </right>
      <top/>
      <bottom/>
      <diagonal/>
    </border>
    <border>
      <left/>
      <right style="thin">
        <color theme="3" tint="0.39997558519241921"/>
      </right>
      <top/>
      <bottom/>
      <diagonal/>
    </border>
    <border>
      <left style="thin">
        <color indexed="64"/>
      </left>
      <right style="thin">
        <color indexed="64"/>
      </right>
      <top style="thin">
        <color indexed="64"/>
      </top>
      <bottom/>
      <diagonal/>
    </border>
    <border>
      <left style="thin">
        <color theme="3" tint="0.59999389629810485"/>
      </left>
      <right style="thin">
        <color theme="3" tint="0.59999389629810485"/>
      </right>
      <top/>
      <bottom style="thin">
        <color theme="3" tint="0.59999389629810485"/>
      </bottom>
      <diagonal/>
    </border>
    <border>
      <left style="thin">
        <color theme="3" tint="0.59999389629810485"/>
      </left>
      <right/>
      <top/>
      <bottom style="thin">
        <color theme="3" tint="0.59999389629810485"/>
      </bottom>
      <diagonal/>
    </border>
    <border>
      <left style="thin">
        <color theme="3" tint="0.79998168889431442"/>
      </left>
      <right style="thin">
        <color theme="3" tint="0.79998168889431442"/>
      </right>
      <top/>
      <bottom style="thin">
        <color theme="3" tint="0.79998168889431442"/>
      </bottom>
      <diagonal/>
    </border>
    <border>
      <left/>
      <right style="thin">
        <color theme="3" tint="0.79998168889431442"/>
      </right>
      <top style="thin">
        <color theme="3" tint="0.79998168889431442"/>
      </top>
      <bottom style="thin">
        <color theme="3" tint="0.79998168889431442"/>
      </bottom>
      <diagonal/>
    </border>
    <border>
      <left style="double">
        <color auto="1"/>
      </left>
      <right/>
      <top style="double">
        <color theme="2" tint="-0.499984740745262"/>
      </top>
      <bottom style="double">
        <color theme="2" tint="-0.499984740745262"/>
      </bottom>
      <diagonal/>
    </border>
    <border>
      <left style="thin">
        <color theme="3" tint="0.79998168889431442"/>
      </left>
      <right style="thin">
        <color theme="3" tint="0.79998168889431442"/>
      </right>
      <top style="thin">
        <color theme="3" tint="0.79998168889431442"/>
      </top>
      <bottom/>
      <diagonal/>
    </border>
    <border>
      <left style="thin">
        <color indexed="64"/>
      </left>
      <right/>
      <top/>
      <bottom/>
      <diagonal/>
    </border>
    <border>
      <left style="thin">
        <color indexed="64"/>
      </left>
      <right/>
      <top style="thin">
        <color indexed="64"/>
      </top>
      <bottom/>
      <diagonal/>
    </border>
    <border>
      <left style="thin">
        <color theme="3" tint="0.79998168889431442"/>
      </left>
      <right/>
      <top style="thin">
        <color theme="3" tint="0.79998168889431442"/>
      </top>
      <bottom style="thin">
        <color theme="3" tint="0.79998168889431442"/>
      </bottom>
      <diagonal/>
    </border>
  </borders>
  <cellStyleXfs count="8">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4" fillId="16" borderId="2"/>
    <xf numFmtId="0" fontId="1" fillId="14" borderId="3">
      <alignment horizontal="right"/>
    </xf>
    <xf numFmtId="0" fontId="8" fillId="15" borderId="4"/>
    <xf numFmtId="0" fontId="13" fillId="23" borderId="0" applyNumberFormat="0" applyBorder="0" applyAlignment="0" applyProtection="0"/>
  </cellStyleXfs>
  <cellXfs count="104">
    <xf numFmtId="0" fontId="0" fillId="0" borderId="0" xfId="0"/>
    <xf numFmtId="0" fontId="0" fillId="0" borderId="0" xfId="0" applyAlignment="1">
      <alignment horizontal="right"/>
    </xf>
    <xf numFmtId="164" fontId="0" fillId="0" borderId="0" xfId="0" applyNumberFormat="1" applyAlignment="1">
      <alignment horizontal="right"/>
    </xf>
    <xf numFmtId="0" fontId="0" fillId="0" borderId="0" xfId="0" applyBorder="1"/>
    <xf numFmtId="43" fontId="0" fillId="0" borderId="0" xfId="1" applyFont="1" applyAlignment="1">
      <alignment horizontal="right"/>
    </xf>
    <xf numFmtId="43" fontId="0" fillId="0" borderId="0" xfId="1" applyFont="1"/>
    <xf numFmtId="165" fontId="0" fillId="0" borderId="0" xfId="1" applyNumberFormat="1" applyFont="1" applyAlignment="1">
      <alignment horizontal="right"/>
    </xf>
    <xf numFmtId="0" fontId="0" fillId="0" borderId="0" xfId="3" applyNumberFormat="1" applyFont="1"/>
    <xf numFmtId="0" fontId="0" fillId="0" borderId="1" xfId="0" applyBorder="1"/>
    <xf numFmtId="164" fontId="2" fillId="13" borderId="1" xfId="0" applyNumberFormat="1" applyFont="1" applyFill="1" applyBorder="1" applyAlignment="1">
      <alignment horizontal="right"/>
    </xf>
    <xf numFmtId="0" fontId="2" fillId="13" borderId="1" xfId="0" applyFont="1" applyFill="1" applyBorder="1"/>
    <xf numFmtId="0" fontId="2" fillId="13" borderId="1" xfId="0" applyFont="1" applyFill="1" applyBorder="1" applyAlignment="1">
      <alignment horizontal="right"/>
    </xf>
    <xf numFmtId="165" fontId="2" fillId="13" borderId="1" xfId="1" applyNumberFormat="1" applyFont="1" applyFill="1" applyBorder="1"/>
    <xf numFmtId="0" fontId="4" fillId="0" borderId="0" xfId="0" applyFont="1"/>
    <xf numFmtId="0" fontId="5" fillId="0" borderId="0" xfId="0" applyFont="1" applyAlignment="1">
      <alignment horizontal="left"/>
    </xf>
    <xf numFmtId="0" fontId="4" fillId="0" borderId="0" xfId="0" applyFont="1" applyAlignment="1">
      <alignment horizontal="left"/>
    </xf>
    <xf numFmtId="0" fontId="4" fillId="5" borderId="0" xfId="0" applyFont="1" applyFill="1"/>
    <xf numFmtId="0" fontId="9" fillId="13" borderId="0" xfId="0" applyFont="1" applyFill="1"/>
    <xf numFmtId="0" fontId="6" fillId="18" borderId="0" xfId="0" applyFont="1" applyFill="1" applyAlignment="1">
      <alignment horizontal="left"/>
    </xf>
    <xf numFmtId="0" fontId="10" fillId="18" borderId="0" xfId="0" applyFont="1" applyFill="1" applyAlignment="1">
      <alignment horizontal="left"/>
    </xf>
    <xf numFmtId="0" fontId="0" fillId="0" borderId="6" xfId="0" applyBorder="1"/>
    <xf numFmtId="0" fontId="0" fillId="0" borderId="0" xfId="0" applyNumberFormat="1"/>
    <xf numFmtId="0" fontId="0" fillId="0" borderId="8" xfId="0" applyBorder="1"/>
    <xf numFmtId="0" fontId="0" fillId="0" borderId="9" xfId="0" applyBorder="1"/>
    <xf numFmtId="0" fontId="0" fillId="13" borderId="1" xfId="0" applyFill="1" applyBorder="1"/>
    <xf numFmtId="0" fontId="0" fillId="0" borderId="10" xfId="0" applyBorder="1"/>
    <xf numFmtId="0" fontId="3" fillId="12" borderId="1" xfId="0" applyFont="1" applyFill="1" applyBorder="1"/>
    <xf numFmtId="43" fontId="3" fillId="4" borderId="1" xfId="1" applyFont="1" applyFill="1" applyBorder="1"/>
    <xf numFmtId="0" fontId="3" fillId="4" borderId="1" xfId="0" applyFont="1" applyFill="1" applyBorder="1"/>
    <xf numFmtId="0" fontId="0" fillId="0" borderId="11" xfId="0" applyBorder="1"/>
    <xf numFmtId="0" fontId="4" fillId="7" borderId="1" xfId="0" applyFont="1" applyFill="1" applyBorder="1"/>
    <xf numFmtId="9" fontId="7" fillId="2" borderId="1" xfId="3" applyFont="1" applyFill="1" applyBorder="1"/>
    <xf numFmtId="166" fontId="7" fillId="2" borderId="1" xfId="3" applyNumberFormat="1" applyFont="1" applyFill="1" applyBorder="1"/>
    <xf numFmtId="166" fontId="7" fillId="9" borderId="1" xfId="3" applyNumberFormat="1" applyFont="1" applyFill="1" applyBorder="1"/>
    <xf numFmtId="0" fontId="4" fillId="0" borderId="1" xfId="0" applyFont="1" applyBorder="1"/>
    <xf numFmtId="0" fontId="4" fillId="3" borderId="1" xfId="0" applyFont="1" applyFill="1" applyBorder="1"/>
    <xf numFmtId="9" fontId="7" fillId="8" borderId="1" xfId="3" applyFont="1" applyFill="1" applyBorder="1"/>
    <xf numFmtId="166" fontId="7" fillId="8" borderId="1" xfId="3" applyNumberFormat="1" applyFont="1" applyFill="1" applyBorder="1"/>
    <xf numFmtId="166" fontId="7" fillId="11" borderId="1" xfId="3" applyNumberFormat="1" applyFont="1" applyFill="1" applyBorder="1"/>
    <xf numFmtId="0" fontId="10" fillId="13" borderId="1" xfId="0" applyFont="1" applyFill="1" applyBorder="1"/>
    <xf numFmtId="166" fontId="10" fillId="13" borderId="1" xfId="3" applyNumberFormat="1" applyFont="1" applyFill="1" applyBorder="1"/>
    <xf numFmtId="43" fontId="2" fillId="13" borderId="13" xfId="1" applyFont="1" applyFill="1" applyBorder="1"/>
    <xf numFmtId="0" fontId="2" fillId="13" borderId="13" xfId="0" applyFont="1" applyFill="1" applyBorder="1"/>
    <xf numFmtId="0" fontId="0" fillId="0" borderId="13" xfId="0" applyBorder="1"/>
    <xf numFmtId="167" fontId="7" fillId="2" borderId="1" xfId="1" applyNumberFormat="1" applyFont="1" applyFill="1" applyBorder="1"/>
    <xf numFmtId="0" fontId="0" fillId="13" borderId="0" xfId="0" applyFill="1"/>
    <xf numFmtId="0" fontId="11" fillId="0" borderId="0" xfId="0" applyFont="1"/>
    <xf numFmtId="0" fontId="12" fillId="13" borderId="1" xfId="0" applyFont="1" applyFill="1" applyBorder="1" applyAlignment="1">
      <alignment horizontal="center"/>
    </xf>
    <xf numFmtId="0" fontId="0" fillId="20" borderId="0" xfId="0" applyFill="1"/>
    <xf numFmtId="164" fontId="0" fillId="21" borderId="0" xfId="0" applyNumberFormat="1" applyFill="1" applyAlignment="1">
      <alignment horizontal="right"/>
    </xf>
    <xf numFmtId="0" fontId="0" fillId="22" borderId="0" xfId="0" applyFill="1"/>
    <xf numFmtId="0" fontId="0" fillId="12" borderId="0" xfId="0" applyFill="1" applyAlignment="1">
      <alignment horizontal="right"/>
    </xf>
    <xf numFmtId="0" fontId="0" fillId="12" borderId="0" xfId="0" applyFill="1"/>
    <xf numFmtId="0" fontId="0" fillId="0" borderId="14" xfId="0" applyBorder="1"/>
    <xf numFmtId="168" fontId="0" fillId="0" borderId="0" xfId="0" applyNumberFormat="1"/>
    <xf numFmtId="164" fontId="15" fillId="0" borderId="0" xfId="0" applyNumberFormat="1" applyFont="1" applyAlignment="1">
      <alignment horizontal="right"/>
    </xf>
    <xf numFmtId="0" fontId="0" fillId="0" borderId="0" xfId="0" applyFont="1" applyAlignment="1">
      <alignment horizontal="right"/>
    </xf>
    <xf numFmtId="0" fontId="0" fillId="0" borderId="0" xfId="0" applyFont="1"/>
    <xf numFmtId="168" fontId="0" fillId="0" borderId="0" xfId="0" applyNumberFormat="1" applyFont="1"/>
    <xf numFmtId="2" fontId="0" fillId="0" borderId="0" xfId="0" applyNumberFormat="1"/>
    <xf numFmtId="0" fontId="14" fillId="0" borderId="0" xfId="0" applyFont="1"/>
    <xf numFmtId="164" fontId="16" fillId="0" borderId="0" xfId="0" applyNumberFormat="1" applyFont="1" applyAlignment="1">
      <alignment horizontal="right"/>
    </xf>
    <xf numFmtId="0" fontId="16" fillId="0" borderId="0" xfId="0" applyFont="1" applyAlignment="1">
      <alignment horizontal="right"/>
    </xf>
    <xf numFmtId="164" fontId="17" fillId="6" borderId="0" xfId="0" applyNumberFormat="1" applyFont="1" applyFill="1" applyAlignment="1">
      <alignment horizontal="right"/>
    </xf>
    <xf numFmtId="0" fontId="17" fillId="10" borderId="0" xfId="0" applyFont="1" applyFill="1" applyBorder="1" applyAlignment="1">
      <alignment horizontal="right"/>
    </xf>
    <xf numFmtId="164" fontId="17" fillId="6" borderId="7" xfId="0" applyNumberFormat="1" applyFont="1" applyFill="1" applyBorder="1" applyAlignment="1">
      <alignment horizontal="right"/>
    </xf>
    <xf numFmtId="169" fontId="7" fillId="8" borderId="1" xfId="2" applyNumberFormat="1" applyFont="1" applyFill="1" applyBorder="1"/>
    <xf numFmtId="170" fontId="7" fillId="8" borderId="1" xfId="0" applyNumberFormat="1" applyFont="1" applyFill="1" applyBorder="1"/>
    <xf numFmtId="169" fontId="7" fillId="11" borderId="1" xfId="2" applyNumberFormat="1" applyFont="1" applyFill="1" applyBorder="1"/>
    <xf numFmtId="170" fontId="7" fillId="2" borderId="1" xfId="1" applyNumberFormat="1" applyFont="1" applyFill="1" applyBorder="1" applyAlignment="1">
      <alignment horizontal="right"/>
    </xf>
    <xf numFmtId="170" fontId="7" fillId="9" borderId="1" xfId="1" applyNumberFormat="1" applyFont="1" applyFill="1" applyBorder="1"/>
    <xf numFmtId="167" fontId="7" fillId="2" borderId="1" xfId="1" applyNumberFormat="1" applyFont="1" applyFill="1" applyBorder="1" applyAlignment="1">
      <alignment horizontal="right"/>
    </xf>
    <xf numFmtId="167" fontId="7" fillId="9" borderId="1" xfId="1" applyNumberFormat="1" applyFont="1" applyFill="1" applyBorder="1"/>
    <xf numFmtId="0" fontId="3" fillId="13" borderId="1" xfId="0" applyFont="1" applyFill="1" applyBorder="1"/>
    <xf numFmtId="0" fontId="0" fillId="18" borderId="1" xfId="0" applyFill="1" applyBorder="1"/>
    <xf numFmtId="168" fontId="0" fillId="0" borderId="13" xfId="0" applyNumberFormat="1" applyBorder="1"/>
    <xf numFmtId="168" fontId="0" fillId="0" borderId="1" xfId="0" applyNumberFormat="1" applyBorder="1"/>
    <xf numFmtId="0" fontId="3" fillId="23" borderId="2" xfId="7" applyFont="1" applyBorder="1"/>
    <xf numFmtId="164" fontId="3" fillId="23" borderId="3" xfId="7" applyNumberFormat="1" applyFont="1" applyBorder="1" applyAlignment="1">
      <alignment horizontal="right"/>
    </xf>
    <xf numFmtId="164" fontId="3" fillId="23" borderId="12" xfId="7" applyNumberFormat="1" applyFont="1" applyBorder="1" applyAlignment="1">
      <alignment horizontal="right"/>
    </xf>
    <xf numFmtId="0" fontId="3" fillId="23" borderId="3" xfId="7" applyFont="1" applyBorder="1" applyAlignment="1">
      <alignment horizontal="right"/>
    </xf>
    <xf numFmtId="0" fontId="3" fillId="23" borderId="12" xfId="7" applyFont="1" applyBorder="1" applyAlignment="1">
      <alignment horizontal="right"/>
    </xf>
    <xf numFmtId="0" fontId="15" fillId="0" borderId="1" xfId="0" applyFont="1" applyBorder="1" applyAlignment="1">
      <alignment horizontal="right"/>
    </xf>
    <xf numFmtId="164" fontId="15" fillId="0" borderId="1" xfId="0" applyNumberFormat="1" applyFont="1" applyBorder="1" applyAlignment="1">
      <alignment horizontal="right"/>
    </xf>
    <xf numFmtId="164" fontId="18" fillId="10" borderId="15" xfId="0" applyNumberFormat="1" applyFont="1" applyFill="1" applyBorder="1" applyAlignment="1">
      <alignment horizontal="right"/>
    </xf>
    <xf numFmtId="166" fontId="7" fillId="9" borderId="16" xfId="3" applyNumberFormat="1" applyFont="1" applyFill="1" applyBorder="1"/>
    <xf numFmtId="164" fontId="4" fillId="0" borderId="1" xfId="0" applyNumberFormat="1" applyFont="1" applyBorder="1" applyAlignment="1">
      <alignment horizontal="right"/>
    </xf>
    <xf numFmtId="0" fontId="9" fillId="13" borderId="1" xfId="0" applyFont="1" applyFill="1" applyBorder="1"/>
    <xf numFmtId="0" fontId="0" fillId="0" borderId="16" xfId="0" applyBorder="1"/>
    <xf numFmtId="164" fontId="0" fillId="0" borderId="0" xfId="0" applyNumberFormat="1" applyFont="1" applyAlignment="1">
      <alignment horizontal="right"/>
    </xf>
    <xf numFmtId="0" fontId="0" fillId="0" borderId="0" xfId="0" applyFont="1" applyAlignment="1">
      <alignment horizontal="center"/>
    </xf>
    <xf numFmtId="0" fontId="0" fillId="0" borderId="0" xfId="0" applyAlignment="1">
      <alignment horizontal="center"/>
    </xf>
    <xf numFmtId="0" fontId="5" fillId="2" borderId="0" xfId="0" applyFont="1" applyFill="1" applyAlignment="1"/>
    <xf numFmtId="0" fontId="0" fillId="2" borderId="0" xfId="0" applyFill="1"/>
    <xf numFmtId="171" fontId="0" fillId="0" borderId="0" xfId="1" applyNumberFormat="1" applyFont="1"/>
    <xf numFmtId="172" fontId="0" fillId="0" borderId="0" xfId="1" applyNumberFormat="1" applyFont="1"/>
    <xf numFmtId="0" fontId="6" fillId="24" borderId="0" xfId="0" applyFont="1" applyFill="1" applyAlignment="1">
      <alignment horizontal="center"/>
    </xf>
    <xf numFmtId="0" fontId="6" fillId="24" borderId="5" xfId="0" applyFont="1" applyFill="1" applyBorder="1" applyAlignment="1">
      <alignment horizontal="center"/>
    </xf>
    <xf numFmtId="0" fontId="6" fillId="17" borderId="0" xfId="0" applyFont="1" applyFill="1" applyAlignment="1">
      <alignment horizontal="left"/>
    </xf>
    <xf numFmtId="0" fontId="12" fillId="19" borderId="0" xfId="0" applyFont="1" applyFill="1" applyAlignment="1">
      <alignment horizontal="center"/>
    </xf>
    <xf numFmtId="0" fontId="12" fillId="19" borderId="5" xfId="0" applyFont="1" applyFill="1" applyBorder="1" applyAlignment="1">
      <alignment horizontal="center"/>
    </xf>
    <xf numFmtId="164" fontId="0" fillId="25" borderId="0" xfId="0" applyNumberFormat="1" applyFill="1" applyAlignment="1">
      <alignment horizontal="right"/>
    </xf>
    <xf numFmtId="0" fontId="0" fillId="25" borderId="0" xfId="0" applyFill="1" applyAlignment="1">
      <alignment horizontal="right"/>
    </xf>
    <xf numFmtId="0" fontId="0" fillId="25" borderId="0" xfId="0" applyFill="1"/>
  </cellXfs>
  <cellStyles count="8">
    <cellStyle name="Comma" xfId="1" builtinId="3"/>
    <cellStyle name="Currency" xfId="2" builtinId="4"/>
    <cellStyle name="Neutral" xfId="7" builtinId="28"/>
    <cellStyle name="Normal" xfId="0" builtinId="0"/>
    <cellStyle name="Percent" xfId="3" builtinId="5"/>
    <cellStyle name="Style 1" xfId="4"/>
    <cellStyle name="Style 2" xfId="5"/>
    <cellStyle name="Style 3" xfId="6"/>
  </cellStyles>
  <dxfs count="48">
    <dxf>
      <font>
        <color rgb="FF006100"/>
      </font>
      <fill>
        <patternFill>
          <bgColor rgb="FFC6EFCE"/>
        </patternFill>
      </fill>
    </dxf>
    <dxf>
      <fill>
        <patternFill>
          <bgColor theme="3" tint="0.39994506668294322"/>
        </patternFill>
      </fill>
    </dxf>
    <dxf>
      <fill>
        <patternFill>
          <bgColor theme="3" tint="0.39994506668294322"/>
        </patternFill>
      </fill>
    </dxf>
    <dxf>
      <fill>
        <patternFill>
          <bgColor rgb="FFFFFF00"/>
        </patternFill>
      </fill>
    </dxf>
    <dxf>
      <font>
        <condense val="0"/>
        <extend val="0"/>
        <color rgb="FF006100"/>
      </font>
      <fill>
        <patternFill>
          <bgColor rgb="FFC6EFCE"/>
        </patternFill>
      </fill>
    </dxf>
    <dxf>
      <fill>
        <patternFill>
          <bgColor theme="8" tint="0.59996337778862885"/>
        </patternFill>
      </fill>
    </dxf>
    <dxf>
      <fill>
        <patternFill>
          <bgColor theme="3" tint="0.39994506668294322"/>
        </patternFill>
      </fill>
    </dxf>
    <dxf>
      <fill>
        <patternFill>
          <bgColor theme="3" tint="0.39994506668294322"/>
        </patternFill>
      </fill>
    </dxf>
    <dxf>
      <fill>
        <patternFill>
          <bgColor rgb="FFFFFF00"/>
        </patternFill>
      </fill>
    </dxf>
    <dxf>
      <font>
        <condense val="0"/>
        <extend val="0"/>
        <color rgb="FF006100"/>
      </font>
      <fill>
        <patternFill>
          <bgColor rgb="FFC6EFCE"/>
        </patternFill>
      </fill>
    </dxf>
    <dxf>
      <fill>
        <patternFill>
          <bgColor theme="8" tint="0.59996337778862885"/>
        </patternFill>
      </fill>
    </dxf>
    <dxf>
      <fill>
        <patternFill>
          <bgColor rgb="FF00B050"/>
        </patternFill>
      </fill>
    </dxf>
    <dxf>
      <fill>
        <patternFill>
          <bgColor rgb="FF0070C0"/>
        </patternFill>
      </fill>
    </dxf>
    <dxf>
      <fill>
        <patternFill>
          <bgColor rgb="FFFFFF00"/>
        </patternFill>
      </fill>
    </dxf>
    <dxf>
      <font>
        <condense val="0"/>
        <extend val="0"/>
        <color rgb="FF006100"/>
      </font>
      <fill>
        <patternFill>
          <bgColor rgb="FFC6EFCE"/>
        </patternFill>
      </fill>
    </dxf>
    <dxf>
      <fill>
        <patternFill>
          <bgColor theme="8" tint="0.59996337778862885"/>
        </patternFill>
      </fill>
    </dxf>
    <dxf>
      <fill>
        <patternFill>
          <bgColor theme="5" tint="0.39994506668294322"/>
        </patternFill>
      </fill>
    </dxf>
    <dxf>
      <fill>
        <patternFill>
          <bgColor rgb="FFFFFF00"/>
        </patternFill>
      </fill>
    </dxf>
    <dxf>
      <font>
        <condense val="0"/>
        <extend val="0"/>
        <color rgb="FF006100"/>
      </font>
      <fill>
        <patternFill>
          <bgColor rgb="FFC6EFCE"/>
        </patternFill>
      </fill>
    </dxf>
    <dxf>
      <fill>
        <patternFill>
          <bgColor theme="8" tint="0.59996337778862885"/>
        </patternFill>
      </fill>
    </dxf>
    <dxf>
      <fill>
        <patternFill>
          <bgColor theme="5" tint="0.39994506668294322"/>
        </patternFill>
      </fill>
    </dxf>
    <dxf>
      <fill>
        <patternFill>
          <bgColor rgb="FFFFFF00"/>
        </patternFill>
      </fill>
    </dxf>
    <dxf>
      <font>
        <condense val="0"/>
        <extend val="0"/>
        <color rgb="FF006100"/>
      </font>
      <fill>
        <patternFill>
          <bgColor rgb="FFC6EFCE"/>
        </patternFill>
      </fill>
    </dxf>
    <dxf>
      <fill>
        <patternFill>
          <bgColor theme="8" tint="0.59996337778862885"/>
        </patternFill>
      </fill>
    </dxf>
    <dxf>
      <fill>
        <patternFill>
          <bgColor rgb="FFFFFF00"/>
        </patternFill>
      </fill>
    </dxf>
    <dxf>
      <font>
        <condense val="0"/>
        <extend val="0"/>
        <color rgb="FF006100"/>
      </font>
      <fill>
        <patternFill>
          <bgColor rgb="FFC6EFCE"/>
        </patternFill>
      </fill>
    </dxf>
    <dxf>
      <fill>
        <patternFill>
          <bgColor theme="8" tint="0.59996337778862885"/>
        </patternFill>
      </fill>
    </dxf>
    <dxf>
      <fill>
        <patternFill>
          <bgColor rgb="FFFFFF00"/>
        </patternFill>
      </fill>
    </dxf>
    <dxf>
      <font>
        <condense val="0"/>
        <extend val="0"/>
        <color rgb="FF006100"/>
      </font>
      <fill>
        <patternFill>
          <bgColor rgb="FFC6EFCE"/>
        </patternFill>
      </fill>
    </dxf>
    <dxf>
      <fill>
        <patternFill>
          <bgColor theme="8" tint="0.59996337778862885"/>
        </patternFill>
      </fill>
    </dxf>
    <dxf>
      <fill>
        <patternFill>
          <bgColor rgb="FFFFFF00"/>
        </patternFill>
      </fill>
    </dxf>
    <dxf>
      <font>
        <condense val="0"/>
        <extend val="0"/>
        <color rgb="FF006100"/>
      </font>
      <fill>
        <patternFill>
          <bgColor rgb="FFC6EFCE"/>
        </patternFill>
      </fill>
    </dxf>
    <dxf>
      <fill>
        <patternFill>
          <bgColor theme="8" tint="0.59996337778862885"/>
        </patternFill>
      </fill>
    </dxf>
    <dxf>
      <fill>
        <patternFill>
          <bgColor rgb="FFFFFF00"/>
        </patternFill>
      </fill>
    </dxf>
    <dxf>
      <fill>
        <patternFill>
          <bgColor rgb="FFFFFF00"/>
        </patternFill>
      </fill>
    </dxf>
    <dxf>
      <fill>
        <patternFill>
          <bgColor rgb="FFFFFF00"/>
        </patternFill>
      </fill>
    </dxf>
    <dxf>
      <font>
        <condense val="0"/>
        <extend val="0"/>
        <color rgb="FF006100"/>
      </font>
      <fill>
        <patternFill>
          <bgColor rgb="FFC6EFCE"/>
        </patternFill>
      </fill>
    </dxf>
    <dxf>
      <fill>
        <patternFill>
          <bgColor theme="8" tint="0.59996337778862885"/>
        </patternFill>
      </fill>
    </dxf>
    <dxf>
      <fill>
        <patternFill>
          <bgColor rgb="FFFFFF00"/>
        </patternFill>
      </fill>
    </dxf>
    <dxf>
      <font>
        <condense val="0"/>
        <extend val="0"/>
        <color rgb="FF006100"/>
      </font>
      <fill>
        <patternFill>
          <bgColor rgb="FFC6EFCE"/>
        </patternFill>
      </fill>
    </dxf>
    <dxf>
      <fill>
        <patternFill>
          <bgColor theme="8"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ndense val="0"/>
        <extend val="0"/>
        <color rgb="FF006100"/>
      </font>
      <fill>
        <patternFill>
          <bgColor rgb="FFC6EFCE"/>
        </patternFill>
      </fill>
    </dxf>
    <dxf>
      <fill>
        <patternFill>
          <bgColor theme="8" tint="0.59996337778862885"/>
        </patternFill>
      </fill>
    </dxf>
  </dxfs>
  <tableStyles count="0" defaultTableStyle="TableStyleMedium9" defaultPivotStyle="PivotStyleLight16"/>
  <colors>
    <mruColors>
      <color rgb="FF00FFFF"/>
      <color rgb="FFFFFF99"/>
      <color rgb="FFFF9933"/>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Sheet1!$A$161</c:f>
              <c:strCache>
                <c:ptCount val="1"/>
                <c:pt idx="0">
                  <c:v>kirana saman </c:v>
                </c:pt>
              </c:strCache>
            </c:strRef>
          </c:tx>
          <c:invertIfNegative val="0"/>
          <c:cat>
            <c:numRef>
              <c:f>(Sheet1!$B$160,Sheet1!$D$160)</c:f>
              <c:numCache>
                <c:formatCode>dd/mmm/yyyy</c:formatCode>
                <c:ptCount val="2"/>
                <c:pt idx="0">
                  <c:v>44197</c:v>
                </c:pt>
                <c:pt idx="1">
                  <c:v>44256</c:v>
                </c:pt>
              </c:numCache>
            </c:numRef>
          </c:cat>
          <c:val>
            <c:numRef>
              <c:f>(Sheet1!$B$161,Sheet1!$D$161)</c:f>
              <c:numCache>
                <c:formatCode>General</c:formatCode>
                <c:ptCount val="2"/>
                <c:pt idx="0">
                  <c:v>2800</c:v>
                </c:pt>
                <c:pt idx="1">
                  <c:v>3000</c:v>
                </c:pt>
              </c:numCache>
            </c:numRef>
          </c:val>
          <c:extLst>
            <c:ext xmlns:c16="http://schemas.microsoft.com/office/drawing/2014/chart" uri="{C3380CC4-5D6E-409C-BE32-E72D297353CC}">
              <c16:uniqueId val="{00000000-524C-435B-BFAC-EA1D40889066}"/>
            </c:ext>
          </c:extLst>
        </c:ser>
        <c:ser>
          <c:idx val="1"/>
          <c:order val="1"/>
          <c:tx>
            <c:strRef>
              <c:f>Sheet1!$A$162</c:f>
              <c:strCache>
                <c:ptCount val="1"/>
                <c:pt idx="0">
                  <c:v>electricity bills</c:v>
                </c:pt>
              </c:strCache>
            </c:strRef>
          </c:tx>
          <c:invertIfNegative val="0"/>
          <c:cat>
            <c:numRef>
              <c:f>(Sheet1!$B$160,Sheet1!$D$160)</c:f>
              <c:numCache>
                <c:formatCode>dd/mmm/yyyy</c:formatCode>
                <c:ptCount val="2"/>
                <c:pt idx="0">
                  <c:v>44197</c:v>
                </c:pt>
                <c:pt idx="1">
                  <c:v>44256</c:v>
                </c:pt>
              </c:numCache>
            </c:numRef>
          </c:cat>
          <c:val>
            <c:numRef>
              <c:f>(Sheet1!$B$162,Sheet1!$D$162)</c:f>
              <c:numCache>
                <c:formatCode>General</c:formatCode>
                <c:ptCount val="2"/>
                <c:pt idx="0">
                  <c:v>2000</c:v>
                </c:pt>
                <c:pt idx="1">
                  <c:v>1700</c:v>
                </c:pt>
              </c:numCache>
            </c:numRef>
          </c:val>
          <c:extLst>
            <c:ext xmlns:c16="http://schemas.microsoft.com/office/drawing/2014/chart" uri="{C3380CC4-5D6E-409C-BE32-E72D297353CC}">
              <c16:uniqueId val="{00000001-524C-435B-BFAC-EA1D40889066}"/>
            </c:ext>
          </c:extLst>
        </c:ser>
        <c:ser>
          <c:idx val="2"/>
          <c:order val="2"/>
          <c:tx>
            <c:strRef>
              <c:f>Sheet1!$A$163</c:f>
              <c:strCache>
                <c:ptCount val="1"/>
                <c:pt idx="0">
                  <c:v>kaam wali</c:v>
                </c:pt>
              </c:strCache>
            </c:strRef>
          </c:tx>
          <c:invertIfNegative val="0"/>
          <c:cat>
            <c:numRef>
              <c:f>(Sheet1!$B$160,Sheet1!$D$160)</c:f>
              <c:numCache>
                <c:formatCode>dd/mmm/yyyy</c:formatCode>
                <c:ptCount val="2"/>
                <c:pt idx="0">
                  <c:v>44197</c:v>
                </c:pt>
                <c:pt idx="1">
                  <c:v>44256</c:v>
                </c:pt>
              </c:numCache>
            </c:numRef>
          </c:cat>
          <c:val>
            <c:numRef>
              <c:f>(Sheet1!$B$163,Sheet1!$D$163)</c:f>
              <c:numCache>
                <c:formatCode>General</c:formatCode>
                <c:ptCount val="2"/>
                <c:pt idx="0">
                  <c:v>2000</c:v>
                </c:pt>
                <c:pt idx="1">
                  <c:v>2000</c:v>
                </c:pt>
              </c:numCache>
            </c:numRef>
          </c:val>
          <c:extLst>
            <c:ext xmlns:c16="http://schemas.microsoft.com/office/drawing/2014/chart" uri="{C3380CC4-5D6E-409C-BE32-E72D297353CC}">
              <c16:uniqueId val="{00000002-524C-435B-BFAC-EA1D40889066}"/>
            </c:ext>
          </c:extLst>
        </c:ser>
        <c:ser>
          <c:idx val="3"/>
          <c:order val="3"/>
          <c:tx>
            <c:strRef>
              <c:f>Sheet1!$A$164</c:f>
              <c:strCache>
                <c:ptCount val="1"/>
                <c:pt idx="0">
                  <c:v>milk</c:v>
                </c:pt>
              </c:strCache>
            </c:strRef>
          </c:tx>
          <c:invertIfNegative val="0"/>
          <c:cat>
            <c:numRef>
              <c:f>(Sheet1!$B$160,Sheet1!$D$160)</c:f>
              <c:numCache>
                <c:formatCode>dd/mmm/yyyy</c:formatCode>
                <c:ptCount val="2"/>
                <c:pt idx="0">
                  <c:v>44197</c:v>
                </c:pt>
                <c:pt idx="1">
                  <c:v>44256</c:v>
                </c:pt>
              </c:numCache>
            </c:numRef>
          </c:cat>
          <c:val>
            <c:numRef>
              <c:f>(Sheet1!$B$164,Sheet1!$D$164)</c:f>
              <c:numCache>
                <c:formatCode>General</c:formatCode>
                <c:ptCount val="2"/>
                <c:pt idx="0">
                  <c:v>2500</c:v>
                </c:pt>
                <c:pt idx="1">
                  <c:v>2500</c:v>
                </c:pt>
              </c:numCache>
            </c:numRef>
          </c:val>
          <c:extLst>
            <c:ext xmlns:c16="http://schemas.microsoft.com/office/drawing/2014/chart" uri="{C3380CC4-5D6E-409C-BE32-E72D297353CC}">
              <c16:uniqueId val="{00000003-524C-435B-BFAC-EA1D40889066}"/>
            </c:ext>
          </c:extLst>
        </c:ser>
        <c:ser>
          <c:idx val="4"/>
          <c:order val="4"/>
          <c:tx>
            <c:strRef>
              <c:f>Sheet1!$A$165</c:f>
              <c:strCache>
                <c:ptCount val="1"/>
                <c:pt idx="0">
                  <c:v>garbage</c:v>
                </c:pt>
              </c:strCache>
            </c:strRef>
          </c:tx>
          <c:invertIfNegative val="0"/>
          <c:cat>
            <c:numRef>
              <c:f>(Sheet1!$B$160,Sheet1!$D$160)</c:f>
              <c:numCache>
                <c:formatCode>dd/mmm/yyyy</c:formatCode>
                <c:ptCount val="2"/>
                <c:pt idx="0">
                  <c:v>44197</c:v>
                </c:pt>
                <c:pt idx="1">
                  <c:v>44256</c:v>
                </c:pt>
              </c:numCache>
            </c:numRef>
          </c:cat>
          <c:val>
            <c:numRef>
              <c:f>(Sheet1!$B$165,Sheet1!$D$165)</c:f>
              <c:numCache>
                <c:formatCode>General</c:formatCode>
                <c:ptCount val="2"/>
                <c:pt idx="0">
                  <c:v>50</c:v>
                </c:pt>
                <c:pt idx="1">
                  <c:v>50</c:v>
                </c:pt>
              </c:numCache>
            </c:numRef>
          </c:val>
          <c:extLst>
            <c:ext xmlns:c16="http://schemas.microsoft.com/office/drawing/2014/chart" uri="{C3380CC4-5D6E-409C-BE32-E72D297353CC}">
              <c16:uniqueId val="{00000004-524C-435B-BFAC-EA1D40889066}"/>
            </c:ext>
          </c:extLst>
        </c:ser>
        <c:ser>
          <c:idx val="5"/>
          <c:order val="5"/>
          <c:tx>
            <c:strRef>
              <c:f>Sheet1!$A$166</c:f>
              <c:strCache>
                <c:ptCount val="1"/>
                <c:pt idx="0">
                  <c:v>bikes petrol</c:v>
                </c:pt>
              </c:strCache>
            </c:strRef>
          </c:tx>
          <c:invertIfNegative val="0"/>
          <c:cat>
            <c:numRef>
              <c:f>(Sheet1!$B$160,Sheet1!$D$160)</c:f>
              <c:numCache>
                <c:formatCode>dd/mmm/yyyy</c:formatCode>
                <c:ptCount val="2"/>
                <c:pt idx="0">
                  <c:v>44197</c:v>
                </c:pt>
                <c:pt idx="1">
                  <c:v>44256</c:v>
                </c:pt>
              </c:numCache>
            </c:numRef>
          </c:cat>
          <c:val>
            <c:numRef>
              <c:f>(Sheet1!$B$166,Sheet1!$D$166)</c:f>
              <c:numCache>
                <c:formatCode>General</c:formatCode>
                <c:ptCount val="2"/>
                <c:pt idx="0">
                  <c:v>2500</c:v>
                </c:pt>
                <c:pt idx="1">
                  <c:v>2500</c:v>
                </c:pt>
              </c:numCache>
            </c:numRef>
          </c:val>
          <c:extLst>
            <c:ext xmlns:c16="http://schemas.microsoft.com/office/drawing/2014/chart" uri="{C3380CC4-5D6E-409C-BE32-E72D297353CC}">
              <c16:uniqueId val="{00000005-524C-435B-BFAC-EA1D40889066}"/>
            </c:ext>
          </c:extLst>
        </c:ser>
        <c:ser>
          <c:idx val="6"/>
          <c:order val="6"/>
          <c:tx>
            <c:strRef>
              <c:f>Sheet1!$A$167</c:f>
              <c:strCache>
                <c:ptCount val="1"/>
                <c:pt idx="0">
                  <c:v>sonu dhobi</c:v>
                </c:pt>
              </c:strCache>
            </c:strRef>
          </c:tx>
          <c:invertIfNegative val="0"/>
          <c:cat>
            <c:numRef>
              <c:f>(Sheet1!$B$160,Sheet1!$D$160)</c:f>
              <c:numCache>
                <c:formatCode>dd/mmm/yyyy</c:formatCode>
                <c:ptCount val="2"/>
                <c:pt idx="0">
                  <c:v>44197</c:v>
                </c:pt>
                <c:pt idx="1">
                  <c:v>44256</c:v>
                </c:pt>
              </c:numCache>
            </c:numRef>
          </c:cat>
          <c:val>
            <c:numRef>
              <c:f>(Sheet1!$B$167,Sheet1!$D$167)</c:f>
              <c:numCache>
                <c:formatCode>General</c:formatCode>
                <c:ptCount val="2"/>
                <c:pt idx="0">
                  <c:v>300</c:v>
                </c:pt>
                <c:pt idx="1">
                  <c:v>300</c:v>
                </c:pt>
              </c:numCache>
            </c:numRef>
          </c:val>
          <c:extLst>
            <c:ext xmlns:c16="http://schemas.microsoft.com/office/drawing/2014/chart" uri="{C3380CC4-5D6E-409C-BE32-E72D297353CC}">
              <c16:uniqueId val="{00000006-524C-435B-BFAC-EA1D40889066}"/>
            </c:ext>
          </c:extLst>
        </c:ser>
        <c:ser>
          <c:idx val="7"/>
          <c:order val="7"/>
          <c:tx>
            <c:strRef>
              <c:f>Sheet1!$A$168</c:f>
              <c:strCache>
                <c:ptCount val="1"/>
                <c:pt idx="0">
                  <c:v>mobile recharge</c:v>
                </c:pt>
              </c:strCache>
            </c:strRef>
          </c:tx>
          <c:invertIfNegative val="0"/>
          <c:cat>
            <c:numRef>
              <c:f>(Sheet1!$B$160,Sheet1!$D$160)</c:f>
              <c:numCache>
                <c:formatCode>dd/mmm/yyyy</c:formatCode>
                <c:ptCount val="2"/>
                <c:pt idx="0">
                  <c:v>44197</c:v>
                </c:pt>
                <c:pt idx="1">
                  <c:v>44256</c:v>
                </c:pt>
              </c:numCache>
            </c:numRef>
          </c:cat>
          <c:val>
            <c:numRef>
              <c:f>(Sheet1!$B$168,Sheet1!$D$168)</c:f>
              <c:numCache>
                <c:formatCode>General</c:formatCode>
                <c:ptCount val="2"/>
                <c:pt idx="0">
                  <c:v>1200</c:v>
                </c:pt>
                <c:pt idx="1">
                  <c:v>1200</c:v>
                </c:pt>
              </c:numCache>
            </c:numRef>
          </c:val>
          <c:extLst>
            <c:ext xmlns:c16="http://schemas.microsoft.com/office/drawing/2014/chart" uri="{C3380CC4-5D6E-409C-BE32-E72D297353CC}">
              <c16:uniqueId val="{00000007-524C-435B-BFAC-EA1D40889066}"/>
            </c:ext>
          </c:extLst>
        </c:ser>
        <c:dLbls>
          <c:showLegendKey val="0"/>
          <c:showVal val="0"/>
          <c:showCatName val="0"/>
          <c:showSerName val="0"/>
          <c:showPercent val="0"/>
          <c:showBubbleSize val="0"/>
        </c:dLbls>
        <c:gapWidth val="150"/>
        <c:axId val="65612800"/>
        <c:axId val="65626880"/>
      </c:barChart>
      <c:dateAx>
        <c:axId val="65612800"/>
        <c:scaling>
          <c:orientation val="minMax"/>
        </c:scaling>
        <c:delete val="0"/>
        <c:axPos val="b"/>
        <c:numFmt formatCode="[$-14009]dd/mm/yyyy;@" sourceLinked="0"/>
        <c:majorTickMark val="out"/>
        <c:minorTickMark val="none"/>
        <c:tickLblPos val="nextTo"/>
        <c:crossAx val="65626880"/>
        <c:crosses val="autoZero"/>
        <c:auto val="1"/>
        <c:lblOffset val="100"/>
        <c:baseTimeUnit val="months"/>
      </c:dateAx>
      <c:valAx>
        <c:axId val="65626880"/>
        <c:scaling>
          <c:orientation val="minMax"/>
        </c:scaling>
        <c:delete val="0"/>
        <c:axPos val="l"/>
        <c:majorGridlines/>
        <c:numFmt formatCode="General" sourceLinked="1"/>
        <c:majorTickMark val="out"/>
        <c:minorTickMark val="none"/>
        <c:tickLblPos val="nextTo"/>
        <c:crossAx val="65612800"/>
        <c:crosses val="autoZero"/>
        <c:crossBetween val="between"/>
      </c:valAx>
    </c:plotArea>
    <c:legend>
      <c:legendPos val="r"/>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Sheet1!$A$161</c:f>
              <c:strCache>
                <c:ptCount val="1"/>
                <c:pt idx="0">
                  <c:v>kirana saman </c:v>
                </c:pt>
              </c:strCache>
            </c:strRef>
          </c:tx>
          <c:invertIfNegative val="0"/>
          <c:cat>
            <c:strRef>
              <c:f>Sheet1!$B$160:$D$160</c:f>
              <c:strCache>
                <c:ptCount val="3"/>
                <c:pt idx="0">
                  <c:v>01-Jan-2021</c:v>
                </c:pt>
                <c:pt idx="1">
                  <c:v>01-fab-2021</c:v>
                </c:pt>
                <c:pt idx="2">
                  <c:v>01-Mar-2021</c:v>
                </c:pt>
              </c:strCache>
            </c:strRef>
          </c:cat>
          <c:val>
            <c:numRef>
              <c:f>Sheet1!$B$161:$D$161</c:f>
              <c:numCache>
                <c:formatCode>General</c:formatCode>
                <c:ptCount val="3"/>
                <c:pt idx="0">
                  <c:v>2800</c:v>
                </c:pt>
                <c:pt idx="1">
                  <c:v>2900</c:v>
                </c:pt>
                <c:pt idx="2">
                  <c:v>3000</c:v>
                </c:pt>
              </c:numCache>
            </c:numRef>
          </c:val>
          <c:extLst>
            <c:ext xmlns:c16="http://schemas.microsoft.com/office/drawing/2014/chart" uri="{C3380CC4-5D6E-409C-BE32-E72D297353CC}">
              <c16:uniqueId val="{00000000-CAA7-4704-9FE2-DA8C7799D7A1}"/>
            </c:ext>
          </c:extLst>
        </c:ser>
        <c:ser>
          <c:idx val="1"/>
          <c:order val="1"/>
          <c:tx>
            <c:strRef>
              <c:f>Sheet1!$A$162</c:f>
              <c:strCache>
                <c:ptCount val="1"/>
                <c:pt idx="0">
                  <c:v>electricity bills</c:v>
                </c:pt>
              </c:strCache>
            </c:strRef>
          </c:tx>
          <c:invertIfNegative val="0"/>
          <c:cat>
            <c:strRef>
              <c:f>Sheet1!$B$160:$D$160</c:f>
              <c:strCache>
                <c:ptCount val="3"/>
                <c:pt idx="0">
                  <c:v>01-Jan-2021</c:v>
                </c:pt>
                <c:pt idx="1">
                  <c:v>01-fab-2021</c:v>
                </c:pt>
                <c:pt idx="2">
                  <c:v>01-Mar-2021</c:v>
                </c:pt>
              </c:strCache>
            </c:strRef>
          </c:cat>
          <c:val>
            <c:numRef>
              <c:f>Sheet1!$B$162:$D$162</c:f>
              <c:numCache>
                <c:formatCode>General</c:formatCode>
                <c:ptCount val="3"/>
                <c:pt idx="0">
                  <c:v>2000</c:v>
                </c:pt>
                <c:pt idx="1">
                  <c:v>1600</c:v>
                </c:pt>
                <c:pt idx="2">
                  <c:v>1700</c:v>
                </c:pt>
              </c:numCache>
            </c:numRef>
          </c:val>
          <c:extLst>
            <c:ext xmlns:c16="http://schemas.microsoft.com/office/drawing/2014/chart" uri="{C3380CC4-5D6E-409C-BE32-E72D297353CC}">
              <c16:uniqueId val="{00000001-CAA7-4704-9FE2-DA8C7799D7A1}"/>
            </c:ext>
          </c:extLst>
        </c:ser>
        <c:ser>
          <c:idx val="2"/>
          <c:order val="2"/>
          <c:tx>
            <c:strRef>
              <c:f>Sheet1!$A$163</c:f>
              <c:strCache>
                <c:ptCount val="1"/>
                <c:pt idx="0">
                  <c:v>kaam wali</c:v>
                </c:pt>
              </c:strCache>
            </c:strRef>
          </c:tx>
          <c:invertIfNegative val="0"/>
          <c:cat>
            <c:strRef>
              <c:f>Sheet1!$B$160:$D$160</c:f>
              <c:strCache>
                <c:ptCount val="3"/>
                <c:pt idx="0">
                  <c:v>01-Jan-2021</c:v>
                </c:pt>
                <c:pt idx="1">
                  <c:v>01-fab-2021</c:v>
                </c:pt>
                <c:pt idx="2">
                  <c:v>01-Mar-2021</c:v>
                </c:pt>
              </c:strCache>
            </c:strRef>
          </c:cat>
          <c:val>
            <c:numRef>
              <c:f>Sheet1!$B$163:$D$163</c:f>
              <c:numCache>
                <c:formatCode>General</c:formatCode>
                <c:ptCount val="3"/>
                <c:pt idx="0">
                  <c:v>2000</c:v>
                </c:pt>
                <c:pt idx="1">
                  <c:v>2000</c:v>
                </c:pt>
                <c:pt idx="2">
                  <c:v>2000</c:v>
                </c:pt>
              </c:numCache>
            </c:numRef>
          </c:val>
          <c:extLst>
            <c:ext xmlns:c16="http://schemas.microsoft.com/office/drawing/2014/chart" uri="{C3380CC4-5D6E-409C-BE32-E72D297353CC}">
              <c16:uniqueId val="{00000002-CAA7-4704-9FE2-DA8C7799D7A1}"/>
            </c:ext>
          </c:extLst>
        </c:ser>
        <c:ser>
          <c:idx val="3"/>
          <c:order val="3"/>
          <c:tx>
            <c:strRef>
              <c:f>Sheet1!$A$164</c:f>
              <c:strCache>
                <c:ptCount val="1"/>
                <c:pt idx="0">
                  <c:v>milk</c:v>
                </c:pt>
              </c:strCache>
            </c:strRef>
          </c:tx>
          <c:invertIfNegative val="0"/>
          <c:cat>
            <c:strRef>
              <c:f>Sheet1!$B$160:$D$160</c:f>
              <c:strCache>
                <c:ptCount val="3"/>
                <c:pt idx="0">
                  <c:v>01-Jan-2021</c:v>
                </c:pt>
                <c:pt idx="1">
                  <c:v>01-fab-2021</c:v>
                </c:pt>
                <c:pt idx="2">
                  <c:v>01-Mar-2021</c:v>
                </c:pt>
              </c:strCache>
            </c:strRef>
          </c:cat>
          <c:val>
            <c:numRef>
              <c:f>Sheet1!$B$164:$D$164</c:f>
              <c:numCache>
                <c:formatCode>General</c:formatCode>
                <c:ptCount val="3"/>
                <c:pt idx="0">
                  <c:v>2500</c:v>
                </c:pt>
                <c:pt idx="1">
                  <c:v>2500</c:v>
                </c:pt>
                <c:pt idx="2">
                  <c:v>2500</c:v>
                </c:pt>
              </c:numCache>
            </c:numRef>
          </c:val>
          <c:extLst>
            <c:ext xmlns:c16="http://schemas.microsoft.com/office/drawing/2014/chart" uri="{C3380CC4-5D6E-409C-BE32-E72D297353CC}">
              <c16:uniqueId val="{00000003-CAA7-4704-9FE2-DA8C7799D7A1}"/>
            </c:ext>
          </c:extLst>
        </c:ser>
        <c:ser>
          <c:idx val="4"/>
          <c:order val="4"/>
          <c:tx>
            <c:strRef>
              <c:f>Sheet1!$A$165</c:f>
              <c:strCache>
                <c:ptCount val="1"/>
                <c:pt idx="0">
                  <c:v>garbage</c:v>
                </c:pt>
              </c:strCache>
            </c:strRef>
          </c:tx>
          <c:invertIfNegative val="0"/>
          <c:cat>
            <c:strRef>
              <c:f>Sheet1!$B$160:$D$160</c:f>
              <c:strCache>
                <c:ptCount val="3"/>
                <c:pt idx="0">
                  <c:v>01-Jan-2021</c:v>
                </c:pt>
                <c:pt idx="1">
                  <c:v>01-fab-2021</c:v>
                </c:pt>
                <c:pt idx="2">
                  <c:v>01-Mar-2021</c:v>
                </c:pt>
              </c:strCache>
            </c:strRef>
          </c:cat>
          <c:val>
            <c:numRef>
              <c:f>Sheet1!$B$165:$D$165</c:f>
              <c:numCache>
                <c:formatCode>General</c:formatCode>
                <c:ptCount val="3"/>
                <c:pt idx="0">
                  <c:v>50</c:v>
                </c:pt>
                <c:pt idx="1">
                  <c:v>50</c:v>
                </c:pt>
                <c:pt idx="2">
                  <c:v>50</c:v>
                </c:pt>
              </c:numCache>
            </c:numRef>
          </c:val>
          <c:extLst>
            <c:ext xmlns:c16="http://schemas.microsoft.com/office/drawing/2014/chart" uri="{C3380CC4-5D6E-409C-BE32-E72D297353CC}">
              <c16:uniqueId val="{00000004-CAA7-4704-9FE2-DA8C7799D7A1}"/>
            </c:ext>
          </c:extLst>
        </c:ser>
        <c:ser>
          <c:idx val="5"/>
          <c:order val="5"/>
          <c:tx>
            <c:strRef>
              <c:f>Sheet1!$A$166</c:f>
              <c:strCache>
                <c:ptCount val="1"/>
                <c:pt idx="0">
                  <c:v>bikes petrol</c:v>
                </c:pt>
              </c:strCache>
            </c:strRef>
          </c:tx>
          <c:invertIfNegative val="0"/>
          <c:cat>
            <c:strRef>
              <c:f>Sheet1!$B$160:$D$160</c:f>
              <c:strCache>
                <c:ptCount val="3"/>
                <c:pt idx="0">
                  <c:v>01-Jan-2021</c:v>
                </c:pt>
                <c:pt idx="1">
                  <c:v>01-fab-2021</c:v>
                </c:pt>
                <c:pt idx="2">
                  <c:v>01-Mar-2021</c:v>
                </c:pt>
              </c:strCache>
            </c:strRef>
          </c:cat>
          <c:val>
            <c:numRef>
              <c:f>Sheet1!$B$166:$D$166</c:f>
              <c:numCache>
                <c:formatCode>General</c:formatCode>
                <c:ptCount val="3"/>
                <c:pt idx="0">
                  <c:v>2500</c:v>
                </c:pt>
                <c:pt idx="1">
                  <c:v>2500</c:v>
                </c:pt>
                <c:pt idx="2">
                  <c:v>2500</c:v>
                </c:pt>
              </c:numCache>
            </c:numRef>
          </c:val>
          <c:extLst>
            <c:ext xmlns:c16="http://schemas.microsoft.com/office/drawing/2014/chart" uri="{C3380CC4-5D6E-409C-BE32-E72D297353CC}">
              <c16:uniqueId val="{00000005-CAA7-4704-9FE2-DA8C7799D7A1}"/>
            </c:ext>
          </c:extLst>
        </c:ser>
        <c:ser>
          <c:idx val="6"/>
          <c:order val="6"/>
          <c:tx>
            <c:strRef>
              <c:f>Sheet1!$A$167</c:f>
              <c:strCache>
                <c:ptCount val="1"/>
                <c:pt idx="0">
                  <c:v>sonu dhobi</c:v>
                </c:pt>
              </c:strCache>
            </c:strRef>
          </c:tx>
          <c:invertIfNegative val="0"/>
          <c:cat>
            <c:strRef>
              <c:f>Sheet1!$B$160:$D$160</c:f>
              <c:strCache>
                <c:ptCount val="3"/>
                <c:pt idx="0">
                  <c:v>01-Jan-2021</c:v>
                </c:pt>
                <c:pt idx="1">
                  <c:v>01-fab-2021</c:v>
                </c:pt>
                <c:pt idx="2">
                  <c:v>01-Mar-2021</c:v>
                </c:pt>
              </c:strCache>
            </c:strRef>
          </c:cat>
          <c:val>
            <c:numRef>
              <c:f>Sheet1!$B$167:$D$167</c:f>
              <c:numCache>
                <c:formatCode>General</c:formatCode>
                <c:ptCount val="3"/>
                <c:pt idx="0">
                  <c:v>300</c:v>
                </c:pt>
                <c:pt idx="1">
                  <c:v>400</c:v>
                </c:pt>
                <c:pt idx="2">
                  <c:v>300</c:v>
                </c:pt>
              </c:numCache>
            </c:numRef>
          </c:val>
          <c:extLst>
            <c:ext xmlns:c16="http://schemas.microsoft.com/office/drawing/2014/chart" uri="{C3380CC4-5D6E-409C-BE32-E72D297353CC}">
              <c16:uniqueId val="{00000006-CAA7-4704-9FE2-DA8C7799D7A1}"/>
            </c:ext>
          </c:extLst>
        </c:ser>
        <c:ser>
          <c:idx val="7"/>
          <c:order val="7"/>
          <c:tx>
            <c:strRef>
              <c:f>Sheet1!$A$168</c:f>
              <c:strCache>
                <c:ptCount val="1"/>
                <c:pt idx="0">
                  <c:v>mobile recharge</c:v>
                </c:pt>
              </c:strCache>
            </c:strRef>
          </c:tx>
          <c:invertIfNegative val="0"/>
          <c:cat>
            <c:strRef>
              <c:f>Sheet1!$B$160:$D$160</c:f>
              <c:strCache>
                <c:ptCount val="3"/>
                <c:pt idx="0">
                  <c:v>01-Jan-2021</c:v>
                </c:pt>
                <c:pt idx="1">
                  <c:v>01-fab-2021</c:v>
                </c:pt>
                <c:pt idx="2">
                  <c:v>01-Mar-2021</c:v>
                </c:pt>
              </c:strCache>
            </c:strRef>
          </c:cat>
          <c:val>
            <c:numRef>
              <c:f>Sheet1!$B$168:$D$168</c:f>
              <c:numCache>
                <c:formatCode>General</c:formatCode>
                <c:ptCount val="3"/>
                <c:pt idx="0">
                  <c:v>1200</c:v>
                </c:pt>
                <c:pt idx="1">
                  <c:v>1200</c:v>
                </c:pt>
                <c:pt idx="2">
                  <c:v>1200</c:v>
                </c:pt>
              </c:numCache>
            </c:numRef>
          </c:val>
          <c:extLst>
            <c:ext xmlns:c16="http://schemas.microsoft.com/office/drawing/2014/chart" uri="{C3380CC4-5D6E-409C-BE32-E72D297353CC}">
              <c16:uniqueId val="{00000007-CAA7-4704-9FE2-DA8C7799D7A1}"/>
            </c:ext>
          </c:extLst>
        </c:ser>
        <c:dLbls>
          <c:showLegendKey val="0"/>
          <c:showVal val="0"/>
          <c:showCatName val="0"/>
          <c:showSerName val="0"/>
          <c:showPercent val="0"/>
          <c:showBubbleSize val="0"/>
        </c:dLbls>
        <c:gapWidth val="150"/>
        <c:axId val="65664512"/>
        <c:axId val="65666048"/>
      </c:barChart>
      <c:catAx>
        <c:axId val="65664512"/>
        <c:scaling>
          <c:orientation val="minMax"/>
        </c:scaling>
        <c:delete val="0"/>
        <c:axPos val="b"/>
        <c:numFmt formatCode="General" sourceLinked="0"/>
        <c:majorTickMark val="out"/>
        <c:minorTickMark val="none"/>
        <c:tickLblPos val="nextTo"/>
        <c:crossAx val="65666048"/>
        <c:crosses val="autoZero"/>
        <c:auto val="1"/>
        <c:lblAlgn val="ctr"/>
        <c:lblOffset val="100"/>
        <c:noMultiLvlLbl val="0"/>
      </c:catAx>
      <c:valAx>
        <c:axId val="65666048"/>
        <c:scaling>
          <c:orientation val="minMax"/>
        </c:scaling>
        <c:delete val="0"/>
        <c:axPos val="l"/>
        <c:majorGridlines/>
        <c:numFmt formatCode="General" sourceLinked="1"/>
        <c:majorTickMark val="out"/>
        <c:minorTickMark val="none"/>
        <c:tickLblPos val="nextTo"/>
        <c:crossAx val="65664512"/>
        <c:crosses val="autoZero"/>
        <c:crossBetween val="between"/>
      </c:valAx>
    </c:plotArea>
    <c:legend>
      <c:legendPos val="r"/>
      <c:layout/>
      <c:overlay val="0"/>
    </c:legend>
    <c:plotVisOnly val="1"/>
    <c:dispBlanksAs val="gap"/>
    <c:showDLblsOverMax val="0"/>
  </c:chart>
  <c:printSettings>
    <c:headerFooter/>
    <c:pageMargins b="0.75000000000000133" l="0.70000000000000062" r="0.70000000000000062" t="0.750000000000001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Sheet1!$A$161</c:f>
              <c:strCache>
                <c:ptCount val="1"/>
                <c:pt idx="0">
                  <c:v>kirana saman </c:v>
                </c:pt>
              </c:strCache>
            </c:strRef>
          </c:tx>
          <c:invertIfNegative val="0"/>
          <c:cat>
            <c:numRef>
              <c:f>(Sheet1!$B$160,Sheet1!$D$160)</c:f>
              <c:numCache>
                <c:formatCode>dd/mmm/yyyy</c:formatCode>
                <c:ptCount val="2"/>
                <c:pt idx="0">
                  <c:v>44197</c:v>
                </c:pt>
                <c:pt idx="1">
                  <c:v>44256</c:v>
                </c:pt>
              </c:numCache>
            </c:numRef>
          </c:cat>
          <c:val>
            <c:numRef>
              <c:f>(Sheet1!$B$161,Sheet1!$D$161)</c:f>
              <c:numCache>
                <c:formatCode>General</c:formatCode>
                <c:ptCount val="2"/>
                <c:pt idx="0">
                  <c:v>2800</c:v>
                </c:pt>
                <c:pt idx="1">
                  <c:v>3000</c:v>
                </c:pt>
              </c:numCache>
            </c:numRef>
          </c:val>
          <c:extLst>
            <c:ext xmlns:c16="http://schemas.microsoft.com/office/drawing/2014/chart" uri="{C3380CC4-5D6E-409C-BE32-E72D297353CC}">
              <c16:uniqueId val="{00000000-8004-4A15-93B8-31EA24A2CAAB}"/>
            </c:ext>
          </c:extLst>
        </c:ser>
        <c:ser>
          <c:idx val="1"/>
          <c:order val="1"/>
          <c:tx>
            <c:strRef>
              <c:f>Sheet1!$A$162</c:f>
              <c:strCache>
                <c:ptCount val="1"/>
                <c:pt idx="0">
                  <c:v>electricity bills</c:v>
                </c:pt>
              </c:strCache>
            </c:strRef>
          </c:tx>
          <c:invertIfNegative val="0"/>
          <c:cat>
            <c:numRef>
              <c:f>(Sheet1!$B$160,Sheet1!$D$160)</c:f>
              <c:numCache>
                <c:formatCode>dd/mmm/yyyy</c:formatCode>
                <c:ptCount val="2"/>
                <c:pt idx="0">
                  <c:v>44197</c:v>
                </c:pt>
                <c:pt idx="1">
                  <c:v>44256</c:v>
                </c:pt>
              </c:numCache>
            </c:numRef>
          </c:cat>
          <c:val>
            <c:numRef>
              <c:f>(Sheet1!$B$162,Sheet1!$D$162)</c:f>
              <c:numCache>
                <c:formatCode>General</c:formatCode>
                <c:ptCount val="2"/>
                <c:pt idx="0">
                  <c:v>2000</c:v>
                </c:pt>
                <c:pt idx="1">
                  <c:v>1700</c:v>
                </c:pt>
              </c:numCache>
            </c:numRef>
          </c:val>
          <c:extLst>
            <c:ext xmlns:c16="http://schemas.microsoft.com/office/drawing/2014/chart" uri="{C3380CC4-5D6E-409C-BE32-E72D297353CC}">
              <c16:uniqueId val="{00000001-8004-4A15-93B8-31EA24A2CAAB}"/>
            </c:ext>
          </c:extLst>
        </c:ser>
        <c:ser>
          <c:idx val="2"/>
          <c:order val="2"/>
          <c:tx>
            <c:strRef>
              <c:f>Sheet1!$A$163</c:f>
              <c:strCache>
                <c:ptCount val="1"/>
                <c:pt idx="0">
                  <c:v>kaam wali</c:v>
                </c:pt>
              </c:strCache>
            </c:strRef>
          </c:tx>
          <c:invertIfNegative val="0"/>
          <c:cat>
            <c:numRef>
              <c:f>(Sheet1!$B$160,Sheet1!$D$160)</c:f>
              <c:numCache>
                <c:formatCode>dd/mmm/yyyy</c:formatCode>
                <c:ptCount val="2"/>
                <c:pt idx="0">
                  <c:v>44197</c:v>
                </c:pt>
                <c:pt idx="1">
                  <c:v>44256</c:v>
                </c:pt>
              </c:numCache>
            </c:numRef>
          </c:cat>
          <c:val>
            <c:numRef>
              <c:f>(Sheet1!$B$163,Sheet1!$D$163)</c:f>
              <c:numCache>
                <c:formatCode>General</c:formatCode>
                <c:ptCount val="2"/>
                <c:pt idx="0">
                  <c:v>2000</c:v>
                </c:pt>
                <c:pt idx="1">
                  <c:v>2000</c:v>
                </c:pt>
              </c:numCache>
            </c:numRef>
          </c:val>
          <c:extLst>
            <c:ext xmlns:c16="http://schemas.microsoft.com/office/drawing/2014/chart" uri="{C3380CC4-5D6E-409C-BE32-E72D297353CC}">
              <c16:uniqueId val="{00000002-8004-4A15-93B8-31EA24A2CAAB}"/>
            </c:ext>
          </c:extLst>
        </c:ser>
        <c:ser>
          <c:idx val="3"/>
          <c:order val="3"/>
          <c:tx>
            <c:strRef>
              <c:f>Sheet1!$A$164</c:f>
              <c:strCache>
                <c:ptCount val="1"/>
                <c:pt idx="0">
                  <c:v>milk</c:v>
                </c:pt>
              </c:strCache>
            </c:strRef>
          </c:tx>
          <c:invertIfNegative val="0"/>
          <c:cat>
            <c:numRef>
              <c:f>(Sheet1!$B$160,Sheet1!$D$160)</c:f>
              <c:numCache>
                <c:formatCode>dd/mmm/yyyy</c:formatCode>
                <c:ptCount val="2"/>
                <c:pt idx="0">
                  <c:v>44197</c:v>
                </c:pt>
                <c:pt idx="1">
                  <c:v>44256</c:v>
                </c:pt>
              </c:numCache>
            </c:numRef>
          </c:cat>
          <c:val>
            <c:numRef>
              <c:f>(Sheet1!$B$164,Sheet1!$D$164)</c:f>
              <c:numCache>
                <c:formatCode>General</c:formatCode>
                <c:ptCount val="2"/>
                <c:pt idx="0">
                  <c:v>2500</c:v>
                </c:pt>
                <c:pt idx="1">
                  <c:v>2500</c:v>
                </c:pt>
              </c:numCache>
            </c:numRef>
          </c:val>
          <c:extLst>
            <c:ext xmlns:c16="http://schemas.microsoft.com/office/drawing/2014/chart" uri="{C3380CC4-5D6E-409C-BE32-E72D297353CC}">
              <c16:uniqueId val="{00000003-8004-4A15-93B8-31EA24A2CAAB}"/>
            </c:ext>
          </c:extLst>
        </c:ser>
        <c:ser>
          <c:idx val="4"/>
          <c:order val="4"/>
          <c:tx>
            <c:strRef>
              <c:f>Sheet1!$A$165</c:f>
              <c:strCache>
                <c:ptCount val="1"/>
                <c:pt idx="0">
                  <c:v>garbage</c:v>
                </c:pt>
              </c:strCache>
            </c:strRef>
          </c:tx>
          <c:invertIfNegative val="0"/>
          <c:cat>
            <c:numRef>
              <c:f>(Sheet1!$B$160,Sheet1!$D$160)</c:f>
              <c:numCache>
                <c:formatCode>dd/mmm/yyyy</c:formatCode>
                <c:ptCount val="2"/>
                <c:pt idx="0">
                  <c:v>44197</c:v>
                </c:pt>
                <c:pt idx="1">
                  <c:v>44256</c:v>
                </c:pt>
              </c:numCache>
            </c:numRef>
          </c:cat>
          <c:val>
            <c:numRef>
              <c:f>(Sheet1!$B$165,Sheet1!$D$165)</c:f>
              <c:numCache>
                <c:formatCode>General</c:formatCode>
                <c:ptCount val="2"/>
                <c:pt idx="0">
                  <c:v>50</c:v>
                </c:pt>
                <c:pt idx="1">
                  <c:v>50</c:v>
                </c:pt>
              </c:numCache>
            </c:numRef>
          </c:val>
          <c:extLst>
            <c:ext xmlns:c16="http://schemas.microsoft.com/office/drawing/2014/chart" uri="{C3380CC4-5D6E-409C-BE32-E72D297353CC}">
              <c16:uniqueId val="{00000004-8004-4A15-93B8-31EA24A2CAAB}"/>
            </c:ext>
          </c:extLst>
        </c:ser>
        <c:ser>
          <c:idx val="5"/>
          <c:order val="5"/>
          <c:tx>
            <c:strRef>
              <c:f>Sheet1!$A$166</c:f>
              <c:strCache>
                <c:ptCount val="1"/>
                <c:pt idx="0">
                  <c:v>bikes petrol</c:v>
                </c:pt>
              </c:strCache>
            </c:strRef>
          </c:tx>
          <c:invertIfNegative val="0"/>
          <c:cat>
            <c:numRef>
              <c:f>(Sheet1!$B$160,Sheet1!$D$160)</c:f>
              <c:numCache>
                <c:formatCode>dd/mmm/yyyy</c:formatCode>
                <c:ptCount val="2"/>
                <c:pt idx="0">
                  <c:v>44197</c:v>
                </c:pt>
                <c:pt idx="1">
                  <c:v>44256</c:v>
                </c:pt>
              </c:numCache>
            </c:numRef>
          </c:cat>
          <c:val>
            <c:numRef>
              <c:f>(Sheet1!$B$166,Sheet1!$D$166)</c:f>
              <c:numCache>
                <c:formatCode>General</c:formatCode>
                <c:ptCount val="2"/>
                <c:pt idx="0">
                  <c:v>2500</c:v>
                </c:pt>
                <c:pt idx="1">
                  <c:v>2500</c:v>
                </c:pt>
              </c:numCache>
            </c:numRef>
          </c:val>
          <c:extLst>
            <c:ext xmlns:c16="http://schemas.microsoft.com/office/drawing/2014/chart" uri="{C3380CC4-5D6E-409C-BE32-E72D297353CC}">
              <c16:uniqueId val="{00000005-8004-4A15-93B8-31EA24A2CAAB}"/>
            </c:ext>
          </c:extLst>
        </c:ser>
        <c:ser>
          <c:idx val="6"/>
          <c:order val="6"/>
          <c:tx>
            <c:strRef>
              <c:f>Sheet1!$A$167</c:f>
              <c:strCache>
                <c:ptCount val="1"/>
                <c:pt idx="0">
                  <c:v>sonu dhobi</c:v>
                </c:pt>
              </c:strCache>
            </c:strRef>
          </c:tx>
          <c:invertIfNegative val="0"/>
          <c:cat>
            <c:numRef>
              <c:f>(Sheet1!$B$160,Sheet1!$D$160)</c:f>
              <c:numCache>
                <c:formatCode>dd/mmm/yyyy</c:formatCode>
                <c:ptCount val="2"/>
                <c:pt idx="0">
                  <c:v>44197</c:v>
                </c:pt>
                <c:pt idx="1">
                  <c:v>44256</c:v>
                </c:pt>
              </c:numCache>
            </c:numRef>
          </c:cat>
          <c:val>
            <c:numRef>
              <c:f>(Sheet1!$B$167,Sheet1!$D$167)</c:f>
              <c:numCache>
                <c:formatCode>General</c:formatCode>
                <c:ptCount val="2"/>
                <c:pt idx="0">
                  <c:v>300</c:v>
                </c:pt>
                <c:pt idx="1">
                  <c:v>300</c:v>
                </c:pt>
              </c:numCache>
            </c:numRef>
          </c:val>
          <c:extLst>
            <c:ext xmlns:c16="http://schemas.microsoft.com/office/drawing/2014/chart" uri="{C3380CC4-5D6E-409C-BE32-E72D297353CC}">
              <c16:uniqueId val="{00000006-8004-4A15-93B8-31EA24A2CAAB}"/>
            </c:ext>
          </c:extLst>
        </c:ser>
        <c:ser>
          <c:idx val="7"/>
          <c:order val="7"/>
          <c:tx>
            <c:strRef>
              <c:f>Sheet1!$A$168</c:f>
              <c:strCache>
                <c:ptCount val="1"/>
                <c:pt idx="0">
                  <c:v>mobile recharge</c:v>
                </c:pt>
              </c:strCache>
            </c:strRef>
          </c:tx>
          <c:invertIfNegative val="0"/>
          <c:cat>
            <c:numRef>
              <c:f>(Sheet1!$B$160,Sheet1!$D$160)</c:f>
              <c:numCache>
                <c:formatCode>dd/mmm/yyyy</c:formatCode>
                <c:ptCount val="2"/>
                <c:pt idx="0">
                  <c:v>44197</c:v>
                </c:pt>
                <c:pt idx="1">
                  <c:v>44256</c:v>
                </c:pt>
              </c:numCache>
            </c:numRef>
          </c:cat>
          <c:val>
            <c:numRef>
              <c:f>(Sheet1!$B$168,Sheet1!$D$168)</c:f>
              <c:numCache>
                <c:formatCode>General</c:formatCode>
                <c:ptCount val="2"/>
                <c:pt idx="0">
                  <c:v>1200</c:v>
                </c:pt>
                <c:pt idx="1">
                  <c:v>1200</c:v>
                </c:pt>
              </c:numCache>
            </c:numRef>
          </c:val>
          <c:extLst>
            <c:ext xmlns:c16="http://schemas.microsoft.com/office/drawing/2014/chart" uri="{C3380CC4-5D6E-409C-BE32-E72D297353CC}">
              <c16:uniqueId val="{00000007-8004-4A15-93B8-31EA24A2CAAB}"/>
            </c:ext>
          </c:extLst>
        </c:ser>
        <c:dLbls>
          <c:showLegendKey val="0"/>
          <c:showVal val="0"/>
          <c:showCatName val="0"/>
          <c:showSerName val="0"/>
          <c:showPercent val="0"/>
          <c:showBubbleSize val="0"/>
        </c:dLbls>
        <c:gapWidth val="150"/>
        <c:axId val="66183168"/>
        <c:axId val="66184704"/>
      </c:barChart>
      <c:catAx>
        <c:axId val="66183168"/>
        <c:scaling>
          <c:orientation val="minMax"/>
        </c:scaling>
        <c:delete val="0"/>
        <c:axPos val="b"/>
        <c:numFmt formatCode="dd/mmm/yyyy" sourceLinked="1"/>
        <c:majorTickMark val="out"/>
        <c:minorTickMark val="none"/>
        <c:tickLblPos val="nextTo"/>
        <c:crossAx val="66184704"/>
        <c:crosses val="autoZero"/>
        <c:auto val="0"/>
        <c:lblAlgn val="ctr"/>
        <c:lblOffset val="100"/>
        <c:noMultiLvlLbl val="0"/>
      </c:catAx>
      <c:valAx>
        <c:axId val="66184704"/>
        <c:scaling>
          <c:orientation val="minMax"/>
        </c:scaling>
        <c:delete val="0"/>
        <c:axPos val="l"/>
        <c:majorGridlines/>
        <c:numFmt formatCode="General" sourceLinked="1"/>
        <c:majorTickMark val="out"/>
        <c:minorTickMark val="none"/>
        <c:tickLblPos val="nextTo"/>
        <c:crossAx val="66183168"/>
        <c:crosses val="autoZero"/>
        <c:crossBetween val="between"/>
      </c:valAx>
    </c:plotArea>
    <c:legend>
      <c:legendPos val="r"/>
      <c:layout/>
      <c:overlay val="0"/>
    </c:legend>
    <c:plotVisOnly val="1"/>
    <c:dispBlanksAs val="gap"/>
    <c:showDLblsOverMax val="0"/>
  </c:chart>
  <c:printSettings>
    <c:headerFooter/>
    <c:pageMargins b="0.75000000000000155" l="0.70000000000000062" r="0.70000000000000062" t="0.750000000000001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9982244813210983E-2"/>
          <c:y val="5.8678883321402954E-2"/>
          <c:w val="0.64630850381212468"/>
          <c:h val="0.78868661417322861"/>
        </c:manualLayout>
      </c:layout>
      <c:barChart>
        <c:barDir val="col"/>
        <c:grouping val="clustered"/>
        <c:varyColors val="0"/>
        <c:ser>
          <c:idx val="0"/>
          <c:order val="0"/>
          <c:tx>
            <c:strRef>
              <c:f>Sheet1!$A$161</c:f>
              <c:strCache>
                <c:ptCount val="1"/>
                <c:pt idx="0">
                  <c:v>kirana saman </c:v>
                </c:pt>
              </c:strCache>
            </c:strRef>
          </c:tx>
          <c:invertIfNegative val="0"/>
          <c:cat>
            <c:strRef>
              <c:f>Sheet1!$B$160:$D$160</c:f>
              <c:strCache>
                <c:ptCount val="3"/>
                <c:pt idx="0">
                  <c:v>01-Jan-2021</c:v>
                </c:pt>
                <c:pt idx="1">
                  <c:v>01-fab-2021</c:v>
                </c:pt>
                <c:pt idx="2">
                  <c:v>01-Mar-2021</c:v>
                </c:pt>
              </c:strCache>
            </c:strRef>
          </c:cat>
          <c:val>
            <c:numRef>
              <c:f>Sheet1!$B$161:$D$161</c:f>
              <c:numCache>
                <c:formatCode>General</c:formatCode>
                <c:ptCount val="3"/>
                <c:pt idx="0">
                  <c:v>2800</c:v>
                </c:pt>
                <c:pt idx="1">
                  <c:v>2900</c:v>
                </c:pt>
                <c:pt idx="2">
                  <c:v>3000</c:v>
                </c:pt>
              </c:numCache>
            </c:numRef>
          </c:val>
          <c:extLst>
            <c:ext xmlns:c16="http://schemas.microsoft.com/office/drawing/2014/chart" uri="{C3380CC4-5D6E-409C-BE32-E72D297353CC}">
              <c16:uniqueId val="{00000000-D916-4C93-80F9-6D26551EDDEA}"/>
            </c:ext>
          </c:extLst>
        </c:ser>
        <c:ser>
          <c:idx val="1"/>
          <c:order val="1"/>
          <c:tx>
            <c:strRef>
              <c:f>Sheet1!$A$162</c:f>
              <c:strCache>
                <c:ptCount val="1"/>
                <c:pt idx="0">
                  <c:v>electricity bills</c:v>
                </c:pt>
              </c:strCache>
            </c:strRef>
          </c:tx>
          <c:invertIfNegative val="0"/>
          <c:cat>
            <c:strRef>
              <c:f>Sheet1!$B$160:$D$160</c:f>
              <c:strCache>
                <c:ptCount val="3"/>
                <c:pt idx="0">
                  <c:v>01-Jan-2021</c:v>
                </c:pt>
                <c:pt idx="1">
                  <c:v>01-fab-2021</c:v>
                </c:pt>
                <c:pt idx="2">
                  <c:v>01-Mar-2021</c:v>
                </c:pt>
              </c:strCache>
            </c:strRef>
          </c:cat>
          <c:val>
            <c:numRef>
              <c:f>Sheet1!$B$162:$D$162</c:f>
              <c:numCache>
                <c:formatCode>General</c:formatCode>
                <c:ptCount val="3"/>
                <c:pt idx="0">
                  <c:v>2000</c:v>
                </c:pt>
                <c:pt idx="1">
                  <c:v>1600</c:v>
                </c:pt>
                <c:pt idx="2">
                  <c:v>1700</c:v>
                </c:pt>
              </c:numCache>
            </c:numRef>
          </c:val>
          <c:extLst>
            <c:ext xmlns:c16="http://schemas.microsoft.com/office/drawing/2014/chart" uri="{C3380CC4-5D6E-409C-BE32-E72D297353CC}">
              <c16:uniqueId val="{00000001-D916-4C93-80F9-6D26551EDDEA}"/>
            </c:ext>
          </c:extLst>
        </c:ser>
        <c:ser>
          <c:idx val="2"/>
          <c:order val="2"/>
          <c:tx>
            <c:strRef>
              <c:f>Sheet1!$A$164</c:f>
              <c:strCache>
                <c:ptCount val="1"/>
                <c:pt idx="0">
                  <c:v>milk</c:v>
                </c:pt>
              </c:strCache>
            </c:strRef>
          </c:tx>
          <c:invertIfNegative val="0"/>
          <c:cat>
            <c:strRef>
              <c:f>Sheet1!$B$160:$D$160</c:f>
              <c:strCache>
                <c:ptCount val="3"/>
                <c:pt idx="0">
                  <c:v>01-Jan-2021</c:v>
                </c:pt>
                <c:pt idx="1">
                  <c:v>01-fab-2021</c:v>
                </c:pt>
                <c:pt idx="2">
                  <c:v>01-Mar-2021</c:v>
                </c:pt>
              </c:strCache>
            </c:strRef>
          </c:cat>
          <c:val>
            <c:numRef>
              <c:f>Sheet1!$B$164:$D$164</c:f>
              <c:numCache>
                <c:formatCode>General</c:formatCode>
                <c:ptCount val="3"/>
                <c:pt idx="0">
                  <c:v>2500</c:v>
                </c:pt>
                <c:pt idx="1">
                  <c:v>2500</c:v>
                </c:pt>
                <c:pt idx="2">
                  <c:v>2500</c:v>
                </c:pt>
              </c:numCache>
            </c:numRef>
          </c:val>
          <c:extLst>
            <c:ext xmlns:c16="http://schemas.microsoft.com/office/drawing/2014/chart" uri="{C3380CC4-5D6E-409C-BE32-E72D297353CC}">
              <c16:uniqueId val="{00000002-D916-4C93-80F9-6D26551EDDEA}"/>
            </c:ext>
          </c:extLst>
        </c:ser>
        <c:ser>
          <c:idx val="3"/>
          <c:order val="3"/>
          <c:tx>
            <c:strRef>
              <c:f>Sheet1!$A$166</c:f>
              <c:strCache>
                <c:ptCount val="1"/>
                <c:pt idx="0">
                  <c:v>bikes petrol</c:v>
                </c:pt>
              </c:strCache>
            </c:strRef>
          </c:tx>
          <c:invertIfNegative val="0"/>
          <c:cat>
            <c:strRef>
              <c:f>Sheet1!$B$160:$D$160</c:f>
              <c:strCache>
                <c:ptCount val="3"/>
                <c:pt idx="0">
                  <c:v>01-Jan-2021</c:v>
                </c:pt>
                <c:pt idx="1">
                  <c:v>01-fab-2021</c:v>
                </c:pt>
                <c:pt idx="2">
                  <c:v>01-Mar-2021</c:v>
                </c:pt>
              </c:strCache>
            </c:strRef>
          </c:cat>
          <c:val>
            <c:numRef>
              <c:f>Sheet1!$B$166:$D$166</c:f>
              <c:numCache>
                <c:formatCode>General</c:formatCode>
                <c:ptCount val="3"/>
                <c:pt idx="0">
                  <c:v>2500</c:v>
                </c:pt>
                <c:pt idx="1">
                  <c:v>2500</c:v>
                </c:pt>
                <c:pt idx="2">
                  <c:v>2500</c:v>
                </c:pt>
              </c:numCache>
            </c:numRef>
          </c:val>
          <c:extLst>
            <c:ext xmlns:c16="http://schemas.microsoft.com/office/drawing/2014/chart" uri="{C3380CC4-5D6E-409C-BE32-E72D297353CC}">
              <c16:uniqueId val="{00000003-D916-4C93-80F9-6D26551EDDEA}"/>
            </c:ext>
          </c:extLst>
        </c:ser>
        <c:dLbls>
          <c:showLegendKey val="0"/>
          <c:showVal val="0"/>
          <c:showCatName val="0"/>
          <c:showSerName val="0"/>
          <c:showPercent val="0"/>
          <c:showBubbleSize val="0"/>
        </c:dLbls>
        <c:gapWidth val="150"/>
        <c:axId val="66359296"/>
        <c:axId val="66360832"/>
      </c:barChart>
      <c:catAx>
        <c:axId val="66359296"/>
        <c:scaling>
          <c:orientation val="minMax"/>
        </c:scaling>
        <c:delete val="0"/>
        <c:axPos val="b"/>
        <c:numFmt formatCode="General" sourceLinked="0"/>
        <c:majorTickMark val="out"/>
        <c:minorTickMark val="none"/>
        <c:tickLblPos val="nextTo"/>
        <c:crossAx val="66360832"/>
        <c:crosses val="autoZero"/>
        <c:auto val="1"/>
        <c:lblAlgn val="ctr"/>
        <c:lblOffset val="100"/>
        <c:noMultiLvlLbl val="0"/>
      </c:catAx>
      <c:valAx>
        <c:axId val="66360832"/>
        <c:scaling>
          <c:orientation val="minMax"/>
        </c:scaling>
        <c:delete val="0"/>
        <c:axPos val="l"/>
        <c:majorGridlines/>
        <c:numFmt formatCode="General" sourceLinked="1"/>
        <c:majorTickMark val="out"/>
        <c:minorTickMark val="none"/>
        <c:tickLblPos val="nextTo"/>
        <c:crossAx val="66359296"/>
        <c:crosses val="autoZero"/>
        <c:crossBetween val="between"/>
      </c:valAx>
    </c:plotArea>
    <c:legend>
      <c:legendPos val="r"/>
      <c:layout/>
      <c:overlay val="0"/>
    </c:legend>
    <c:plotVisOnly val="1"/>
    <c:dispBlanksAs val="gap"/>
    <c:showDLblsOverMax val="0"/>
  </c:chart>
  <c:printSettings>
    <c:headerFooter/>
    <c:pageMargins b="0.75000000000000155" l="0.70000000000000062" r="0.70000000000000062" t="0.750000000000001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tx>
        <c:strRef>
          <c:f>Sheet1!$A$229</c:f>
          <c:strCache>
            <c:ptCount val="1"/>
            <c:pt idx="0">
              <c:v> Monthly budget 2021</c:v>
            </c:pt>
          </c:strCache>
        </c:strRef>
      </c:tx>
      <c:layout>
        <c:manualLayout>
          <c:xMode val="edge"/>
          <c:yMode val="edge"/>
          <c:x val="0.30748540752693132"/>
          <c:y val="2.0135531682413558E-2"/>
        </c:manualLayout>
      </c:layout>
      <c:overlay val="0"/>
    </c:title>
    <c:autoTitleDeleted val="0"/>
    <c:plotArea>
      <c:layout/>
      <c:barChart>
        <c:barDir val="col"/>
        <c:grouping val="clustered"/>
        <c:varyColors val="0"/>
        <c:ser>
          <c:idx val="0"/>
          <c:order val="0"/>
          <c:tx>
            <c:strRef>
              <c:f>Sheet1!$A$237</c:f>
              <c:strCache>
                <c:ptCount val="1"/>
                <c:pt idx="0">
                  <c:v>kirana saman </c:v>
                </c:pt>
              </c:strCache>
            </c:strRef>
          </c:tx>
          <c:invertIfNegative val="0"/>
          <c:cat>
            <c:strRef>
              <c:f>Sheet1!$B$236:$D$236</c:f>
              <c:strCache>
                <c:ptCount val="3"/>
                <c:pt idx="0">
                  <c:v>01-Jan-2021</c:v>
                </c:pt>
                <c:pt idx="1">
                  <c:v>01-fab-2021</c:v>
                </c:pt>
                <c:pt idx="2">
                  <c:v>01-Mar-2021</c:v>
                </c:pt>
              </c:strCache>
            </c:strRef>
          </c:cat>
          <c:val>
            <c:numRef>
              <c:f>Sheet1!$B$237:$D$237</c:f>
              <c:numCache>
                <c:formatCode>General</c:formatCode>
                <c:ptCount val="3"/>
                <c:pt idx="0">
                  <c:v>2800</c:v>
                </c:pt>
                <c:pt idx="1">
                  <c:v>2500</c:v>
                </c:pt>
                <c:pt idx="2">
                  <c:v>3000</c:v>
                </c:pt>
              </c:numCache>
            </c:numRef>
          </c:val>
          <c:extLst>
            <c:ext xmlns:c16="http://schemas.microsoft.com/office/drawing/2014/chart" uri="{C3380CC4-5D6E-409C-BE32-E72D297353CC}">
              <c16:uniqueId val="{00000000-146F-448D-9D9B-AD9B92CA4904}"/>
            </c:ext>
          </c:extLst>
        </c:ser>
        <c:ser>
          <c:idx val="1"/>
          <c:order val="1"/>
          <c:tx>
            <c:strRef>
              <c:f>Sheet1!$A$238</c:f>
              <c:strCache>
                <c:ptCount val="1"/>
                <c:pt idx="0">
                  <c:v>electricity bills</c:v>
                </c:pt>
              </c:strCache>
            </c:strRef>
          </c:tx>
          <c:invertIfNegative val="0"/>
          <c:cat>
            <c:strRef>
              <c:f>Sheet1!$B$236:$D$236</c:f>
              <c:strCache>
                <c:ptCount val="3"/>
                <c:pt idx="0">
                  <c:v>01-Jan-2021</c:v>
                </c:pt>
                <c:pt idx="1">
                  <c:v>01-fab-2021</c:v>
                </c:pt>
                <c:pt idx="2">
                  <c:v>01-Mar-2021</c:v>
                </c:pt>
              </c:strCache>
            </c:strRef>
          </c:cat>
          <c:val>
            <c:numRef>
              <c:f>Sheet1!$B$238:$D$238</c:f>
              <c:numCache>
                <c:formatCode>General</c:formatCode>
                <c:ptCount val="3"/>
                <c:pt idx="0">
                  <c:v>2000</c:v>
                </c:pt>
                <c:pt idx="1">
                  <c:v>1600</c:v>
                </c:pt>
                <c:pt idx="2">
                  <c:v>1700</c:v>
                </c:pt>
              </c:numCache>
            </c:numRef>
          </c:val>
          <c:extLst>
            <c:ext xmlns:c16="http://schemas.microsoft.com/office/drawing/2014/chart" uri="{C3380CC4-5D6E-409C-BE32-E72D297353CC}">
              <c16:uniqueId val="{00000001-146F-448D-9D9B-AD9B92CA4904}"/>
            </c:ext>
          </c:extLst>
        </c:ser>
        <c:ser>
          <c:idx val="2"/>
          <c:order val="2"/>
          <c:tx>
            <c:strRef>
              <c:f>Sheet1!$A$239</c:f>
              <c:strCache>
                <c:ptCount val="1"/>
                <c:pt idx="0">
                  <c:v>pocket money</c:v>
                </c:pt>
              </c:strCache>
            </c:strRef>
          </c:tx>
          <c:invertIfNegative val="0"/>
          <c:cat>
            <c:strRef>
              <c:f>Sheet1!$B$236:$D$236</c:f>
              <c:strCache>
                <c:ptCount val="3"/>
                <c:pt idx="0">
                  <c:v>01-Jan-2021</c:v>
                </c:pt>
                <c:pt idx="1">
                  <c:v>01-fab-2021</c:v>
                </c:pt>
                <c:pt idx="2">
                  <c:v>01-Mar-2021</c:v>
                </c:pt>
              </c:strCache>
            </c:strRef>
          </c:cat>
          <c:val>
            <c:numRef>
              <c:f>Sheet1!$B$239:$D$239</c:f>
              <c:numCache>
                <c:formatCode>General</c:formatCode>
                <c:ptCount val="3"/>
                <c:pt idx="0">
                  <c:v>1500</c:v>
                </c:pt>
                <c:pt idx="1">
                  <c:v>1300</c:v>
                </c:pt>
                <c:pt idx="2">
                  <c:v>2000</c:v>
                </c:pt>
              </c:numCache>
            </c:numRef>
          </c:val>
          <c:extLst>
            <c:ext xmlns:c16="http://schemas.microsoft.com/office/drawing/2014/chart" uri="{C3380CC4-5D6E-409C-BE32-E72D297353CC}">
              <c16:uniqueId val="{00000002-146F-448D-9D9B-AD9B92CA4904}"/>
            </c:ext>
          </c:extLst>
        </c:ser>
        <c:ser>
          <c:idx val="3"/>
          <c:order val="3"/>
          <c:tx>
            <c:strRef>
              <c:f>Sheet1!$A$240</c:f>
              <c:strCache>
                <c:ptCount val="1"/>
                <c:pt idx="0">
                  <c:v>milk</c:v>
                </c:pt>
              </c:strCache>
            </c:strRef>
          </c:tx>
          <c:invertIfNegative val="0"/>
          <c:cat>
            <c:strRef>
              <c:f>Sheet1!$B$236:$D$236</c:f>
              <c:strCache>
                <c:ptCount val="3"/>
                <c:pt idx="0">
                  <c:v>01-Jan-2021</c:v>
                </c:pt>
                <c:pt idx="1">
                  <c:v>01-fab-2021</c:v>
                </c:pt>
                <c:pt idx="2">
                  <c:v>01-Mar-2021</c:v>
                </c:pt>
              </c:strCache>
            </c:strRef>
          </c:cat>
          <c:val>
            <c:numRef>
              <c:f>Sheet1!$B$240:$D$240</c:f>
              <c:numCache>
                <c:formatCode>General</c:formatCode>
                <c:ptCount val="3"/>
                <c:pt idx="0">
                  <c:v>2000</c:v>
                </c:pt>
                <c:pt idx="1">
                  <c:v>2500</c:v>
                </c:pt>
                <c:pt idx="2">
                  <c:v>1500</c:v>
                </c:pt>
              </c:numCache>
            </c:numRef>
          </c:val>
          <c:extLst>
            <c:ext xmlns:c16="http://schemas.microsoft.com/office/drawing/2014/chart" uri="{C3380CC4-5D6E-409C-BE32-E72D297353CC}">
              <c16:uniqueId val="{00000003-146F-448D-9D9B-AD9B92CA4904}"/>
            </c:ext>
          </c:extLst>
        </c:ser>
        <c:ser>
          <c:idx val="4"/>
          <c:order val="4"/>
          <c:tx>
            <c:strRef>
              <c:f>Sheet1!$A$241</c:f>
              <c:strCache>
                <c:ptCount val="1"/>
                <c:pt idx="0">
                  <c:v>bikes petrol</c:v>
                </c:pt>
              </c:strCache>
            </c:strRef>
          </c:tx>
          <c:invertIfNegative val="0"/>
          <c:cat>
            <c:strRef>
              <c:f>Sheet1!$B$236:$D$236</c:f>
              <c:strCache>
                <c:ptCount val="3"/>
                <c:pt idx="0">
                  <c:v>01-Jan-2021</c:v>
                </c:pt>
                <c:pt idx="1">
                  <c:v>01-fab-2021</c:v>
                </c:pt>
                <c:pt idx="2">
                  <c:v>01-Mar-2021</c:v>
                </c:pt>
              </c:strCache>
            </c:strRef>
          </c:cat>
          <c:val>
            <c:numRef>
              <c:f>Sheet1!$B$241:$D$241</c:f>
              <c:numCache>
                <c:formatCode>General</c:formatCode>
                <c:ptCount val="3"/>
                <c:pt idx="0">
                  <c:v>1000</c:v>
                </c:pt>
                <c:pt idx="1">
                  <c:v>1300</c:v>
                </c:pt>
                <c:pt idx="2">
                  <c:v>1500</c:v>
                </c:pt>
              </c:numCache>
            </c:numRef>
          </c:val>
          <c:extLst>
            <c:ext xmlns:c16="http://schemas.microsoft.com/office/drawing/2014/chart" uri="{C3380CC4-5D6E-409C-BE32-E72D297353CC}">
              <c16:uniqueId val="{00000004-146F-448D-9D9B-AD9B92CA4904}"/>
            </c:ext>
          </c:extLst>
        </c:ser>
        <c:ser>
          <c:idx val="5"/>
          <c:order val="5"/>
          <c:tx>
            <c:strRef>
              <c:f>Sheet1!$A$242</c:f>
              <c:strCache>
                <c:ptCount val="1"/>
                <c:pt idx="0">
                  <c:v>tution fee</c:v>
                </c:pt>
              </c:strCache>
            </c:strRef>
          </c:tx>
          <c:invertIfNegative val="0"/>
          <c:cat>
            <c:strRef>
              <c:f>Sheet1!$B$236:$D$236</c:f>
              <c:strCache>
                <c:ptCount val="3"/>
                <c:pt idx="0">
                  <c:v>01-Jan-2021</c:v>
                </c:pt>
                <c:pt idx="1">
                  <c:v>01-fab-2021</c:v>
                </c:pt>
                <c:pt idx="2">
                  <c:v>01-Mar-2021</c:v>
                </c:pt>
              </c:strCache>
            </c:strRef>
          </c:cat>
          <c:val>
            <c:numRef>
              <c:f>Sheet1!$B$242:$D$242</c:f>
              <c:numCache>
                <c:formatCode>General</c:formatCode>
                <c:ptCount val="3"/>
                <c:pt idx="0">
                  <c:v>2500</c:v>
                </c:pt>
                <c:pt idx="1">
                  <c:v>2800</c:v>
                </c:pt>
                <c:pt idx="2">
                  <c:v>2000</c:v>
                </c:pt>
              </c:numCache>
            </c:numRef>
          </c:val>
          <c:extLst>
            <c:ext xmlns:c16="http://schemas.microsoft.com/office/drawing/2014/chart" uri="{C3380CC4-5D6E-409C-BE32-E72D297353CC}">
              <c16:uniqueId val="{00000005-146F-448D-9D9B-AD9B92CA4904}"/>
            </c:ext>
          </c:extLst>
        </c:ser>
        <c:dLbls>
          <c:showLegendKey val="0"/>
          <c:showVal val="0"/>
          <c:showCatName val="0"/>
          <c:showSerName val="0"/>
          <c:showPercent val="0"/>
          <c:showBubbleSize val="0"/>
        </c:dLbls>
        <c:gapWidth val="75"/>
        <c:overlap val="-25"/>
        <c:axId val="66478848"/>
        <c:axId val="66480384"/>
      </c:barChart>
      <c:catAx>
        <c:axId val="66478848"/>
        <c:scaling>
          <c:orientation val="minMax"/>
        </c:scaling>
        <c:delete val="0"/>
        <c:axPos val="b"/>
        <c:numFmt formatCode="General" sourceLinked="0"/>
        <c:majorTickMark val="none"/>
        <c:minorTickMark val="none"/>
        <c:tickLblPos val="nextTo"/>
        <c:crossAx val="66480384"/>
        <c:crosses val="autoZero"/>
        <c:auto val="1"/>
        <c:lblAlgn val="ctr"/>
        <c:lblOffset val="100"/>
        <c:noMultiLvlLbl val="0"/>
      </c:catAx>
      <c:valAx>
        <c:axId val="66480384"/>
        <c:scaling>
          <c:orientation val="minMax"/>
        </c:scaling>
        <c:delete val="0"/>
        <c:axPos val="l"/>
        <c:majorGridlines/>
        <c:numFmt formatCode="General" sourceLinked="1"/>
        <c:majorTickMark val="none"/>
        <c:minorTickMark val="none"/>
        <c:tickLblPos val="nextTo"/>
        <c:crossAx val="66478848"/>
        <c:crosses val="autoZero"/>
        <c:crossBetween val="between"/>
      </c:valAx>
    </c:plotArea>
    <c:legend>
      <c:legendPos val="t"/>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Sheet1!$A$263:$D$263</c:f>
          <c:strCache>
            <c:ptCount val="4"/>
            <c:pt idx="0">
              <c:v> Monthly budget 2021</c:v>
            </c:pt>
          </c:strCache>
        </c:strRef>
      </c:tx>
      <c:layout/>
      <c:overlay val="0"/>
      <c:txPr>
        <a:bodyPr/>
        <a:lstStyle/>
        <a:p>
          <a:pPr algn="ctr">
            <a:defRPr sz="1400"/>
          </a:pPr>
          <a:endParaRPr lang="en-US"/>
        </a:p>
      </c:txPr>
    </c:title>
    <c:autoTitleDeleted val="0"/>
    <c:plotArea>
      <c:layout>
        <c:manualLayout>
          <c:layoutTarget val="inner"/>
          <c:xMode val="edge"/>
          <c:yMode val="edge"/>
          <c:x val="0.14446668207034533"/>
          <c:y val="0.22186782270193753"/>
          <c:w val="0.47954834130351931"/>
          <c:h val="0.67352278156241707"/>
        </c:manualLayout>
      </c:layout>
      <c:pieChart>
        <c:varyColors val="1"/>
        <c:ser>
          <c:idx val="0"/>
          <c:order val="0"/>
          <c:tx>
            <c:strRef>
              <c:f>Sheet1!$A$265</c:f>
              <c:strCache>
                <c:ptCount val="1"/>
                <c:pt idx="0">
                  <c:v>kirana saman </c:v>
                </c:pt>
              </c:strCache>
            </c:strRef>
          </c:tx>
          <c:dPt>
            <c:idx val="0"/>
            <c:bubble3D val="0"/>
            <c:spPr>
              <a:solidFill>
                <a:srgbClr val="FF0000"/>
              </a:solidFill>
              <a:ln>
                <a:solidFill>
                  <a:sysClr val="windowText" lastClr="000000"/>
                </a:solidFill>
              </a:ln>
            </c:spPr>
            <c:extLst>
              <c:ext xmlns:c16="http://schemas.microsoft.com/office/drawing/2014/chart" uri="{C3380CC4-5D6E-409C-BE32-E72D297353CC}">
                <c16:uniqueId val="{00000000-BDF7-4889-AB93-A1EE24A80D5F}"/>
              </c:ext>
            </c:extLst>
          </c:dPt>
          <c:dPt>
            <c:idx val="1"/>
            <c:bubble3D val="0"/>
            <c:spPr>
              <a:solidFill>
                <a:srgbClr val="00B050"/>
              </a:solidFill>
              <a:ln>
                <a:solidFill>
                  <a:sysClr val="windowText" lastClr="000000"/>
                </a:solidFill>
              </a:ln>
            </c:spPr>
            <c:extLst>
              <c:ext xmlns:c16="http://schemas.microsoft.com/office/drawing/2014/chart" uri="{C3380CC4-5D6E-409C-BE32-E72D297353CC}">
                <c16:uniqueId val="{00000001-BDF7-4889-AB93-A1EE24A80D5F}"/>
              </c:ext>
            </c:extLst>
          </c:dPt>
          <c:dPt>
            <c:idx val="2"/>
            <c:bubble3D val="0"/>
            <c:spPr>
              <a:solidFill>
                <a:srgbClr val="FFFF00"/>
              </a:solidFill>
              <a:ln>
                <a:solidFill>
                  <a:schemeClr val="tx1"/>
                </a:solidFill>
              </a:ln>
            </c:spPr>
            <c:extLst>
              <c:ext xmlns:c16="http://schemas.microsoft.com/office/drawing/2014/chart" uri="{C3380CC4-5D6E-409C-BE32-E72D297353CC}">
                <c16:uniqueId val="{00000002-BDF7-4889-AB93-A1EE24A80D5F}"/>
              </c:ext>
            </c:extLst>
          </c:dPt>
          <c:dLbls>
            <c:spPr>
              <a:noFill/>
              <a:ln>
                <a:noFill/>
              </a:ln>
              <a:effectLst/>
            </c:spPr>
            <c:dLblPos val="outEnd"/>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Sheet1!$B$264:$D$264</c:f>
              <c:strCache>
                <c:ptCount val="3"/>
                <c:pt idx="0">
                  <c:v>01-Jan-2021</c:v>
                </c:pt>
                <c:pt idx="1">
                  <c:v>01-fab-2021</c:v>
                </c:pt>
                <c:pt idx="2">
                  <c:v>01-Mar-2021</c:v>
                </c:pt>
              </c:strCache>
            </c:strRef>
          </c:cat>
          <c:val>
            <c:numRef>
              <c:f>Sheet1!$B$265:$D$265</c:f>
              <c:numCache>
                <c:formatCode>General</c:formatCode>
                <c:ptCount val="3"/>
                <c:pt idx="0">
                  <c:v>2800</c:v>
                </c:pt>
                <c:pt idx="1">
                  <c:v>2500</c:v>
                </c:pt>
                <c:pt idx="2">
                  <c:v>3000</c:v>
                </c:pt>
              </c:numCache>
            </c:numRef>
          </c:val>
          <c:extLst>
            <c:ext xmlns:c16="http://schemas.microsoft.com/office/drawing/2014/chart" uri="{C3380CC4-5D6E-409C-BE32-E72D297353CC}">
              <c16:uniqueId val="{00000003-BDF7-4889-AB93-A1EE24A80D5F}"/>
            </c:ext>
          </c:extLst>
        </c:ser>
        <c:dLbls>
          <c:showLegendKey val="0"/>
          <c:showVal val="0"/>
          <c:showCatName val="0"/>
          <c:showSerName val="0"/>
          <c:showPercent val="1"/>
          <c:showBubbleSize val="0"/>
          <c:showLeaderLines val="0"/>
        </c:dLbls>
        <c:firstSliceAng val="0"/>
      </c:pieChart>
    </c:plotArea>
    <c:legend>
      <c:legendPos val="r"/>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Sheet1!$B$264</c:f>
              <c:strCache>
                <c:ptCount val="1"/>
                <c:pt idx="0">
                  <c:v>01-Jan-2021</c:v>
                </c:pt>
              </c:strCache>
            </c:strRef>
          </c:tx>
          <c:dPt>
            <c:idx val="0"/>
            <c:bubble3D val="0"/>
            <c:spPr>
              <a:solidFill>
                <a:schemeClr val="bg1">
                  <a:lumMod val="95000"/>
                </a:schemeClr>
              </a:solidFill>
            </c:spPr>
            <c:extLst>
              <c:ext xmlns:c16="http://schemas.microsoft.com/office/drawing/2014/chart" uri="{C3380CC4-5D6E-409C-BE32-E72D297353CC}">
                <c16:uniqueId val="{00000000-2CB1-4A25-B646-9AB68B33A0C1}"/>
              </c:ext>
            </c:extLst>
          </c:dPt>
          <c:dPt>
            <c:idx val="1"/>
            <c:bubble3D val="0"/>
            <c:spPr>
              <a:solidFill>
                <a:schemeClr val="tx1"/>
              </a:solidFill>
            </c:spPr>
            <c:extLst>
              <c:ext xmlns:c16="http://schemas.microsoft.com/office/drawing/2014/chart" uri="{C3380CC4-5D6E-409C-BE32-E72D297353CC}">
                <c16:uniqueId val="{00000001-2CB1-4A25-B646-9AB68B33A0C1}"/>
              </c:ext>
            </c:extLst>
          </c:dPt>
          <c:dPt>
            <c:idx val="3"/>
            <c:bubble3D val="0"/>
            <c:spPr>
              <a:solidFill>
                <a:schemeClr val="accent2">
                  <a:lumMod val="75000"/>
                </a:schemeClr>
              </a:solidFill>
            </c:spPr>
            <c:extLst>
              <c:ext xmlns:c16="http://schemas.microsoft.com/office/drawing/2014/chart" uri="{C3380CC4-5D6E-409C-BE32-E72D297353CC}">
                <c16:uniqueId val="{00000002-2CB1-4A25-B646-9AB68B33A0C1}"/>
              </c:ext>
            </c:extLst>
          </c:dPt>
          <c:cat>
            <c:strRef>
              <c:f>Sheet1!$A$265:$A$270</c:f>
              <c:strCache>
                <c:ptCount val="6"/>
                <c:pt idx="0">
                  <c:v>kirana saman </c:v>
                </c:pt>
                <c:pt idx="1">
                  <c:v>electricity bills</c:v>
                </c:pt>
                <c:pt idx="2">
                  <c:v>pocket money</c:v>
                </c:pt>
                <c:pt idx="3">
                  <c:v>milk</c:v>
                </c:pt>
                <c:pt idx="4">
                  <c:v>bikes petrol</c:v>
                </c:pt>
                <c:pt idx="5">
                  <c:v>tution fee</c:v>
                </c:pt>
              </c:strCache>
            </c:strRef>
          </c:cat>
          <c:val>
            <c:numRef>
              <c:f>Sheet1!$B$265:$B$270</c:f>
              <c:numCache>
                <c:formatCode>General</c:formatCode>
                <c:ptCount val="6"/>
                <c:pt idx="0">
                  <c:v>2800</c:v>
                </c:pt>
                <c:pt idx="1">
                  <c:v>2000</c:v>
                </c:pt>
                <c:pt idx="2">
                  <c:v>1500</c:v>
                </c:pt>
                <c:pt idx="3">
                  <c:v>2000</c:v>
                </c:pt>
                <c:pt idx="4">
                  <c:v>1000</c:v>
                </c:pt>
                <c:pt idx="5">
                  <c:v>2500</c:v>
                </c:pt>
              </c:numCache>
            </c:numRef>
          </c:val>
          <c:extLst>
            <c:ext xmlns:c16="http://schemas.microsoft.com/office/drawing/2014/chart" uri="{C3380CC4-5D6E-409C-BE32-E72D297353CC}">
              <c16:uniqueId val="{00000003-2CB1-4A25-B646-9AB68B33A0C1}"/>
            </c:ext>
          </c:extLst>
        </c:ser>
        <c:ser>
          <c:idx val="1"/>
          <c:order val="1"/>
          <c:tx>
            <c:strRef>
              <c:f>Sheet1!$C$264</c:f>
              <c:strCache>
                <c:ptCount val="1"/>
                <c:pt idx="0">
                  <c:v>01-fab-2021</c:v>
                </c:pt>
              </c:strCache>
            </c:strRef>
          </c:tx>
          <c:cat>
            <c:strRef>
              <c:f>Sheet1!$A$265:$A$270</c:f>
              <c:strCache>
                <c:ptCount val="6"/>
                <c:pt idx="0">
                  <c:v>kirana saman </c:v>
                </c:pt>
                <c:pt idx="1">
                  <c:v>electricity bills</c:v>
                </c:pt>
                <c:pt idx="2">
                  <c:v>pocket money</c:v>
                </c:pt>
                <c:pt idx="3">
                  <c:v>milk</c:v>
                </c:pt>
                <c:pt idx="4">
                  <c:v>bikes petrol</c:v>
                </c:pt>
                <c:pt idx="5">
                  <c:v>tution fee</c:v>
                </c:pt>
              </c:strCache>
            </c:strRef>
          </c:cat>
          <c:val>
            <c:numRef>
              <c:f>Sheet1!$C$265:$C$270</c:f>
              <c:numCache>
                <c:formatCode>General</c:formatCode>
                <c:ptCount val="6"/>
                <c:pt idx="0">
                  <c:v>2500</c:v>
                </c:pt>
                <c:pt idx="1">
                  <c:v>1600</c:v>
                </c:pt>
                <c:pt idx="2">
                  <c:v>1300</c:v>
                </c:pt>
                <c:pt idx="3">
                  <c:v>2500</c:v>
                </c:pt>
                <c:pt idx="4">
                  <c:v>1300</c:v>
                </c:pt>
                <c:pt idx="5">
                  <c:v>2800</c:v>
                </c:pt>
              </c:numCache>
            </c:numRef>
          </c:val>
          <c:extLst>
            <c:ext xmlns:c16="http://schemas.microsoft.com/office/drawing/2014/chart" uri="{C3380CC4-5D6E-409C-BE32-E72D297353CC}">
              <c16:uniqueId val="{00000004-2CB1-4A25-B646-9AB68B33A0C1}"/>
            </c:ext>
          </c:extLst>
        </c:ser>
        <c:ser>
          <c:idx val="2"/>
          <c:order val="2"/>
          <c:tx>
            <c:strRef>
              <c:f>Sheet1!$D$264</c:f>
              <c:strCache>
                <c:ptCount val="1"/>
                <c:pt idx="0">
                  <c:v>01-Mar-2021</c:v>
                </c:pt>
              </c:strCache>
            </c:strRef>
          </c:tx>
          <c:cat>
            <c:strRef>
              <c:f>Sheet1!$A$265:$A$270</c:f>
              <c:strCache>
                <c:ptCount val="6"/>
                <c:pt idx="0">
                  <c:v>kirana saman </c:v>
                </c:pt>
                <c:pt idx="1">
                  <c:v>electricity bills</c:v>
                </c:pt>
                <c:pt idx="2">
                  <c:v>pocket money</c:v>
                </c:pt>
                <c:pt idx="3">
                  <c:v>milk</c:v>
                </c:pt>
                <c:pt idx="4">
                  <c:v>bikes petrol</c:v>
                </c:pt>
                <c:pt idx="5">
                  <c:v>tution fee</c:v>
                </c:pt>
              </c:strCache>
            </c:strRef>
          </c:cat>
          <c:val>
            <c:numRef>
              <c:f>Sheet1!$D$265:$D$270</c:f>
              <c:numCache>
                <c:formatCode>General</c:formatCode>
                <c:ptCount val="6"/>
                <c:pt idx="0">
                  <c:v>3000</c:v>
                </c:pt>
                <c:pt idx="1">
                  <c:v>1700</c:v>
                </c:pt>
                <c:pt idx="2">
                  <c:v>2000</c:v>
                </c:pt>
                <c:pt idx="3">
                  <c:v>1500</c:v>
                </c:pt>
                <c:pt idx="4">
                  <c:v>1500</c:v>
                </c:pt>
                <c:pt idx="5">
                  <c:v>2000</c:v>
                </c:pt>
              </c:numCache>
            </c:numRef>
          </c:val>
          <c:extLst>
            <c:ext xmlns:c16="http://schemas.microsoft.com/office/drawing/2014/chart" uri="{C3380CC4-5D6E-409C-BE32-E72D297353CC}">
              <c16:uniqueId val="{00000005-2CB1-4A25-B646-9AB68B33A0C1}"/>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iagrams/colors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6100E1D-747F-4709-85B9-721D487F466D}" type="doc">
      <dgm:prSet loTypeId="urn:microsoft.com/office/officeart/2005/8/layout/chevron2" loCatId="list" qsTypeId="urn:microsoft.com/office/officeart/2005/8/quickstyle/3d1" qsCatId="3D" csTypeId="urn:microsoft.com/office/officeart/2005/8/colors/colorful5" csCatId="colorful" phldr="1"/>
      <dgm:spPr/>
      <dgm:t>
        <a:bodyPr/>
        <a:lstStyle/>
        <a:p>
          <a:endParaRPr lang="en-IN"/>
        </a:p>
      </dgm:t>
    </dgm:pt>
    <dgm:pt modelId="{8E0D1335-A1F1-4073-B692-554269415CDB}">
      <dgm:prSet phldrT="[Text]" custT="1"/>
      <dgm:spPr/>
      <dgm:t>
        <a:bodyPr/>
        <a:lstStyle/>
        <a:p>
          <a:r>
            <a:rPr lang="en-IN" sz="1050">
              <a:latin typeface="Times New Roman" pitchFamily="18" charset="0"/>
              <a:cs typeface="Times New Roman" pitchFamily="18" charset="0"/>
            </a:rPr>
            <a:t>Earn </a:t>
          </a:r>
        </a:p>
        <a:p>
          <a:r>
            <a:rPr lang="en-IN" sz="1050">
              <a:latin typeface="Times New Roman" pitchFamily="18" charset="0"/>
              <a:cs typeface="Times New Roman" pitchFamily="18" charset="0"/>
            </a:rPr>
            <a:t>money</a:t>
          </a:r>
        </a:p>
      </dgm:t>
    </dgm:pt>
    <dgm:pt modelId="{EA42C334-1BE1-43E6-902F-53AA9012F871}" type="parTrans" cxnId="{5EAD4710-8820-40F3-A54D-A004F61ADBCF}">
      <dgm:prSet/>
      <dgm:spPr/>
      <dgm:t>
        <a:bodyPr/>
        <a:lstStyle/>
        <a:p>
          <a:endParaRPr lang="en-IN"/>
        </a:p>
      </dgm:t>
    </dgm:pt>
    <dgm:pt modelId="{A9D6DBCF-E113-4744-A6FD-DF9817DA6C9C}" type="sibTrans" cxnId="{5EAD4710-8820-40F3-A54D-A004F61ADBCF}">
      <dgm:prSet/>
      <dgm:spPr/>
      <dgm:t>
        <a:bodyPr/>
        <a:lstStyle/>
        <a:p>
          <a:endParaRPr lang="en-IN"/>
        </a:p>
      </dgm:t>
    </dgm:pt>
    <dgm:pt modelId="{07F40B3D-9C50-482A-BB3C-A1CE8C25B5CA}">
      <dgm:prSet phldrT="[Text]"/>
      <dgm:spPr/>
      <dgm:t>
        <a:bodyPr/>
        <a:lstStyle/>
        <a:p>
          <a:r>
            <a:rPr lang="en-IN"/>
            <a:t>by searching a job.</a:t>
          </a:r>
        </a:p>
      </dgm:t>
    </dgm:pt>
    <dgm:pt modelId="{568B4C18-D797-457F-A319-CE67E0F32A35}" type="parTrans" cxnId="{956428AC-F431-4395-AE14-8B52F8912A66}">
      <dgm:prSet/>
      <dgm:spPr/>
      <dgm:t>
        <a:bodyPr/>
        <a:lstStyle/>
        <a:p>
          <a:endParaRPr lang="en-IN"/>
        </a:p>
      </dgm:t>
    </dgm:pt>
    <dgm:pt modelId="{B4DDC9B9-9004-4C09-ABD6-4BD28AF7A8C6}" type="sibTrans" cxnId="{956428AC-F431-4395-AE14-8B52F8912A66}">
      <dgm:prSet/>
      <dgm:spPr/>
      <dgm:t>
        <a:bodyPr/>
        <a:lstStyle/>
        <a:p>
          <a:endParaRPr lang="en-IN"/>
        </a:p>
      </dgm:t>
    </dgm:pt>
    <dgm:pt modelId="{119F44BC-17B8-4A12-8D3C-2EB8E72A8832}">
      <dgm:prSet phldrT="[Text]" custT="1"/>
      <dgm:spPr/>
      <dgm:t>
        <a:bodyPr/>
        <a:lstStyle/>
        <a:p>
          <a:r>
            <a:rPr lang="en-IN" sz="1050">
              <a:latin typeface="Times New Roman" pitchFamily="18" charset="0"/>
              <a:cs typeface="Times New Roman" pitchFamily="18" charset="0"/>
            </a:rPr>
            <a:t>Spend money</a:t>
          </a:r>
        </a:p>
      </dgm:t>
    </dgm:pt>
    <dgm:pt modelId="{816CCDE1-F92F-4C38-8DE1-5D121799710F}" type="parTrans" cxnId="{BE858261-FE12-42E1-9D7C-8FF650BC91BD}">
      <dgm:prSet/>
      <dgm:spPr/>
      <dgm:t>
        <a:bodyPr/>
        <a:lstStyle/>
        <a:p>
          <a:endParaRPr lang="en-IN"/>
        </a:p>
      </dgm:t>
    </dgm:pt>
    <dgm:pt modelId="{C08082A2-1B26-4C97-A3EC-C09A4E642D49}" type="sibTrans" cxnId="{BE858261-FE12-42E1-9D7C-8FF650BC91BD}">
      <dgm:prSet/>
      <dgm:spPr/>
      <dgm:t>
        <a:bodyPr/>
        <a:lstStyle/>
        <a:p>
          <a:endParaRPr lang="en-IN"/>
        </a:p>
      </dgm:t>
    </dgm:pt>
    <dgm:pt modelId="{AC036C30-49C5-4EDB-BEE8-AC0986A6A6CA}">
      <dgm:prSet phldrT="[Text]" custT="1"/>
      <dgm:spPr/>
      <dgm:t>
        <a:bodyPr/>
        <a:lstStyle/>
        <a:p>
          <a:r>
            <a:rPr lang="en-IN" sz="1050">
              <a:latin typeface="Times New Roman" pitchFamily="18" charset="0"/>
              <a:cs typeface="Times New Roman" pitchFamily="18" charset="0"/>
            </a:rPr>
            <a:t>Track</a:t>
          </a:r>
        </a:p>
        <a:p>
          <a:r>
            <a:rPr lang="en-IN" sz="1050">
              <a:latin typeface="Times New Roman" pitchFamily="18" charset="0"/>
              <a:cs typeface="Times New Roman" pitchFamily="18" charset="0"/>
            </a:rPr>
            <a:t> money</a:t>
          </a:r>
          <a:endParaRPr lang="en-IN" sz="1000">
            <a:latin typeface="Times New Roman" pitchFamily="18" charset="0"/>
            <a:cs typeface="Times New Roman" pitchFamily="18" charset="0"/>
          </a:endParaRPr>
        </a:p>
      </dgm:t>
    </dgm:pt>
    <dgm:pt modelId="{99E87F04-76C0-4146-8461-63BDD2DC20D5}" type="parTrans" cxnId="{2ACC8168-47EC-4E64-8E11-BCB10684EAEF}">
      <dgm:prSet/>
      <dgm:spPr/>
      <dgm:t>
        <a:bodyPr/>
        <a:lstStyle/>
        <a:p>
          <a:endParaRPr lang="en-IN"/>
        </a:p>
      </dgm:t>
    </dgm:pt>
    <dgm:pt modelId="{FD5B2CA1-1477-4505-BD44-0025930C2B4A}" type="sibTrans" cxnId="{2ACC8168-47EC-4E64-8E11-BCB10684EAEF}">
      <dgm:prSet/>
      <dgm:spPr/>
      <dgm:t>
        <a:bodyPr/>
        <a:lstStyle/>
        <a:p>
          <a:endParaRPr lang="en-IN"/>
        </a:p>
      </dgm:t>
    </dgm:pt>
    <dgm:pt modelId="{394C9D32-3BBD-4BCA-94F6-259E01EEAEC9}">
      <dgm:prSet phldrT="[Text]"/>
      <dgm:spPr/>
      <dgm:t>
        <a:bodyPr/>
        <a:lstStyle/>
        <a:p>
          <a:r>
            <a:rPr lang="en-IN"/>
            <a:t>by  teaching.</a:t>
          </a:r>
        </a:p>
      </dgm:t>
    </dgm:pt>
    <dgm:pt modelId="{B7B50942-7A7A-4EFD-A209-C88E3FAA5C41}" type="parTrans" cxnId="{88D03DD4-D717-4F0E-A594-0C28548CB382}">
      <dgm:prSet/>
      <dgm:spPr/>
      <dgm:t>
        <a:bodyPr/>
        <a:lstStyle/>
        <a:p>
          <a:endParaRPr lang="en-IN"/>
        </a:p>
      </dgm:t>
    </dgm:pt>
    <dgm:pt modelId="{838AC75B-B7D4-4E53-8B1B-DF9239C66041}" type="sibTrans" cxnId="{88D03DD4-D717-4F0E-A594-0C28548CB382}">
      <dgm:prSet/>
      <dgm:spPr/>
      <dgm:t>
        <a:bodyPr/>
        <a:lstStyle/>
        <a:p>
          <a:endParaRPr lang="en-IN"/>
        </a:p>
      </dgm:t>
    </dgm:pt>
    <dgm:pt modelId="{6E8D2B66-7BD0-4133-8A09-42B34FB54D08}">
      <dgm:prSet phldrT="[Text]"/>
      <dgm:spPr/>
      <dgm:t>
        <a:bodyPr/>
        <a:lstStyle/>
        <a:p>
          <a:r>
            <a:rPr lang="en-IN"/>
            <a:t>by doing someting online.</a:t>
          </a:r>
        </a:p>
      </dgm:t>
    </dgm:pt>
    <dgm:pt modelId="{FA53412C-02CA-4E05-A1BD-77BE15B69035}" type="parTrans" cxnId="{578871ED-F2DC-457F-BC81-4AF0789BFBBA}">
      <dgm:prSet/>
      <dgm:spPr/>
      <dgm:t>
        <a:bodyPr/>
        <a:lstStyle/>
        <a:p>
          <a:endParaRPr lang="en-IN"/>
        </a:p>
      </dgm:t>
    </dgm:pt>
    <dgm:pt modelId="{A78845C8-3B64-4882-9380-F28C3640C7A2}" type="sibTrans" cxnId="{578871ED-F2DC-457F-BC81-4AF0789BFBBA}">
      <dgm:prSet/>
      <dgm:spPr/>
      <dgm:t>
        <a:bodyPr/>
        <a:lstStyle/>
        <a:p>
          <a:endParaRPr lang="en-IN"/>
        </a:p>
      </dgm:t>
    </dgm:pt>
    <dgm:pt modelId="{E6FEC2B2-585F-403F-BC92-D0CF3A65BA95}">
      <dgm:prSet phldrT="[Text]"/>
      <dgm:spPr/>
      <dgm:t>
        <a:bodyPr/>
        <a:lstStyle/>
        <a:p>
          <a:r>
            <a:rPr lang="en-IN"/>
            <a:t>on making good lifestyle.</a:t>
          </a:r>
        </a:p>
      </dgm:t>
    </dgm:pt>
    <dgm:pt modelId="{71F90151-5BEA-4F97-AFEF-100C0320967B}" type="parTrans" cxnId="{05C45B38-C6ED-4162-B1EB-B1FED9B27C23}">
      <dgm:prSet/>
      <dgm:spPr/>
      <dgm:t>
        <a:bodyPr/>
        <a:lstStyle/>
        <a:p>
          <a:endParaRPr lang="en-IN"/>
        </a:p>
      </dgm:t>
    </dgm:pt>
    <dgm:pt modelId="{2E0218A6-323C-4708-B1C0-B4C862ABFC23}" type="sibTrans" cxnId="{05C45B38-C6ED-4162-B1EB-B1FED9B27C23}">
      <dgm:prSet/>
      <dgm:spPr/>
      <dgm:t>
        <a:bodyPr/>
        <a:lstStyle/>
        <a:p>
          <a:endParaRPr lang="en-IN"/>
        </a:p>
      </dgm:t>
    </dgm:pt>
    <dgm:pt modelId="{4E4D0E14-B96C-43AB-AC94-D75E393A907B}">
      <dgm:prSet phldrT="[Text]"/>
      <dgm:spPr/>
      <dgm:t>
        <a:bodyPr/>
        <a:lstStyle/>
        <a:p>
          <a:r>
            <a:rPr lang="en-IN"/>
            <a:t>on family and friends.</a:t>
          </a:r>
        </a:p>
      </dgm:t>
    </dgm:pt>
    <dgm:pt modelId="{2D8E8F5A-DFFC-4624-B19C-DCAFC0C9E784}" type="parTrans" cxnId="{63C874D8-D774-4016-9874-2892678C65AC}">
      <dgm:prSet/>
      <dgm:spPr/>
      <dgm:t>
        <a:bodyPr/>
        <a:lstStyle/>
        <a:p>
          <a:endParaRPr lang="en-IN"/>
        </a:p>
      </dgm:t>
    </dgm:pt>
    <dgm:pt modelId="{110E8488-0CC5-420D-9DDB-68AA2BA35879}" type="sibTrans" cxnId="{63C874D8-D774-4016-9874-2892678C65AC}">
      <dgm:prSet/>
      <dgm:spPr/>
      <dgm:t>
        <a:bodyPr/>
        <a:lstStyle/>
        <a:p>
          <a:endParaRPr lang="en-IN"/>
        </a:p>
      </dgm:t>
    </dgm:pt>
    <dgm:pt modelId="{3D74CFA0-9961-42E6-AC52-82DAA3EAB1DD}">
      <dgm:prSet phldrT="[Text]"/>
      <dgm:spPr/>
      <dgm:t>
        <a:bodyPr/>
        <a:lstStyle/>
        <a:p>
          <a:r>
            <a:rPr lang="en-IN"/>
            <a:t>on making hike in life.</a:t>
          </a:r>
        </a:p>
      </dgm:t>
    </dgm:pt>
    <dgm:pt modelId="{7A71341C-6CC0-40C2-8A75-67E051F033E2}" type="parTrans" cxnId="{F277134F-54D9-4A39-8629-308EF93F8112}">
      <dgm:prSet/>
      <dgm:spPr/>
      <dgm:t>
        <a:bodyPr/>
        <a:lstStyle/>
        <a:p>
          <a:endParaRPr lang="en-IN"/>
        </a:p>
      </dgm:t>
    </dgm:pt>
    <dgm:pt modelId="{6F0F7737-6122-41B7-9F1C-AA57660EF0A0}" type="sibTrans" cxnId="{F277134F-54D9-4A39-8629-308EF93F8112}">
      <dgm:prSet/>
      <dgm:spPr/>
      <dgm:t>
        <a:bodyPr/>
        <a:lstStyle/>
        <a:p>
          <a:endParaRPr lang="en-IN"/>
        </a:p>
      </dgm:t>
    </dgm:pt>
    <dgm:pt modelId="{D119FD30-4FDB-4586-B9F4-7B557A6ADE7D}">
      <dgm:prSet phldrT="[Text]"/>
      <dgm:spPr/>
      <dgm:t>
        <a:bodyPr/>
        <a:lstStyle/>
        <a:p>
          <a:r>
            <a:rPr lang="en-IN"/>
            <a:t>am i spending in right direction.</a:t>
          </a:r>
        </a:p>
      </dgm:t>
    </dgm:pt>
    <dgm:pt modelId="{31A52DA7-33F2-454E-BF3C-D6750C0A95AA}" type="parTrans" cxnId="{C51622FF-A520-458D-A9C1-2E5249E7E708}">
      <dgm:prSet/>
      <dgm:spPr/>
      <dgm:t>
        <a:bodyPr/>
        <a:lstStyle/>
        <a:p>
          <a:endParaRPr lang="en-IN"/>
        </a:p>
      </dgm:t>
    </dgm:pt>
    <dgm:pt modelId="{6F76D780-22C3-45F3-B244-2CA846B00688}" type="sibTrans" cxnId="{C51622FF-A520-458D-A9C1-2E5249E7E708}">
      <dgm:prSet/>
      <dgm:spPr/>
      <dgm:t>
        <a:bodyPr/>
        <a:lstStyle/>
        <a:p>
          <a:endParaRPr lang="en-IN"/>
        </a:p>
      </dgm:t>
    </dgm:pt>
    <dgm:pt modelId="{154B2510-C3A1-4C11-AF10-43EB8774149C}">
      <dgm:prSet phldrT="[Text]"/>
      <dgm:spPr/>
      <dgm:t>
        <a:bodyPr/>
        <a:lstStyle/>
        <a:p>
          <a:r>
            <a:rPr lang="en-IN"/>
            <a:t>or loseing my money.</a:t>
          </a:r>
        </a:p>
      </dgm:t>
    </dgm:pt>
    <dgm:pt modelId="{8986C64D-E87C-4376-AB9C-F8224997AD09}" type="parTrans" cxnId="{278BFDC3-DD81-437F-9A10-8C29E99C1909}">
      <dgm:prSet/>
      <dgm:spPr/>
      <dgm:t>
        <a:bodyPr/>
        <a:lstStyle/>
        <a:p>
          <a:endParaRPr lang="en-IN"/>
        </a:p>
      </dgm:t>
    </dgm:pt>
    <dgm:pt modelId="{0FB6D47A-CF6A-4718-B363-4CC618A11086}" type="sibTrans" cxnId="{278BFDC3-DD81-437F-9A10-8C29E99C1909}">
      <dgm:prSet/>
      <dgm:spPr/>
      <dgm:t>
        <a:bodyPr/>
        <a:lstStyle/>
        <a:p>
          <a:endParaRPr lang="en-IN"/>
        </a:p>
      </dgm:t>
    </dgm:pt>
    <dgm:pt modelId="{DFE1C26B-8746-4465-B566-B9A06F3ED682}" type="pres">
      <dgm:prSet presAssocID="{E6100E1D-747F-4709-85B9-721D487F466D}" presName="linearFlow" presStyleCnt="0">
        <dgm:presLayoutVars>
          <dgm:dir/>
          <dgm:animLvl val="lvl"/>
          <dgm:resizeHandles val="exact"/>
        </dgm:presLayoutVars>
      </dgm:prSet>
      <dgm:spPr/>
      <dgm:t>
        <a:bodyPr/>
        <a:lstStyle/>
        <a:p>
          <a:endParaRPr lang="en-IN"/>
        </a:p>
      </dgm:t>
    </dgm:pt>
    <dgm:pt modelId="{A7C68447-A540-438C-8912-964A72BCD959}" type="pres">
      <dgm:prSet presAssocID="{8E0D1335-A1F1-4073-B692-554269415CDB}" presName="composite" presStyleCnt="0"/>
      <dgm:spPr/>
      <dgm:t>
        <a:bodyPr/>
        <a:lstStyle/>
        <a:p>
          <a:endParaRPr lang="en-IN"/>
        </a:p>
      </dgm:t>
    </dgm:pt>
    <dgm:pt modelId="{521BA472-9B06-430D-87D2-93773D51C75B}" type="pres">
      <dgm:prSet presAssocID="{8E0D1335-A1F1-4073-B692-554269415CDB}" presName="parentText" presStyleLbl="alignNode1" presStyleIdx="0" presStyleCnt="3">
        <dgm:presLayoutVars>
          <dgm:chMax val="1"/>
          <dgm:bulletEnabled val="1"/>
        </dgm:presLayoutVars>
      </dgm:prSet>
      <dgm:spPr/>
      <dgm:t>
        <a:bodyPr/>
        <a:lstStyle/>
        <a:p>
          <a:endParaRPr lang="en-IN"/>
        </a:p>
      </dgm:t>
    </dgm:pt>
    <dgm:pt modelId="{3F8E1820-8AFC-4043-A00B-2ACDAE0E781C}" type="pres">
      <dgm:prSet presAssocID="{8E0D1335-A1F1-4073-B692-554269415CDB}" presName="descendantText" presStyleLbl="alignAcc1" presStyleIdx="0" presStyleCnt="3" custAng="0" custScaleX="87699" custScaleY="101053" custLinFactNeighborX="-6278" custLinFactNeighborY="3636">
        <dgm:presLayoutVars>
          <dgm:bulletEnabled val="1"/>
        </dgm:presLayoutVars>
      </dgm:prSet>
      <dgm:spPr/>
      <dgm:t>
        <a:bodyPr/>
        <a:lstStyle/>
        <a:p>
          <a:endParaRPr lang="en-IN"/>
        </a:p>
      </dgm:t>
    </dgm:pt>
    <dgm:pt modelId="{A6EAD745-D054-4C1E-B6A1-4EBCA2EEA530}" type="pres">
      <dgm:prSet presAssocID="{A9D6DBCF-E113-4744-A6FD-DF9817DA6C9C}" presName="sp" presStyleCnt="0"/>
      <dgm:spPr/>
      <dgm:t>
        <a:bodyPr/>
        <a:lstStyle/>
        <a:p>
          <a:endParaRPr lang="en-IN"/>
        </a:p>
      </dgm:t>
    </dgm:pt>
    <dgm:pt modelId="{3FE0F779-3DCD-42B2-AFD3-01293EDBDC0C}" type="pres">
      <dgm:prSet presAssocID="{119F44BC-17B8-4A12-8D3C-2EB8E72A8832}" presName="composite" presStyleCnt="0"/>
      <dgm:spPr/>
      <dgm:t>
        <a:bodyPr/>
        <a:lstStyle/>
        <a:p>
          <a:endParaRPr lang="en-IN"/>
        </a:p>
      </dgm:t>
    </dgm:pt>
    <dgm:pt modelId="{05918BFF-9C9E-4BB6-A5FD-0A73A9FC0724}" type="pres">
      <dgm:prSet presAssocID="{119F44BC-17B8-4A12-8D3C-2EB8E72A8832}" presName="parentText" presStyleLbl="alignNode1" presStyleIdx="1" presStyleCnt="3">
        <dgm:presLayoutVars>
          <dgm:chMax val="1"/>
          <dgm:bulletEnabled val="1"/>
        </dgm:presLayoutVars>
      </dgm:prSet>
      <dgm:spPr/>
      <dgm:t>
        <a:bodyPr/>
        <a:lstStyle/>
        <a:p>
          <a:endParaRPr lang="en-IN"/>
        </a:p>
      </dgm:t>
    </dgm:pt>
    <dgm:pt modelId="{5EB465FC-DFFE-4DD1-B2F3-3F5012311863}" type="pres">
      <dgm:prSet presAssocID="{119F44BC-17B8-4A12-8D3C-2EB8E72A8832}" presName="descendantText" presStyleLbl="alignAcc1" presStyleIdx="1" presStyleCnt="3" custScaleX="92528" custScaleY="98549" custLinFactNeighborX="-3218" custLinFactNeighborY="-3642">
        <dgm:presLayoutVars>
          <dgm:bulletEnabled val="1"/>
        </dgm:presLayoutVars>
      </dgm:prSet>
      <dgm:spPr/>
      <dgm:t>
        <a:bodyPr/>
        <a:lstStyle/>
        <a:p>
          <a:endParaRPr lang="en-IN"/>
        </a:p>
      </dgm:t>
    </dgm:pt>
    <dgm:pt modelId="{491592B8-EE62-4489-9919-695A6D26D7B9}" type="pres">
      <dgm:prSet presAssocID="{C08082A2-1B26-4C97-A3EC-C09A4E642D49}" presName="sp" presStyleCnt="0"/>
      <dgm:spPr/>
      <dgm:t>
        <a:bodyPr/>
        <a:lstStyle/>
        <a:p>
          <a:endParaRPr lang="en-IN"/>
        </a:p>
      </dgm:t>
    </dgm:pt>
    <dgm:pt modelId="{8A9D397B-6EEF-4D60-B5B5-55D8FC4FE7C7}" type="pres">
      <dgm:prSet presAssocID="{AC036C30-49C5-4EDB-BEE8-AC0986A6A6CA}" presName="composite" presStyleCnt="0"/>
      <dgm:spPr/>
      <dgm:t>
        <a:bodyPr/>
        <a:lstStyle/>
        <a:p>
          <a:endParaRPr lang="en-IN"/>
        </a:p>
      </dgm:t>
    </dgm:pt>
    <dgm:pt modelId="{44491496-36B4-4B18-A22F-A4189CEAA094}" type="pres">
      <dgm:prSet presAssocID="{AC036C30-49C5-4EDB-BEE8-AC0986A6A6CA}" presName="parentText" presStyleLbl="alignNode1" presStyleIdx="2" presStyleCnt="3">
        <dgm:presLayoutVars>
          <dgm:chMax val="1"/>
          <dgm:bulletEnabled val="1"/>
        </dgm:presLayoutVars>
      </dgm:prSet>
      <dgm:spPr/>
      <dgm:t>
        <a:bodyPr/>
        <a:lstStyle/>
        <a:p>
          <a:endParaRPr lang="en-IN"/>
        </a:p>
      </dgm:t>
    </dgm:pt>
    <dgm:pt modelId="{E5E4F5C2-68FB-4208-AAB2-5C6236940B55}" type="pres">
      <dgm:prSet presAssocID="{AC036C30-49C5-4EDB-BEE8-AC0986A6A6CA}" presName="descendantText" presStyleLbl="alignAcc1" presStyleIdx="2" presStyleCnt="3" custScaleX="94732" custScaleY="103812" custLinFactNeighborX="-2687" custLinFactNeighborY="1159">
        <dgm:presLayoutVars>
          <dgm:bulletEnabled val="1"/>
        </dgm:presLayoutVars>
      </dgm:prSet>
      <dgm:spPr/>
      <dgm:t>
        <a:bodyPr/>
        <a:lstStyle/>
        <a:p>
          <a:endParaRPr lang="en-IN"/>
        </a:p>
      </dgm:t>
    </dgm:pt>
  </dgm:ptLst>
  <dgm:cxnLst>
    <dgm:cxn modelId="{F277134F-54D9-4A39-8629-308EF93F8112}" srcId="{119F44BC-17B8-4A12-8D3C-2EB8E72A8832}" destId="{3D74CFA0-9961-42E6-AC52-82DAA3EAB1DD}" srcOrd="2" destOrd="0" parTransId="{7A71341C-6CC0-40C2-8A75-67E051F033E2}" sibTransId="{6F0F7737-6122-41B7-9F1C-AA57660EF0A0}"/>
    <dgm:cxn modelId="{5E789D73-ED2C-42D1-B44F-A18D800EC9AD}" type="presOf" srcId="{3D74CFA0-9961-42E6-AC52-82DAA3EAB1DD}" destId="{5EB465FC-DFFE-4DD1-B2F3-3F5012311863}" srcOrd="0" destOrd="2" presId="urn:microsoft.com/office/officeart/2005/8/layout/chevron2"/>
    <dgm:cxn modelId="{BC47BF0F-4B26-4DA9-A6BA-A74FF976F71D}" type="presOf" srcId="{6E8D2B66-7BD0-4133-8A09-42B34FB54D08}" destId="{3F8E1820-8AFC-4043-A00B-2ACDAE0E781C}" srcOrd="0" destOrd="2" presId="urn:microsoft.com/office/officeart/2005/8/layout/chevron2"/>
    <dgm:cxn modelId="{88D03DD4-D717-4F0E-A594-0C28548CB382}" srcId="{8E0D1335-A1F1-4073-B692-554269415CDB}" destId="{394C9D32-3BBD-4BCA-94F6-259E01EEAEC9}" srcOrd="1" destOrd="0" parTransId="{B7B50942-7A7A-4EFD-A209-C88E3FAA5C41}" sibTransId="{838AC75B-B7D4-4E53-8B1B-DF9239C66041}"/>
    <dgm:cxn modelId="{BE858261-FE12-42E1-9D7C-8FF650BC91BD}" srcId="{E6100E1D-747F-4709-85B9-721D487F466D}" destId="{119F44BC-17B8-4A12-8D3C-2EB8E72A8832}" srcOrd="1" destOrd="0" parTransId="{816CCDE1-F92F-4C38-8DE1-5D121799710F}" sibTransId="{C08082A2-1B26-4C97-A3EC-C09A4E642D49}"/>
    <dgm:cxn modelId="{A515F53E-8A6E-4C3E-98C9-A31C776AF285}" type="presOf" srcId="{8E0D1335-A1F1-4073-B692-554269415CDB}" destId="{521BA472-9B06-430D-87D2-93773D51C75B}" srcOrd="0" destOrd="0" presId="urn:microsoft.com/office/officeart/2005/8/layout/chevron2"/>
    <dgm:cxn modelId="{097622F1-A7D3-4A0C-B7F7-870E7977BC7D}" type="presOf" srcId="{E6100E1D-747F-4709-85B9-721D487F466D}" destId="{DFE1C26B-8746-4465-B566-B9A06F3ED682}" srcOrd="0" destOrd="0" presId="urn:microsoft.com/office/officeart/2005/8/layout/chevron2"/>
    <dgm:cxn modelId="{3495F00F-0AFE-4FA4-9B0C-7B151531291C}" type="presOf" srcId="{07F40B3D-9C50-482A-BB3C-A1CE8C25B5CA}" destId="{3F8E1820-8AFC-4043-A00B-2ACDAE0E781C}" srcOrd="0" destOrd="0" presId="urn:microsoft.com/office/officeart/2005/8/layout/chevron2"/>
    <dgm:cxn modelId="{05C45B38-C6ED-4162-B1EB-B1FED9B27C23}" srcId="{119F44BC-17B8-4A12-8D3C-2EB8E72A8832}" destId="{E6FEC2B2-585F-403F-BC92-D0CF3A65BA95}" srcOrd="0" destOrd="0" parTransId="{71F90151-5BEA-4F97-AFEF-100C0320967B}" sibTransId="{2E0218A6-323C-4708-B1C0-B4C862ABFC23}"/>
    <dgm:cxn modelId="{A009A8B2-A522-464C-A31C-E52009181596}" type="presOf" srcId="{119F44BC-17B8-4A12-8D3C-2EB8E72A8832}" destId="{05918BFF-9C9E-4BB6-A5FD-0A73A9FC0724}" srcOrd="0" destOrd="0" presId="urn:microsoft.com/office/officeart/2005/8/layout/chevron2"/>
    <dgm:cxn modelId="{79E9053F-8721-4705-AF9F-122C1C37BD8E}" type="presOf" srcId="{4E4D0E14-B96C-43AB-AC94-D75E393A907B}" destId="{5EB465FC-DFFE-4DD1-B2F3-3F5012311863}" srcOrd="0" destOrd="1" presId="urn:microsoft.com/office/officeart/2005/8/layout/chevron2"/>
    <dgm:cxn modelId="{278BFDC3-DD81-437F-9A10-8C29E99C1909}" srcId="{AC036C30-49C5-4EDB-BEE8-AC0986A6A6CA}" destId="{154B2510-C3A1-4C11-AF10-43EB8774149C}" srcOrd="1" destOrd="0" parTransId="{8986C64D-E87C-4376-AB9C-F8224997AD09}" sibTransId="{0FB6D47A-CF6A-4718-B363-4CC618A11086}"/>
    <dgm:cxn modelId="{2ACC8168-47EC-4E64-8E11-BCB10684EAEF}" srcId="{E6100E1D-747F-4709-85B9-721D487F466D}" destId="{AC036C30-49C5-4EDB-BEE8-AC0986A6A6CA}" srcOrd="2" destOrd="0" parTransId="{99E87F04-76C0-4146-8461-63BDD2DC20D5}" sibTransId="{FD5B2CA1-1477-4505-BD44-0025930C2B4A}"/>
    <dgm:cxn modelId="{F8CA69A5-ABF5-4AF0-8CE3-B01C12F64BA6}" type="presOf" srcId="{154B2510-C3A1-4C11-AF10-43EB8774149C}" destId="{E5E4F5C2-68FB-4208-AAB2-5C6236940B55}" srcOrd="0" destOrd="1" presId="urn:microsoft.com/office/officeart/2005/8/layout/chevron2"/>
    <dgm:cxn modelId="{5EAD4710-8820-40F3-A54D-A004F61ADBCF}" srcId="{E6100E1D-747F-4709-85B9-721D487F466D}" destId="{8E0D1335-A1F1-4073-B692-554269415CDB}" srcOrd="0" destOrd="0" parTransId="{EA42C334-1BE1-43E6-902F-53AA9012F871}" sibTransId="{A9D6DBCF-E113-4744-A6FD-DF9817DA6C9C}"/>
    <dgm:cxn modelId="{78F0D498-B5FA-44F1-98BD-B0976FCC30D5}" type="presOf" srcId="{D119FD30-4FDB-4586-B9F4-7B557A6ADE7D}" destId="{E5E4F5C2-68FB-4208-AAB2-5C6236940B55}" srcOrd="0" destOrd="0" presId="urn:microsoft.com/office/officeart/2005/8/layout/chevron2"/>
    <dgm:cxn modelId="{B1C81F6A-C8BC-4355-9BC5-DF8D604EE9ED}" type="presOf" srcId="{AC036C30-49C5-4EDB-BEE8-AC0986A6A6CA}" destId="{44491496-36B4-4B18-A22F-A4189CEAA094}" srcOrd="0" destOrd="0" presId="urn:microsoft.com/office/officeart/2005/8/layout/chevron2"/>
    <dgm:cxn modelId="{956428AC-F431-4395-AE14-8B52F8912A66}" srcId="{8E0D1335-A1F1-4073-B692-554269415CDB}" destId="{07F40B3D-9C50-482A-BB3C-A1CE8C25B5CA}" srcOrd="0" destOrd="0" parTransId="{568B4C18-D797-457F-A319-CE67E0F32A35}" sibTransId="{B4DDC9B9-9004-4C09-ABD6-4BD28AF7A8C6}"/>
    <dgm:cxn modelId="{578871ED-F2DC-457F-BC81-4AF0789BFBBA}" srcId="{8E0D1335-A1F1-4073-B692-554269415CDB}" destId="{6E8D2B66-7BD0-4133-8A09-42B34FB54D08}" srcOrd="2" destOrd="0" parTransId="{FA53412C-02CA-4E05-A1BD-77BE15B69035}" sibTransId="{A78845C8-3B64-4882-9380-F28C3640C7A2}"/>
    <dgm:cxn modelId="{C51622FF-A520-458D-A9C1-2E5249E7E708}" srcId="{AC036C30-49C5-4EDB-BEE8-AC0986A6A6CA}" destId="{D119FD30-4FDB-4586-B9F4-7B557A6ADE7D}" srcOrd="0" destOrd="0" parTransId="{31A52DA7-33F2-454E-BF3C-D6750C0A95AA}" sibTransId="{6F76D780-22C3-45F3-B244-2CA846B00688}"/>
    <dgm:cxn modelId="{63C874D8-D774-4016-9874-2892678C65AC}" srcId="{119F44BC-17B8-4A12-8D3C-2EB8E72A8832}" destId="{4E4D0E14-B96C-43AB-AC94-D75E393A907B}" srcOrd="1" destOrd="0" parTransId="{2D8E8F5A-DFFC-4624-B19C-DCAFC0C9E784}" sibTransId="{110E8488-0CC5-420D-9DDB-68AA2BA35879}"/>
    <dgm:cxn modelId="{62DF5206-F2B1-4B9F-A26B-3C36BC58264A}" type="presOf" srcId="{394C9D32-3BBD-4BCA-94F6-259E01EEAEC9}" destId="{3F8E1820-8AFC-4043-A00B-2ACDAE0E781C}" srcOrd="0" destOrd="1" presId="urn:microsoft.com/office/officeart/2005/8/layout/chevron2"/>
    <dgm:cxn modelId="{5441B277-ACB2-4844-9FDA-CCF3B12B1C59}" type="presOf" srcId="{E6FEC2B2-585F-403F-BC92-D0CF3A65BA95}" destId="{5EB465FC-DFFE-4DD1-B2F3-3F5012311863}" srcOrd="0" destOrd="0" presId="urn:microsoft.com/office/officeart/2005/8/layout/chevron2"/>
    <dgm:cxn modelId="{0A4EA474-D7C6-4A86-897F-6A740B99D1AE}" type="presParOf" srcId="{DFE1C26B-8746-4465-B566-B9A06F3ED682}" destId="{A7C68447-A540-438C-8912-964A72BCD959}" srcOrd="0" destOrd="0" presId="urn:microsoft.com/office/officeart/2005/8/layout/chevron2"/>
    <dgm:cxn modelId="{D254AF5E-42D2-4770-9F39-D3BC324DD584}" type="presParOf" srcId="{A7C68447-A540-438C-8912-964A72BCD959}" destId="{521BA472-9B06-430D-87D2-93773D51C75B}" srcOrd="0" destOrd="0" presId="urn:microsoft.com/office/officeart/2005/8/layout/chevron2"/>
    <dgm:cxn modelId="{05644566-0FB0-47E7-BAD4-E8533F97C980}" type="presParOf" srcId="{A7C68447-A540-438C-8912-964A72BCD959}" destId="{3F8E1820-8AFC-4043-A00B-2ACDAE0E781C}" srcOrd="1" destOrd="0" presId="urn:microsoft.com/office/officeart/2005/8/layout/chevron2"/>
    <dgm:cxn modelId="{67D3450E-0E39-46A9-971A-85C90F9D90D4}" type="presParOf" srcId="{DFE1C26B-8746-4465-B566-B9A06F3ED682}" destId="{A6EAD745-D054-4C1E-B6A1-4EBCA2EEA530}" srcOrd="1" destOrd="0" presId="urn:microsoft.com/office/officeart/2005/8/layout/chevron2"/>
    <dgm:cxn modelId="{15BC7371-895F-4515-990C-76FDB3DE16A2}" type="presParOf" srcId="{DFE1C26B-8746-4465-B566-B9A06F3ED682}" destId="{3FE0F779-3DCD-42B2-AFD3-01293EDBDC0C}" srcOrd="2" destOrd="0" presId="urn:microsoft.com/office/officeart/2005/8/layout/chevron2"/>
    <dgm:cxn modelId="{B9767DBF-6E1A-4DFD-9B42-7D572CA87610}" type="presParOf" srcId="{3FE0F779-3DCD-42B2-AFD3-01293EDBDC0C}" destId="{05918BFF-9C9E-4BB6-A5FD-0A73A9FC0724}" srcOrd="0" destOrd="0" presId="urn:microsoft.com/office/officeart/2005/8/layout/chevron2"/>
    <dgm:cxn modelId="{7C3AC2DD-85A8-4648-A661-4F8EA9AE3542}" type="presParOf" srcId="{3FE0F779-3DCD-42B2-AFD3-01293EDBDC0C}" destId="{5EB465FC-DFFE-4DD1-B2F3-3F5012311863}" srcOrd="1" destOrd="0" presId="urn:microsoft.com/office/officeart/2005/8/layout/chevron2"/>
    <dgm:cxn modelId="{0E1623BD-CA77-4D8F-9FF0-2E920C9DAE0C}" type="presParOf" srcId="{DFE1C26B-8746-4465-B566-B9A06F3ED682}" destId="{491592B8-EE62-4489-9919-695A6D26D7B9}" srcOrd="3" destOrd="0" presId="urn:microsoft.com/office/officeart/2005/8/layout/chevron2"/>
    <dgm:cxn modelId="{3E32BA60-760A-4BA4-98E0-D37169F81003}" type="presParOf" srcId="{DFE1C26B-8746-4465-B566-B9A06F3ED682}" destId="{8A9D397B-6EEF-4D60-B5B5-55D8FC4FE7C7}" srcOrd="4" destOrd="0" presId="urn:microsoft.com/office/officeart/2005/8/layout/chevron2"/>
    <dgm:cxn modelId="{40DA2E91-963A-4552-AE89-30AA3415C46F}" type="presParOf" srcId="{8A9D397B-6EEF-4D60-B5B5-55D8FC4FE7C7}" destId="{44491496-36B4-4B18-A22F-A4189CEAA094}" srcOrd="0" destOrd="0" presId="urn:microsoft.com/office/officeart/2005/8/layout/chevron2"/>
    <dgm:cxn modelId="{A2960B0A-13EA-43D1-A051-D094E991364D}" type="presParOf" srcId="{8A9D397B-6EEF-4D60-B5B5-55D8FC4FE7C7}" destId="{E5E4F5C2-68FB-4208-AAB2-5C6236940B55}" srcOrd="1" destOrd="0" presId="urn:microsoft.com/office/officeart/2005/8/layout/chevron2"/>
  </dgm:cxnLst>
  <dgm:bg>
    <a:solidFill>
      <a:schemeClr val="tx2"/>
    </a:solidFill>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21BA472-9B06-430D-87D2-93773D51C75B}">
      <dsp:nvSpPr>
        <dsp:cNvPr id="0" name=""/>
        <dsp:cNvSpPr/>
      </dsp:nvSpPr>
      <dsp:spPr>
        <a:xfrm rot="5400000">
          <a:off x="-113212" y="156404"/>
          <a:ext cx="999442" cy="699609"/>
        </a:xfrm>
        <a:prstGeom prst="chevron">
          <a:avLst/>
        </a:prstGeom>
        <a:gradFill rotWithShape="0">
          <a:gsLst>
            <a:gs pos="0">
              <a:schemeClr val="accent5">
                <a:hueOff val="0"/>
                <a:satOff val="0"/>
                <a:lumOff val="0"/>
                <a:alphaOff val="0"/>
                <a:shade val="51000"/>
                <a:satMod val="130000"/>
              </a:schemeClr>
            </a:gs>
            <a:gs pos="80000">
              <a:schemeClr val="accent5">
                <a:hueOff val="0"/>
                <a:satOff val="0"/>
                <a:lumOff val="0"/>
                <a:alphaOff val="0"/>
                <a:shade val="93000"/>
                <a:satMod val="130000"/>
              </a:schemeClr>
            </a:gs>
            <a:gs pos="100000">
              <a:schemeClr val="accent5">
                <a:hueOff val="0"/>
                <a:satOff val="0"/>
                <a:lumOff val="0"/>
                <a:alphaOff val="0"/>
                <a:shade val="94000"/>
                <a:satMod val="135000"/>
              </a:schemeClr>
            </a:gs>
          </a:gsLst>
          <a:lin ang="16200000" scaled="0"/>
        </a:gradFill>
        <a:ln w="9525" cap="flat" cmpd="sng" algn="ctr">
          <a:solidFill>
            <a:schemeClr val="accent5">
              <a:hueOff val="0"/>
              <a:satOff val="0"/>
              <a:lumOff val="0"/>
              <a:alphaOff val="0"/>
            </a:schemeClr>
          </a:solidFill>
          <a:prstDash val="solid"/>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1">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lvl="0" algn="ctr" defTabSz="466725">
            <a:lnSpc>
              <a:spcPct val="90000"/>
            </a:lnSpc>
            <a:spcBef>
              <a:spcPct val="0"/>
            </a:spcBef>
            <a:spcAft>
              <a:spcPct val="35000"/>
            </a:spcAft>
          </a:pPr>
          <a:r>
            <a:rPr lang="en-IN" sz="1050" kern="1200">
              <a:latin typeface="Times New Roman" pitchFamily="18" charset="0"/>
              <a:cs typeface="Times New Roman" pitchFamily="18" charset="0"/>
            </a:rPr>
            <a:t>Earn </a:t>
          </a:r>
        </a:p>
        <a:p>
          <a:pPr lvl="0" algn="ctr" defTabSz="466725">
            <a:lnSpc>
              <a:spcPct val="90000"/>
            </a:lnSpc>
            <a:spcBef>
              <a:spcPct val="0"/>
            </a:spcBef>
            <a:spcAft>
              <a:spcPct val="35000"/>
            </a:spcAft>
          </a:pPr>
          <a:r>
            <a:rPr lang="en-IN" sz="1050" kern="1200">
              <a:latin typeface="Times New Roman" pitchFamily="18" charset="0"/>
              <a:cs typeface="Times New Roman" pitchFamily="18" charset="0"/>
            </a:rPr>
            <a:t>money</a:t>
          </a:r>
        </a:p>
      </dsp:txBody>
      <dsp:txXfrm rot="-5400000">
        <a:off x="36705" y="356293"/>
        <a:ext cx="699609" cy="299833"/>
      </dsp:txXfrm>
    </dsp:sp>
    <dsp:sp modelId="{3F8E1820-8AFC-4043-A00B-2ACDAE0E781C}">
      <dsp:nvSpPr>
        <dsp:cNvPr id="0" name=""/>
        <dsp:cNvSpPr/>
      </dsp:nvSpPr>
      <dsp:spPr>
        <a:xfrm rot="5400000">
          <a:off x="1626412" y="-866953"/>
          <a:ext cx="656823" cy="2444128"/>
        </a:xfrm>
        <a:prstGeom prst="round2SameRect">
          <a:avLst/>
        </a:prstGeom>
        <a:solidFill>
          <a:schemeClr val="lt1">
            <a:alpha val="90000"/>
            <a:hueOff val="0"/>
            <a:satOff val="0"/>
            <a:lumOff val="0"/>
            <a:alphaOff val="0"/>
          </a:schemeClr>
        </a:solidFill>
        <a:ln w="9525" cap="flat" cmpd="sng" algn="ctr">
          <a:solidFill>
            <a:schemeClr val="accent5">
              <a:hueOff val="0"/>
              <a:satOff val="0"/>
              <a:lumOff val="0"/>
              <a:alphaOff val="0"/>
            </a:schemeClr>
          </a:solidFill>
          <a:prstDash val="solid"/>
        </a:ln>
        <a:effectLst>
          <a:outerShdw blurRad="40000" dist="23000" dir="5400000" rotWithShape="0">
            <a:srgbClr val="000000">
              <a:alpha val="35000"/>
            </a:srgbClr>
          </a:outerShdw>
        </a:effectLst>
        <a:scene3d>
          <a:camera prst="orthographicFront"/>
          <a:lightRig rig="flat" dir="t"/>
        </a:scene3d>
        <a:sp3d extrusionH="12700" prstMaterial="plastic">
          <a:bevelT w="50800" h="50800"/>
        </a:sp3d>
      </dsp:spPr>
      <dsp:style>
        <a:lnRef idx="1">
          <a:scrgbClr r="0" g="0" b="0"/>
        </a:lnRef>
        <a:fillRef idx="1">
          <a:scrgbClr r="0" g="0" b="0"/>
        </a:fillRef>
        <a:effectRef idx="2">
          <a:scrgbClr r="0" g="0" b="0"/>
        </a:effectRef>
        <a:fontRef idx="minor"/>
      </dsp:style>
      <dsp:txBody>
        <a:bodyPr spcFirstLastPara="0" vert="horz" wrap="square" lIns="85344" tIns="7620" rIns="7620" bIns="7620" numCol="1" spcCol="1270" anchor="ctr" anchorCtr="0">
          <a:noAutofit/>
        </a:bodyPr>
        <a:lstStyle/>
        <a:p>
          <a:pPr marL="114300" lvl="1" indent="-114300" algn="l" defTabSz="533400">
            <a:lnSpc>
              <a:spcPct val="90000"/>
            </a:lnSpc>
            <a:spcBef>
              <a:spcPct val="0"/>
            </a:spcBef>
            <a:spcAft>
              <a:spcPct val="15000"/>
            </a:spcAft>
            <a:buChar char="••"/>
          </a:pPr>
          <a:r>
            <a:rPr lang="en-IN" sz="1200" kern="1200"/>
            <a:t>by searching a job.</a:t>
          </a:r>
        </a:p>
        <a:p>
          <a:pPr marL="114300" lvl="1" indent="-114300" algn="l" defTabSz="533400">
            <a:lnSpc>
              <a:spcPct val="90000"/>
            </a:lnSpc>
            <a:spcBef>
              <a:spcPct val="0"/>
            </a:spcBef>
            <a:spcAft>
              <a:spcPct val="15000"/>
            </a:spcAft>
            <a:buChar char="••"/>
          </a:pPr>
          <a:r>
            <a:rPr lang="en-IN" sz="1200" kern="1200"/>
            <a:t>by  teaching.</a:t>
          </a:r>
        </a:p>
        <a:p>
          <a:pPr marL="114300" lvl="1" indent="-114300" algn="l" defTabSz="533400">
            <a:lnSpc>
              <a:spcPct val="90000"/>
            </a:lnSpc>
            <a:spcBef>
              <a:spcPct val="0"/>
            </a:spcBef>
            <a:spcAft>
              <a:spcPct val="15000"/>
            </a:spcAft>
            <a:buChar char="••"/>
          </a:pPr>
          <a:r>
            <a:rPr lang="en-IN" sz="1200" kern="1200"/>
            <a:t>by doing someting online.</a:t>
          </a:r>
        </a:p>
      </dsp:txBody>
      <dsp:txXfrm rot="-5400000">
        <a:off x="732760" y="58762"/>
        <a:ext cx="2412065" cy="592697"/>
      </dsp:txXfrm>
    </dsp:sp>
    <dsp:sp modelId="{05918BFF-9C9E-4BB6-A5FD-0A73A9FC0724}">
      <dsp:nvSpPr>
        <dsp:cNvPr id="0" name=""/>
        <dsp:cNvSpPr/>
      </dsp:nvSpPr>
      <dsp:spPr>
        <a:xfrm rot="5400000">
          <a:off x="-113212" y="950721"/>
          <a:ext cx="999442" cy="699609"/>
        </a:xfrm>
        <a:prstGeom prst="chevron">
          <a:avLst/>
        </a:prstGeom>
        <a:gradFill rotWithShape="0">
          <a:gsLst>
            <a:gs pos="0">
              <a:schemeClr val="accent5">
                <a:hueOff val="-4966938"/>
                <a:satOff val="19906"/>
                <a:lumOff val="4314"/>
                <a:alphaOff val="0"/>
                <a:shade val="51000"/>
                <a:satMod val="130000"/>
              </a:schemeClr>
            </a:gs>
            <a:gs pos="80000">
              <a:schemeClr val="accent5">
                <a:hueOff val="-4966938"/>
                <a:satOff val="19906"/>
                <a:lumOff val="4314"/>
                <a:alphaOff val="0"/>
                <a:shade val="93000"/>
                <a:satMod val="130000"/>
              </a:schemeClr>
            </a:gs>
            <a:gs pos="100000">
              <a:schemeClr val="accent5">
                <a:hueOff val="-4966938"/>
                <a:satOff val="19906"/>
                <a:lumOff val="4314"/>
                <a:alphaOff val="0"/>
                <a:shade val="94000"/>
                <a:satMod val="135000"/>
              </a:schemeClr>
            </a:gs>
          </a:gsLst>
          <a:lin ang="16200000" scaled="0"/>
        </a:gradFill>
        <a:ln w="9525" cap="flat" cmpd="sng" algn="ctr">
          <a:solidFill>
            <a:schemeClr val="accent5">
              <a:hueOff val="-4966938"/>
              <a:satOff val="19906"/>
              <a:lumOff val="4314"/>
              <a:alphaOff val="0"/>
            </a:schemeClr>
          </a:solidFill>
          <a:prstDash val="solid"/>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1">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lvl="0" algn="ctr" defTabSz="466725">
            <a:lnSpc>
              <a:spcPct val="90000"/>
            </a:lnSpc>
            <a:spcBef>
              <a:spcPct val="0"/>
            </a:spcBef>
            <a:spcAft>
              <a:spcPct val="35000"/>
            </a:spcAft>
          </a:pPr>
          <a:r>
            <a:rPr lang="en-IN" sz="1050" kern="1200">
              <a:latin typeface="Times New Roman" pitchFamily="18" charset="0"/>
              <a:cs typeface="Times New Roman" pitchFamily="18" charset="0"/>
            </a:rPr>
            <a:t>Spend money</a:t>
          </a:r>
        </a:p>
      </dsp:txBody>
      <dsp:txXfrm rot="-5400000">
        <a:off x="36705" y="1150610"/>
        <a:ext cx="699609" cy="299833"/>
      </dsp:txXfrm>
    </dsp:sp>
    <dsp:sp modelId="{5EB465FC-DFFE-4DD1-B2F3-3F5012311863}">
      <dsp:nvSpPr>
        <dsp:cNvPr id="0" name=""/>
        <dsp:cNvSpPr/>
      </dsp:nvSpPr>
      <dsp:spPr>
        <a:xfrm rot="5400000">
          <a:off x="1719999" y="-187391"/>
          <a:ext cx="640211" cy="2578710"/>
        </a:xfrm>
        <a:prstGeom prst="round2SameRect">
          <a:avLst/>
        </a:prstGeom>
        <a:solidFill>
          <a:schemeClr val="lt1">
            <a:alpha val="90000"/>
            <a:hueOff val="0"/>
            <a:satOff val="0"/>
            <a:lumOff val="0"/>
            <a:alphaOff val="0"/>
          </a:schemeClr>
        </a:solidFill>
        <a:ln w="9525" cap="flat" cmpd="sng" algn="ctr">
          <a:solidFill>
            <a:schemeClr val="accent5">
              <a:hueOff val="-4966938"/>
              <a:satOff val="19906"/>
              <a:lumOff val="4314"/>
              <a:alphaOff val="0"/>
            </a:schemeClr>
          </a:solidFill>
          <a:prstDash val="solid"/>
        </a:ln>
        <a:effectLst>
          <a:outerShdw blurRad="40000" dist="23000" dir="5400000" rotWithShape="0">
            <a:srgbClr val="000000">
              <a:alpha val="35000"/>
            </a:srgbClr>
          </a:outerShdw>
        </a:effectLst>
        <a:scene3d>
          <a:camera prst="orthographicFront"/>
          <a:lightRig rig="flat" dir="t"/>
        </a:scene3d>
        <a:sp3d extrusionH="12700" prstMaterial="plastic">
          <a:bevelT w="50800" h="50800"/>
        </a:sp3d>
      </dsp:spPr>
      <dsp:style>
        <a:lnRef idx="1">
          <a:scrgbClr r="0" g="0" b="0"/>
        </a:lnRef>
        <a:fillRef idx="1">
          <a:scrgbClr r="0" g="0" b="0"/>
        </a:fillRef>
        <a:effectRef idx="2">
          <a:scrgbClr r="0" g="0" b="0"/>
        </a:effectRef>
        <a:fontRef idx="minor"/>
      </dsp:style>
      <dsp:txBody>
        <a:bodyPr spcFirstLastPara="0" vert="horz" wrap="square" lIns="85344" tIns="7620" rIns="7620" bIns="7620" numCol="1" spcCol="1270" anchor="ctr" anchorCtr="0">
          <a:noAutofit/>
        </a:bodyPr>
        <a:lstStyle/>
        <a:p>
          <a:pPr marL="114300" lvl="1" indent="-114300" algn="l" defTabSz="533400">
            <a:lnSpc>
              <a:spcPct val="90000"/>
            </a:lnSpc>
            <a:spcBef>
              <a:spcPct val="0"/>
            </a:spcBef>
            <a:spcAft>
              <a:spcPct val="15000"/>
            </a:spcAft>
            <a:buChar char="••"/>
          </a:pPr>
          <a:r>
            <a:rPr lang="en-IN" sz="1200" kern="1200"/>
            <a:t>on making good lifestyle.</a:t>
          </a:r>
        </a:p>
        <a:p>
          <a:pPr marL="114300" lvl="1" indent="-114300" algn="l" defTabSz="533400">
            <a:lnSpc>
              <a:spcPct val="90000"/>
            </a:lnSpc>
            <a:spcBef>
              <a:spcPct val="0"/>
            </a:spcBef>
            <a:spcAft>
              <a:spcPct val="15000"/>
            </a:spcAft>
            <a:buChar char="••"/>
          </a:pPr>
          <a:r>
            <a:rPr lang="en-IN" sz="1200" kern="1200"/>
            <a:t>on family and friends.</a:t>
          </a:r>
        </a:p>
        <a:p>
          <a:pPr marL="114300" lvl="1" indent="-114300" algn="l" defTabSz="533400">
            <a:lnSpc>
              <a:spcPct val="90000"/>
            </a:lnSpc>
            <a:spcBef>
              <a:spcPct val="0"/>
            </a:spcBef>
            <a:spcAft>
              <a:spcPct val="15000"/>
            </a:spcAft>
            <a:buChar char="••"/>
          </a:pPr>
          <a:r>
            <a:rPr lang="en-IN" sz="1200" kern="1200"/>
            <a:t>on making hike in life.</a:t>
          </a:r>
        </a:p>
      </dsp:txBody>
      <dsp:txXfrm rot="-5400000">
        <a:off x="750750" y="813111"/>
        <a:ext cx="2547457" cy="577705"/>
      </dsp:txXfrm>
    </dsp:sp>
    <dsp:sp modelId="{44491496-36B4-4B18-A22F-A4189CEAA094}">
      <dsp:nvSpPr>
        <dsp:cNvPr id="0" name=""/>
        <dsp:cNvSpPr/>
      </dsp:nvSpPr>
      <dsp:spPr>
        <a:xfrm rot="5400000">
          <a:off x="-113212" y="1757419"/>
          <a:ext cx="999442" cy="699609"/>
        </a:xfrm>
        <a:prstGeom prst="chevron">
          <a:avLst/>
        </a:prstGeom>
        <a:gradFill rotWithShape="0">
          <a:gsLst>
            <a:gs pos="0">
              <a:schemeClr val="accent5">
                <a:hueOff val="-9933876"/>
                <a:satOff val="39811"/>
                <a:lumOff val="8628"/>
                <a:alphaOff val="0"/>
                <a:shade val="51000"/>
                <a:satMod val="130000"/>
              </a:schemeClr>
            </a:gs>
            <a:gs pos="80000">
              <a:schemeClr val="accent5">
                <a:hueOff val="-9933876"/>
                <a:satOff val="39811"/>
                <a:lumOff val="8628"/>
                <a:alphaOff val="0"/>
                <a:shade val="93000"/>
                <a:satMod val="130000"/>
              </a:schemeClr>
            </a:gs>
            <a:gs pos="100000">
              <a:schemeClr val="accent5">
                <a:hueOff val="-9933876"/>
                <a:satOff val="39811"/>
                <a:lumOff val="8628"/>
                <a:alphaOff val="0"/>
                <a:shade val="94000"/>
                <a:satMod val="135000"/>
              </a:schemeClr>
            </a:gs>
          </a:gsLst>
          <a:lin ang="16200000" scaled="0"/>
        </a:gradFill>
        <a:ln w="9525" cap="flat" cmpd="sng" algn="ctr">
          <a:solidFill>
            <a:schemeClr val="accent5">
              <a:hueOff val="-9933876"/>
              <a:satOff val="39811"/>
              <a:lumOff val="8628"/>
              <a:alphaOff val="0"/>
            </a:schemeClr>
          </a:solidFill>
          <a:prstDash val="solid"/>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1">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lvl="0" algn="ctr" defTabSz="466725">
            <a:lnSpc>
              <a:spcPct val="90000"/>
            </a:lnSpc>
            <a:spcBef>
              <a:spcPct val="0"/>
            </a:spcBef>
            <a:spcAft>
              <a:spcPct val="35000"/>
            </a:spcAft>
          </a:pPr>
          <a:r>
            <a:rPr lang="en-IN" sz="1050" kern="1200">
              <a:latin typeface="Times New Roman" pitchFamily="18" charset="0"/>
              <a:cs typeface="Times New Roman" pitchFamily="18" charset="0"/>
            </a:rPr>
            <a:t>Track</a:t>
          </a:r>
        </a:p>
        <a:p>
          <a:pPr lvl="0" algn="ctr" defTabSz="466725">
            <a:lnSpc>
              <a:spcPct val="90000"/>
            </a:lnSpc>
            <a:spcBef>
              <a:spcPct val="0"/>
            </a:spcBef>
            <a:spcAft>
              <a:spcPct val="35000"/>
            </a:spcAft>
          </a:pPr>
          <a:r>
            <a:rPr lang="en-IN" sz="1050" kern="1200">
              <a:latin typeface="Times New Roman" pitchFamily="18" charset="0"/>
              <a:cs typeface="Times New Roman" pitchFamily="18" charset="0"/>
            </a:rPr>
            <a:t> money</a:t>
          </a:r>
          <a:endParaRPr lang="en-IN" sz="1000" kern="1200">
            <a:latin typeface="Times New Roman" pitchFamily="18" charset="0"/>
            <a:cs typeface="Times New Roman" pitchFamily="18" charset="0"/>
          </a:endParaRPr>
        </a:p>
      </dsp:txBody>
      <dsp:txXfrm rot="-5400000">
        <a:off x="36705" y="1957308"/>
        <a:ext cx="699609" cy="299833"/>
      </dsp:txXfrm>
    </dsp:sp>
    <dsp:sp modelId="{E5E4F5C2-68FB-4208-AAB2-5C6236940B55}">
      <dsp:nvSpPr>
        <dsp:cNvPr id="0" name=""/>
        <dsp:cNvSpPr/>
      </dsp:nvSpPr>
      <dsp:spPr>
        <a:xfrm rot="5400000">
          <a:off x="1717703" y="619784"/>
          <a:ext cx="674401" cy="2640134"/>
        </a:xfrm>
        <a:prstGeom prst="round2SameRect">
          <a:avLst/>
        </a:prstGeom>
        <a:solidFill>
          <a:schemeClr val="lt1">
            <a:alpha val="90000"/>
            <a:hueOff val="0"/>
            <a:satOff val="0"/>
            <a:lumOff val="0"/>
            <a:alphaOff val="0"/>
          </a:schemeClr>
        </a:solidFill>
        <a:ln w="9525" cap="flat" cmpd="sng" algn="ctr">
          <a:solidFill>
            <a:schemeClr val="accent5">
              <a:hueOff val="-9933876"/>
              <a:satOff val="39811"/>
              <a:lumOff val="8628"/>
              <a:alphaOff val="0"/>
            </a:schemeClr>
          </a:solidFill>
          <a:prstDash val="solid"/>
        </a:ln>
        <a:effectLst>
          <a:outerShdw blurRad="40000" dist="23000" dir="5400000" rotWithShape="0">
            <a:srgbClr val="000000">
              <a:alpha val="35000"/>
            </a:srgbClr>
          </a:outerShdw>
        </a:effectLst>
        <a:scene3d>
          <a:camera prst="orthographicFront"/>
          <a:lightRig rig="flat" dir="t"/>
        </a:scene3d>
        <a:sp3d extrusionH="12700" prstMaterial="plastic">
          <a:bevelT w="50800" h="50800"/>
        </a:sp3d>
      </dsp:spPr>
      <dsp:style>
        <a:lnRef idx="1">
          <a:scrgbClr r="0" g="0" b="0"/>
        </a:lnRef>
        <a:fillRef idx="1">
          <a:scrgbClr r="0" g="0" b="0"/>
        </a:fillRef>
        <a:effectRef idx="2">
          <a:scrgbClr r="0" g="0" b="0"/>
        </a:effectRef>
        <a:fontRef idx="minor"/>
      </dsp:style>
      <dsp:txBody>
        <a:bodyPr spcFirstLastPara="0" vert="horz" wrap="square" lIns="85344" tIns="7620" rIns="7620" bIns="7620" numCol="1" spcCol="1270" anchor="ctr" anchorCtr="0">
          <a:noAutofit/>
        </a:bodyPr>
        <a:lstStyle/>
        <a:p>
          <a:pPr marL="114300" lvl="1" indent="-114300" algn="l" defTabSz="533400">
            <a:lnSpc>
              <a:spcPct val="90000"/>
            </a:lnSpc>
            <a:spcBef>
              <a:spcPct val="0"/>
            </a:spcBef>
            <a:spcAft>
              <a:spcPct val="15000"/>
            </a:spcAft>
            <a:buChar char="••"/>
          </a:pPr>
          <a:r>
            <a:rPr lang="en-IN" sz="1200" kern="1200"/>
            <a:t>am i spending in right direction.</a:t>
          </a:r>
        </a:p>
        <a:p>
          <a:pPr marL="114300" lvl="1" indent="-114300" algn="l" defTabSz="533400">
            <a:lnSpc>
              <a:spcPct val="90000"/>
            </a:lnSpc>
            <a:spcBef>
              <a:spcPct val="0"/>
            </a:spcBef>
            <a:spcAft>
              <a:spcPct val="15000"/>
            </a:spcAft>
            <a:buChar char="••"/>
          </a:pPr>
          <a:r>
            <a:rPr lang="en-IN" sz="1200" kern="1200"/>
            <a:t>or loseing my money.</a:t>
          </a:r>
        </a:p>
      </dsp:txBody>
      <dsp:txXfrm rot="-5400000">
        <a:off x="734837" y="1635572"/>
        <a:ext cx="2607212" cy="608557"/>
      </dsp:txXfrm>
    </dsp:sp>
  </dsp:spTree>
</dsp:drawing>
</file>

<file path=xl/diagrams/layout1.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7.xml"/><Relationship Id="rId3" Type="http://schemas.openxmlformats.org/officeDocument/2006/relationships/diagramLayout" Target="../diagrams/layout1.xml"/><Relationship Id="rId7" Type="http://schemas.openxmlformats.org/officeDocument/2006/relationships/chart" Target="../charts/chart1.xml"/><Relationship Id="rId12" Type="http://schemas.openxmlformats.org/officeDocument/2006/relationships/chart" Target="../charts/chart6.xml"/><Relationship Id="rId2" Type="http://schemas.openxmlformats.org/officeDocument/2006/relationships/diagramData" Target="../diagrams/data1.xml"/><Relationship Id="rId1" Type="http://schemas.openxmlformats.org/officeDocument/2006/relationships/image" Target="../media/image1.jpeg"/><Relationship Id="rId6" Type="http://schemas.microsoft.com/office/2007/relationships/diagramDrawing" Target="../diagrams/drawing1.xml"/><Relationship Id="rId11" Type="http://schemas.openxmlformats.org/officeDocument/2006/relationships/chart" Target="../charts/chart5.xml"/><Relationship Id="rId5" Type="http://schemas.openxmlformats.org/officeDocument/2006/relationships/diagramColors" Target="../diagrams/colors1.xml"/><Relationship Id="rId10" Type="http://schemas.openxmlformats.org/officeDocument/2006/relationships/chart" Target="../charts/chart4.xml"/><Relationship Id="rId4" Type="http://schemas.openxmlformats.org/officeDocument/2006/relationships/diagramQuickStyle" Target="../diagrams/quickStyle1.xml"/><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3</xdr:col>
      <xdr:colOff>534865</xdr:colOff>
      <xdr:row>46</xdr:row>
      <xdr:rowOff>0</xdr:rowOff>
    </xdr:from>
    <xdr:ext cx="184731" cy="264560"/>
    <xdr:sp macro="" textlink="">
      <xdr:nvSpPr>
        <xdr:cNvPr id="2" name="TextBox 1"/>
        <xdr:cNvSpPr txBox="1"/>
      </xdr:nvSpPr>
      <xdr:spPr>
        <a:xfrm>
          <a:off x="3341077" y="207351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20</xdr:row>
      <xdr:rowOff>168519</xdr:rowOff>
    </xdr:from>
    <xdr:ext cx="184731" cy="264560"/>
    <xdr:sp macro="" textlink="">
      <xdr:nvSpPr>
        <xdr:cNvPr id="3" name="TextBox 2"/>
        <xdr:cNvSpPr txBox="1"/>
      </xdr:nvSpPr>
      <xdr:spPr>
        <a:xfrm>
          <a:off x="3341077" y="207351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20</xdr:row>
      <xdr:rowOff>168519</xdr:rowOff>
    </xdr:from>
    <xdr:ext cx="184731" cy="264560"/>
    <xdr:sp macro="" textlink="">
      <xdr:nvSpPr>
        <xdr:cNvPr id="4" name="TextBox 3"/>
        <xdr:cNvSpPr txBox="1"/>
      </xdr:nvSpPr>
      <xdr:spPr>
        <a:xfrm>
          <a:off x="3341077" y="207351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10</xdr:col>
      <xdr:colOff>27545</xdr:colOff>
      <xdr:row>20</xdr:row>
      <xdr:rowOff>58615</xdr:rowOff>
    </xdr:from>
    <xdr:ext cx="3108376" cy="264560"/>
    <xdr:sp macro="" textlink="">
      <xdr:nvSpPr>
        <xdr:cNvPr id="5" name="TextBox 4"/>
        <xdr:cNvSpPr txBox="1"/>
      </xdr:nvSpPr>
      <xdr:spPr>
        <a:xfrm flipH="1">
          <a:off x="6614449" y="1963615"/>
          <a:ext cx="3108376"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buFont typeface="Arial" pitchFamily="34" charset="0"/>
            <a:buNone/>
          </a:pPr>
          <a:endParaRPr lang="en-IN" sz="1100" b="1"/>
        </a:p>
      </xdr:txBody>
    </xdr:sp>
    <xdr:clientData/>
  </xdr:oneCellAnchor>
  <xdr:oneCellAnchor>
    <xdr:from>
      <xdr:col>6</xdr:col>
      <xdr:colOff>424962</xdr:colOff>
      <xdr:row>25</xdr:row>
      <xdr:rowOff>175846</xdr:rowOff>
    </xdr:from>
    <xdr:ext cx="184731" cy="264560"/>
    <xdr:sp macro="" textlink="">
      <xdr:nvSpPr>
        <xdr:cNvPr id="6" name="TextBox 5"/>
        <xdr:cNvSpPr txBox="1"/>
      </xdr:nvSpPr>
      <xdr:spPr>
        <a:xfrm>
          <a:off x="5334000" y="303334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8</xdr:col>
      <xdr:colOff>564173</xdr:colOff>
      <xdr:row>25</xdr:row>
      <xdr:rowOff>7327</xdr:rowOff>
    </xdr:from>
    <xdr:ext cx="184731" cy="264560"/>
    <xdr:sp macro="" textlink="">
      <xdr:nvSpPr>
        <xdr:cNvPr id="7" name="TextBox 6"/>
        <xdr:cNvSpPr txBox="1"/>
      </xdr:nvSpPr>
      <xdr:spPr>
        <a:xfrm>
          <a:off x="6865327" y="286482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10</xdr:col>
      <xdr:colOff>571500</xdr:colOff>
      <xdr:row>35</xdr:row>
      <xdr:rowOff>102575</xdr:rowOff>
    </xdr:from>
    <xdr:ext cx="1208942" cy="264560"/>
    <xdr:sp macro="" textlink="">
      <xdr:nvSpPr>
        <xdr:cNvPr id="9" name="TextBox 8"/>
        <xdr:cNvSpPr txBox="1"/>
      </xdr:nvSpPr>
      <xdr:spPr>
        <a:xfrm>
          <a:off x="7700596" y="3722075"/>
          <a:ext cx="1208942"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endParaRPr lang="en-IN" sz="1100"/>
        </a:p>
      </xdr:txBody>
    </xdr:sp>
    <xdr:clientData/>
  </xdr:oneCellAnchor>
  <xdr:twoCellAnchor>
    <xdr:from>
      <xdr:col>0</xdr:col>
      <xdr:colOff>86589</xdr:colOff>
      <xdr:row>2</xdr:row>
      <xdr:rowOff>13322</xdr:rowOff>
    </xdr:from>
    <xdr:to>
      <xdr:col>6</xdr:col>
      <xdr:colOff>796634</xdr:colOff>
      <xdr:row>8</xdr:row>
      <xdr:rowOff>69273</xdr:rowOff>
    </xdr:to>
    <xdr:sp macro="" textlink="">
      <xdr:nvSpPr>
        <xdr:cNvPr id="11" name="TextBox 10"/>
        <xdr:cNvSpPr txBox="1"/>
      </xdr:nvSpPr>
      <xdr:spPr>
        <a:xfrm>
          <a:off x="86589" y="783981"/>
          <a:ext cx="6286500" cy="1198951"/>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b="1">
              <a:solidFill>
                <a:schemeClr val="dk1"/>
              </a:solidFill>
              <a:latin typeface="Times New Roman" pitchFamily="18" charset="0"/>
              <a:ea typeface="+mn-ea"/>
              <a:cs typeface="Times New Roman" pitchFamily="18" charset="0"/>
            </a:rPr>
            <a:t>USING</a:t>
          </a:r>
          <a:r>
            <a:rPr lang="en-IN" sz="1100" b="1" baseline="0">
              <a:solidFill>
                <a:schemeClr val="dk1"/>
              </a:solidFill>
              <a:latin typeface="Times New Roman" pitchFamily="18" charset="0"/>
              <a:ea typeface="+mn-ea"/>
              <a:cs typeface="Times New Roman" pitchFamily="18" charset="0"/>
            </a:rPr>
            <a:t> AUTOSUM COMMAND  for adding rows/columns which is in the ribban of Formulas OR use AUTOSUM SHORTCUT KEY (Alt+=)  for adding each rows/columns OR use AUTOSUM COMMAND/SHORTCUT in a cell of total rows/columns and uss cell ke right downside pe click krke jahan tk add krna hai rows/columns ko wahan tk ghich ke le jaygen ( applicable for both rows and columns) . we can also use this trick for %ge columns, MIN,MAX,COUNT ,AVERAGE etc.</a:t>
          </a:r>
          <a:endParaRPr lang="en-IN" sz="1200" baseline="0">
            <a:solidFill>
              <a:sysClr val="windowText" lastClr="000000"/>
            </a:solidFill>
            <a:latin typeface="Times New Roman" pitchFamily="18" charset="0"/>
            <a:ea typeface="+mn-ea"/>
            <a:cs typeface="Times New Roman" pitchFamily="18" charset="0"/>
          </a:endParaRPr>
        </a:p>
        <a:p>
          <a:endParaRPr lang="en-IN" sz="1100"/>
        </a:p>
      </xdr:txBody>
    </xdr:sp>
    <xdr:clientData/>
  </xdr:twoCellAnchor>
  <xdr:twoCellAnchor>
    <xdr:from>
      <xdr:col>1</xdr:col>
      <xdr:colOff>93918</xdr:colOff>
      <xdr:row>51</xdr:row>
      <xdr:rowOff>17316</xdr:rowOff>
    </xdr:from>
    <xdr:to>
      <xdr:col>5</xdr:col>
      <xdr:colOff>233795</xdr:colOff>
      <xdr:row>59</xdr:row>
      <xdr:rowOff>43296</xdr:rowOff>
    </xdr:to>
    <xdr:sp macro="" textlink="">
      <xdr:nvSpPr>
        <xdr:cNvPr id="12" name="TextBox 11"/>
        <xdr:cNvSpPr txBox="1"/>
      </xdr:nvSpPr>
      <xdr:spPr>
        <a:xfrm>
          <a:off x="1029100" y="10520793"/>
          <a:ext cx="3014695" cy="1549980"/>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a:t> shortcuts</a:t>
          </a:r>
          <a:r>
            <a:rPr lang="en-IN" sz="1100" baseline="0"/>
            <a:t>                     functions</a:t>
          </a:r>
        </a:p>
        <a:p>
          <a:endParaRPr lang="en-IN" sz="1100" baseline="0">
            <a:solidFill>
              <a:sysClr val="windowText" lastClr="000000"/>
            </a:solidFill>
          </a:endParaRPr>
        </a:p>
        <a:p>
          <a:r>
            <a:rPr lang="en-IN" sz="1100" baseline="0"/>
            <a:t>ctrl + shift + "+" :- to add row/column</a:t>
          </a:r>
        </a:p>
        <a:p>
          <a:r>
            <a:rPr lang="en-IN" sz="1100" baseline="0"/>
            <a:t>ctrl + "</a:t>
          </a:r>
          <a:r>
            <a:rPr lang="en-IN" sz="1100" b="1" baseline="0"/>
            <a:t>-</a:t>
          </a:r>
          <a:r>
            <a:rPr lang="en-IN" sz="1100" baseline="0"/>
            <a:t>"              :- to remove row/cloumn</a:t>
          </a:r>
        </a:p>
        <a:p>
          <a:r>
            <a:rPr lang="en-IN" sz="1100" baseline="0"/>
            <a:t>ctrl + x	:- to cut a cell/ worksheet</a:t>
          </a:r>
        </a:p>
        <a:p>
          <a:r>
            <a:rPr lang="en-IN" sz="1100" baseline="0"/>
            <a:t>ctrl + c	:- to copy a cell/worksheet</a:t>
          </a:r>
        </a:p>
        <a:p>
          <a:r>
            <a:rPr lang="en-IN" sz="1100" baseline="0"/>
            <a:t>ctrl + v	:- to paste a cell/worksheet</a:t>
          </a:r>
        </a:p>
        <a:p>
          <a:r>
            <a:rPr lang="en-IN" sz="1100" baseline="0"/>
            <a:t>ctrl + s	:- to save the worksheet</a:t>
          </a:r>
        </a:p>
        <a:p>
          <a:endParaRPr lang="en-IN" sz="1100" baseline="0"/>
        </a:p>
      </xdr:txBody>
    </xdr:sp>
    <xdr:clientData/>
  </xdr:twoCellAnchor>
  <xdr:oneCellAnchor>
    <xdr:from>
      <xdr:col>3</xdr:col>
      <xdr:colOff>534865</xdr:colOff>
      <xdr:row>76</xdr:row>
      <xdr:rowOff>168519</xdr:rowOff>
    </xdr:from>
    <xdr:ext cx="184731" cy="264560"/>
    <xdr:sp macro="" textlink="">
      <xdr:nvSpPr>
        <xdr:cNvPr id="13" name="TextBox 12"/>
        <xdr:cNvSpPr txBox="1"/>
      </xdr:nvSpPr>
      <xdr:spPr>
        <a:xfrm>
          <a:off x="3216519" y="630848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76</xdr:row>
      <xdr:rowOff>168519</xdr:rowOff>
    </xdr:from>
    <xdr:ext cx="184731" cy="264560"/>
    <xdr:sp macro="" textlink="">
      <xdr:nvSpPr>
        <xdr:cNvPr id="14" name="TextBox 13"/>
        <xdr:cNvSpPr txBox="1"/>
      </xdr:nvSpPr>
      <xdr:spPr>
        <a:xfrm>
          <a:off x="3216519" y="630848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twoCellAnchor>
    <xdr:from>
      <xdr:col>0</xdr:col>
      <xdr:colOff>7327</xdr:colOff>
      <xdr:row>30</xdr:row>
      <xdr:rowOff>14653</xdr:rowOff>
    </xdr:from>
    <xdr:to>
      <xdr:col>6</xdr:col>
      <xdr:colOff>638175</xdr:colOff>
      <xdr:row>35</xdr:row>
      <xdr:rowOff>155864</xdr:rowOff>
    </xdr:to>
    <xdr:sp macro="" textlink="">
      <xdr:nvSpPr>
        <xdr:cNvPr id="15" name="TextBox 14"/>
        <xdr:cNvSpPr txBox="1"/>
      </xdr:nvSpPr>
      <xdr:spPr>
        <a:xfrm>
          <a:off x="7327" y="6517630"/>
          <a:ext cx="5159553" cy="1093711"/>
        </a:xfrm>
        <a:prstGeom prst="rect">
          <a:avLst/>
        </a:prstGeom>
        <a:solidFill>
          <a:schemeClr val="accent6">
            <a:lumMod val="20000"/>
            <a:lumOff val="80000"/>
          </a:schemeClr>
        </a:solidFill>
        <a:ln w="2857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200" baseline="0">
              <a:latin typeface="Times New Roman" pitchFamily="18" charset="0"/>
              <a:cs typeface="Times New Roman" pitchFamily="18" charset="0"/>
            </a:rPr>
            <a:t>use of "background colour "in cell, use of colour in "alphabets/numbers", use of  "bordering colour",which is in the </a:t>
          </a:r>
          <a:r>
            <a:rPr lang="en-IN" sz="1200" b="1" baseline="0">
              <a:latin typeface="Times New Roman" pitchFamily="18" charset="0"/>
              <a:cs typeface="Times New Roman" pitchFamily="18" charset="0"/>
            </a:rPr>
            <a:t>font section of home ribban</a:t>
          </a:r>
          <a:r>
            <a:rPr lang="en-IN" sz="1200" baseline="0">
              <a:latin typeface="Times New Roman" pitchFamily="18" charset="0"/>
              <a:cs typeface="Times New Roman" pitchFamily="18" charset="0"/>
            </a:rPr>
            <a:t>. Use of "currency", use of "%</a:t>
          </a:r>
          <a:r>
            <a:rPr lang="en-IN" sz="1200" baseline="0">
              <a:solidFill>
                <a:schemeClr val="dk1"/>
              </a:solidFill>
              <a:latin typeface="Times New Roman" pitchFamily="18" charset="0"/>
              <a:ea typeface="+mn-ea"/>
              <a:cs typeface="Times New Roman" pitchFamily="18" charset="0"/>
            </a:rPr>
            <a:t>ge approximation"</a:t>
          </a:r>
          <a:r>
            <a:rPr lang="en-IN" sz="1200" baseline="0">
              <a:latin typeface="Times New Roman" pitchFamily="18" charset="0"/>
              <a:cs typeface="Times New Roman" pitchFamily="18" charset="0"/>
            </a:rPr>
            <a:t>, which is in the </a:t>
          </a:r>
          <a:r>
            <a:rPr lang="en-IN" sz="1200" b="1" baseline="0">
              <a:latin typeface="Times New Roman" pitchFamily="18" charset="0"/>
              <a:cs typeface="Times New Roman" pitchFamily="18" charset="0"/>
            </a:rPr>
            <a:t>number section of home ribben</a:t>
          </a:r>
          <a:r>
            <a:rPr lang="en-IN" sz="1200" baseline="0">
              <a:latin typeface="Times New Roman" pitchFamily="18" charset="0"/>
              <a:cs typeface="Times New Roman" pitchFamily="18" charset="0"/>
            </a:rPr>
            <a:t>. Use of "</a:t>
          </a:r>
          <a:r>
            <a:rPr lang="en-IN" sz="1200" b="1" baseline="0">
              <a:latin typeface="Times New Roman" pitchFamily="18" charset="0"/>
              <a:cs typeface="Times New Roman" pitchFamily="18" charset="0"/>
            </a:rPr>
            <a:t>format </a:t>
          </a:r>
          <a:r>
            <a:rPr lang="en-IN" sz="1200" b="1" baseline="0">
              <a:solidFill>
                <a:schemeClr val="dk1"/>
              </a:solidFill>
              <a:latin typeface="Times New Roman" pitchFamily="18" charset="0"/>
              <a:ea typeface="+mn-ea"/>
              <a:cs typeface="Times New Roman" pitchFamily="18" charset="0"/>
            </a:rPr>
            <a:t>painter</a:t>
          </a:r>
          <a:r>
            <a:rPr lang="en-IN" sz="1200" baseline="0">
              <a:solidFill>
                <a:schemeClr val="dk1"/>
              </a:solidFill>
              <a:latin typeface="Times New Roman" pitchFamily="18" charset="0"/>
              <a:ea typeface="+mn-ea"/>
              <a:cs typeface="Times New Roman" pitchFamily="18" charset="0"/>
            </a:rPr>
            <a:t>"</a:t>
          </a:r>
          <a:r>
            <a:rPr lang="en-IN" sz="1200" baseline="0">
              <a:latin typeface="Times New Roman" pitchFamily="18" charset="0"/>
              <a:cs typeface="Times New Roman" pitchFamily="18" charset="0"/>
            </a:rPr>
            <a:t> tool in the home ribban. use of </a:t>
          </a:r>
          <a:r>
            <a:rPr lang="en-IN" sz="1200" b="1" baseline="0">
              <a:latin typeface="Times New Roman" pitchFamily="18" charset="0"/>
              <a:cs typeface="Times New Roman" pitchFamily="18" charset="0"/>
            </a:rPr>
            <a:t>"mergr &amp; center" </a:t>
          </a:r>
          <a:r>
            <a:rPr lang="en-IN" sz="1200" baseline="0">
              <a:latin typeface="Times New Roman" pitchFamily="18" charset="0"/>
              <a:cs typeface="Times New Roman" pitchFamily="18" charset="0"/>
            </a:rPr>
            <a:t>tool to merge the cells, which is </a:t>
          </a:r>
          <a:r>
            <a:rPr lang="en-IN" sz="1200" b="1" baseline="0">
              <a:latin typeface="Times New Roman" pitchFamily="18" charset="0"/>
              <a:cs typeface="Times New Roman" pitchFamily="18" charset="0"/>
            </a:rPr>
            <a:t>in the alignment section of ribban of home</a:t>
          </a:r>
          <a:r>
            <a:rPr lang="en-IN" sz="1200" baseline="0">
              <a:latin typeface="Times New Roman" pitchFamily="18" charset="0"/>
              <a:cs typeface="Times New Roman" pitchFamily="18" charset="0"/>
            </a:rPr>
            <a:t>.</a:t>
          </a:r>
          <a:endParaRPr lang="en-IN" sz="1200">
            <a:latin typeface="Times New Roman" pitchFamily="18" charset="0"/>
            <a:cs typeface="Times New Roman" pitchFamily="18" charset="0"/>
          </a:endParaRPr>
        </a:p>
      </xdr:txBody>
    </xdr:sp>
    <xdr:clientData/>
  </xdr:twoCellAnchor>
  <xdr:twoCellAnchor>
    <xdr:from>
      <xdr:col>0</xdr:col>
      <xdr:colOff>7327</xdr:colOff>
      <xdr:row>64</xdr:row>
      <xdr:rowOff>0</xdr:rowOff>
    </xdr:from>
    <xdr:to>
      <xdr:col>7</xdr:col>
      <xdr:colOff>622787</xdr:colOff>
      <xdr:row>68</xdr:row>
      <xdr:rowOff>183172</xdr:rowOff>
    </xdr:to>
    <xdr:sp macro="" textlink="">
      <xdr:nvSpPr>
        <xdr:cNvPr id="16" name="TextBox 15"/>
        <xdr:cNvSpPr txBox="1"/>
      </xdr:nvSpPr>
      <xdr:spPr>
        <a:xfrm>
          <a:off x="7327" y="10477499"/>
          <a:ext cx="6359768" cy="974481"/>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200" b="1">
              <a:solidFill>
                <a:schemeClr val="bg1"/>
              </a:solidFill>
              <a:latin typeface="Times New Roman" pitchFamily="18" charset="0"/>
              <a:cs typeface="Times New Roman" pitchFamily="18" charset="0"/>
            </a:rPr>
            <a:t>use of</a:t>
          </a:r>
          <a:r>
            <a:rPr lang="en-IN" sz="1200" b="1" baseline="0">
              <a:solidFill>
                <a:schemeClr val="bg1"/>
              </a:solidFill>
              <a:latin typeface="Times New Roman" pitchFamily="18" charset="0"/>
              <a:cs typeface="Times New Roman" pitchFamily="18" charset="0"/>
            </a:rPr>
            <a:t> "draw broder grid" which is in the broder tool in the ribban, use of "cell styles" which is in the styles section of ribban of home</a:t>
          </a:r>
          <a:r>
            <a:rPr lang="en-IN" sz="1100" b="1" baseline="0">
              <a:solidFill>
                <a:schemeClr val="bg1"/>
              </a:solidFill>
              <a:latin typeface="Times New Roman" pitchFamily="18" charset="0"/>
              <a:cs typeface="Times New Roman" pitchFamily="18" charset="0"/>
            </a:rPr>
            <a:t> . use of "conditional formatting"  </a:t>
          </a:r>
          <a:r>
            <a:rPr lang="en-IN" sz="1100" b="1" baseline="0">
              <a:solidFill>
                <a:schemeClr val="bg1"/>
              </a:solidFill>
              <a:latin typeface="Times New Roman" pitchFamily="18" charset="0"/>
              <a:ea typeface="+mn-ea"/>
              <a:cs typeface="Times New Roman" pitchFamily="18" charset="0"/>
            </a:rPr>
            <a:t>which is in the styles section of ribban of home </a:t>
          </a:r>
          <a:endParaRPr lang="en-IN" sz="1100">
            <a:solidFill>
              <a:schemeClr val="bg1"/>
            </a:solidFill>
            <a:latin typeface="Times New Roman" pitchFamily="18" charset="0"/>
            <a:cs typeface="Times New Roman" pitchFamily="18" charset="0"/>
          </a:endParaRPr>
        </a:p>
      </xdr:txBody>
    </xdr:sp>
    <xdr:clientData/>
  </xdr:twoCellAnchor>
  <xdr:oneCellAnchor>
    <xdr:from>
      <xdr:col>3</xdr:col>
      <xdr:colOff>534865</xdr:colOff>
      <xdr:row>79</xdr:row>
      <xdr:rowOff>168519</xdr:rowOff>
    </xdr:from>
    <xdr:ext cx="184731" cy="264560"/>
    <xdr:sp macro="" textlink="">
      <xdr:nvSpPr>
        <xdr:cNvPr id="17" name="TextBox 16"/>
        <xdr:cNvSpPr txBox="1"/>
      </xdr:nvSpPr>
      <xdr:spPr>
        <a:xfrm>
          <a:off x="3216519" y="321651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79</xdr:row>
      <xdr:rowOff>168519</xdr:rowOff>
    </xdr:from>
    <xdr:ext cx="184731" cy="264560"/>
    <xdr:sp macro="" textlink="">
      <xdr:nvSpPr>
        <xdr:cNvPr id="18" name="TextBox 17"/>
        <xdr:cNvSpPr txBox="1"/>
      </xdr:nvSpPr>
      <xdr:spPr>
        <a:xfrm>
          <a:off x="3216519" y="321651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112</xdr:row>
      <xdr:rowOff>168519</xdr:rowOff>
    </xdr:from>
    <xdr:ext cx="184731" cy="264560"/>
    <xdr:sp macro="" textlink="">
      <xdr:nvSpPr>
        <xdr:cNvPr id="19" name="TextBox 18"/>
        <xdr:cNvSpPr txBox="1"/>
      </xdr:nvSpPr>
      <xdr:spPr>
        <a:xfrm>
          <a:off x="3253153" y="398584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112</xdr:row>
      <xdr:rowOff>168519</xdr:rowOff>
    </xdr:from>
    <xdr:ext cx="184731" cy="264560"/>
    <xdr:sp macro="" textlink="">
      <xdr:nvSpPr>
        <xdr:cNvPr id="20" name="TextBox 19"/>
        <xdr:cNvSpPr txBox="1"/>
      </xdr:nvSpPr>
      <xdr:spPr>
        <a:xfrm>
          <a:off x="3253153" y="398584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111</xdr:row>
      <xdr:rowOff>168519</xdr:rowOff>
    </xdr:from>
    <xdr:ext cx="184731" cy="264560"/>
    <xdr:sp macro="" textlink="">
      <xdr:nvSpPr>
        <xdr:cNvPr id="21" name="TextBox 20"/>
        <xdr:cNvSpPr txBox="1"/>
      </xdr:nvSpPr>
      <xdr:spPr>
        <a:xfrm>
          <a:off x="3253153" y="398584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111</xdr:row>
      <xdr:rowOff>168519</xdr:rowOff>
    </xdr:from>
    <xdr:ext cx="184731" cy="264560"/>
    <xdr:sp macro="" textlink="">
      <xdr:nvSpPr>
        <xdr:cNvPr id="22" name="TextBox 21"/>
        <xdr:cNvSpPr txBox="1"/>
      </xdr:nvSpPr>
      <xdr:spPr>
        <a:xfrm>
          <a:off x="3253153" y="398584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twoCellAnchor>
    <xdr:from>
      <xdr:col>5</xdr:col>
      <xdr:colOff>146537</xdr:colOff>
      <xdr:row>88</xdr:row>
      <xdr:rowOff>87922</xdr:rowOff>
    </xdr:from>
    <xdr:to>
      <xdr:col>5</xdr:col>
      <xdr:colOff>615460</xdr:colOff>
      <xdr:row>88</xdr:row>
      <xdr:rowOff>505557</xdr:rowOff>
    </xdr:to>
    <xdr:sp macro="" textlink="">
      <xdr:nvSpPr>
        <xdr:cNvPr id="23" name="Smiley Face 22"/>
        <xdr:cNvSpPr/>
      </xdr:nvSpPr>
      <xdr:spPr>
        <a:xfrm>
          <a:off x="4249614" y="18258691"/>
          <a:ext cx="468923" cy="417635"/>
        </a:xfrm>
        <a:prstGeom prst="smileyFace">
          <a:avLst/>
        </a:prstGeom>
        <a:solidFill>
          <a:schemeClr val="bg1"/>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IN" sz="1100"/>
        </a:p>
      </xdr:txBody>
    </xdr:sp>
    <xdr:clientData/>
  </xdr:twoCellAnchor>
  <xdr:twoCellAnchor>
    <xdr:from>
      <xdr:col>0</xdr:col>
      <xdr:colOff>864577</xdr:colOff>
      <xdr:row>88</xdr:row>
      <xdr:rowOff>109903</xdr:rowOff>
    </xdr:from>
    <xdr:to>
      <xdr:col>1</xdr:col>
      <xdr:colOff>373673</xdr:colOff>
      <xdr:row>88</xdr:row>
      <xdr:rowOff>505557</xdr:rowOff>
    </xdr:to>
    <xdr:sp macro="" textlink="">
      <xdr:nvSpPr>
        <xdr:cNvPr id="24" name="Smiley Face 23"/>
        <xdr:cNvSpPr/>
      </xdr:nvSpPr>
      <xdr:spPr>
        <a:xfrm>
          <a:off x="864577" y="16566172"/>
          <a:ext cx="549519" cy="395654"/>
        </a:xfrm>
        <a:prstGeom prst="smileyFace">
          <a:avLst>
            <a:gd name="adj" fmla="val -4653"/>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IN" sz="1100">
            <a:solidFill>
              <a:schemeClr val="tx1">
                <a:lumMod val="75000"/>
                <a:lumOff val="25000"/>
              </a:schemeClr>
            </a:solidFill>
          </a:endParaRPr>
        </a:p>
      </xdr:txBody>
    </xdr:sp>
    <xdr:clientData/>
  </xdr:twoCellAnchor>
  <xdr:twoCellAnchor editAs="oneCell">
    <xdr:from>
      <xdr:col>0</xdr:col>
      <xdr:colOff>36634</xdr:colOff>
      <xdr:row>88</xdr:row>
      <xdr:rowOff>6278</xdr:rowOff>
    </xdr:from>
    <xdr:to>
      <xdr:col>0</xdr:col>
      <xdr:colOff>822491</xdr:colOff>
      <xdr:row>89</xdr:row>
      <xdr:rowOff>7326</xdr:rowOff>
    </xdr:to>
    <xdr:pic>
      <xdr:nvPicPr>
        <xdr:cNvPr id="25" name="Picture 24" descr="WP_20140403_012.jpg"/>
        <xdr:cNvPicPr>
          <a:picLocks noChangeAspect="1"/>
        </xdr:cNvPicPr>
      </xdr:nvPicPr>
      <xdr:blipFill>
        <a:blip xmlns:r="http://schemas.openxmlformats.org/officeDocument/2006/relationships" r:embed="rId1" cstate="print"/>
        <a:srcRect l="14982" t="5324" r="20492" b="10220"/>
        <a:stretch>
          <a:fillRect/>
        </a:stretch>
      </xdr:blipFill>
      <xdr:spPr>
        <a:xfrm>
          <a:off x="36634" y="16397216"/>
          <a:ext cx="785857" cy="580485"/>
        </a:xfrm>
        <a:prstGeom prst="rect">
          <a:avLst/>
        </a:prstGeom>
      </xdr:spPr>
    </xdr:pic>
    <xdr:clientData/>
  </xdr:twoCellAnchor>
  <xdr:twoCellAnchor>
    <xdr:from>
      <xdr:col>6</xdr:col>
      <xdr:colOff>168520</xdr:colOff>
      <xdr:row>87</xdr:row>
      <xdr:rowOff>168519</xdr:rowOff>
    </xdr:from>
    <xdr:to>
      <xdr:col>7</xdr:col>
      <xdr:colOff>542192</xdr:colOff>
      <xdr:row>88</xdr:row>
      <xdr:rowOff>556846</xdr:rowOff>
    </xdr:to>
    <xdr:sp macro="" textlink="">
      <xdr:nvSpPr>
        <xdr:cNvPr id="26" name="Left Arrow 25"/>
        <xdr:cNvSpPr/>
      </xdr:nvSpPr>
      <xdr:spPr>
        <a:xfrm>
          <a:off x="5246078" y="16434288"/>
          <a:ext cx="1040422" cy="578827"/>
        </a:xfrm>
        <a:prstGeom prst="leftArrow">
          <a:avLst>
            <a:gd name="adj1" fmla="val 57594"/>
            <a:gd name="adj2" fmla="val 86709"/>
          </a:avLst>
        </a:prstGeom>
        <a:solidFill>
          <a:srgbClr val="FF00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IN" sz="1100"/>
        </a:p>
      </xdr:txBody>
    </xdr:sp>
    <xdr:clientData/>
  </xdr:twoCellAnchor>
  <xdr:twoCellAnchor>
    <xdr:from>
      <xdr:col>0</xdr:col>
      <xdr:colOff>7326</xdr:colOff>
      <xdr:row>89</xdr:row>
      <xdr:rowOff>0</xdr:rowOff>
    </xdr:from>
    <xdr:to>
      <xdr:col>6</xdr:col>
      <xdr:colOff>207818</xdr:colOff>
      <xdr:row>91</xdr:row>
      <xdr:rowOff>138546</xdr:rowOff>
    </xdr:to>
    <xdr:sp macro="" textlink="">
      <xdr:nvSpPr>
        <xdr:cNvPr id="27" name="TextBox 26"/>
        <xdr:cNvSpPr txBox="1"/>
      </xdr:nvSpPr>
      <xdr:spPr>
        <a:xfrm>
          <a:off x="7326" y="18703636"/>
          <a:ext cx="4685901" cy="519546"/>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200">
              <a:solidFill>
                <a:schemeClr val="tx1"/>
              </a:solidFill>
              <a:latin typeface="Times New Roman" pitchFamily="18" charset="0"/>
              <a:cs typeface="Times New Roman" pitchFamily="18" charset="0"/>
            </a:rPr>
            <a:t>Use of  "Picture, Shapes, SmartArt"</a:t>
          </a:r>
          <a:r>
            <a:rPr lang="en-IN" sz="1200" baseline="0">
              <a:solidFill>
                <a:schemeClr val="tx1"/>
              </a:solidFill>
              <a:latin typeface="Times New Roman" pitchFamily="18" charset="0"/>
              <a:cs typeface="Times New Roman" pitchFamily="18" charset="0"/>
            </a:rPr>
            <a:t> which is in the illustration section of Insert ribban.</a:t>
          </a:r>
          <a:endParaRPr lang="en-IN" sz="1200">
            <a:solidFill>
              <a:schemeClr val="tx1"/>
            </a:solidFill>
            <a:latin typeface="Times New Roman" pitchFamily="18" charset="0"/>
            <a:cs typeface="Times New Roman" pitchFamily="18" charset="0"/>
          </a:endParaRPr>
        </a:p>
      </xdr:txBody>
    </xdr:sp>
    <xdr:clientData/>
  </xdr:twoCellAnchor>
  <xdr:twoCellAnchor>
    <xdr:from>
      <xdr:col>6</xdr:col>
      <xdr:colOff>373672</xdr:colOff>
      <xdr:row>88</xdr:row>
      <xdr:rowOff>571500</xdr:rowOff>
    </xdr:from>
    <xdr:to>
      <xdr:col>8</xdr:col>
      <xdr:colOff>409641</xdr:colOff>
      <xdr:row>91</xdr:row>
      <xdr:rowOff>145206</xdr:rowOff>
    </xdr:to>
    <xdr:sp macro="" textlink="">
      <xdr:nvSpPr>
        <xdr:cNvPr id="28" name="Left Arrow 27"/>
        <xdr:cNvSpPr/>
      </xdr:nvSpPr>
      <xdr:spPr>
        <a:xfrm>
          <a:off x="4859081" y="18694977"/>
          <a:ext cx="1317515" cy="534865"/>
        </a:xfrm>
        <a:prstGeom prst="leftArrow">
          <a:avLst>
            <a:gd name="adj1" fmla="val 50000"/>
            <a:gd name="adj2" fmla="val 186842"/>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IN" sz="1100">
            <a:solidFill>
              <a:schemeClr val="tx2"/>
            </a:solidFill>
          </a:endParaRPr>
        </a:p>
      </xdr:txBody>
    </xdr:sp>
    <xdr:clientData/>
  </xdr:twoCellAnchor>
  <xdr:twoCellAnchor>
    <xdr:from>
      <xdr:col>0</xdr:col>
      <xdr:colOff>821336</xdr:colOff>
      <xdr:row>127</xdr:row>
      <xdr:rowOff>144300</xdr:rowOff>
    </xdr:from>
    <xdr:to>
      <xdr:col>5</xdr:col>
      <xdr:colOff>108959</xdr:colOff>
      <xdr:row>141</xdr:row>
      <xdr:rowOff>87312</xdr:rowOff>
    </xdr:to>
    <xdr:graphicFrame macro="">
      <xdr:nvGraphicFramePr>
        <xdr:cNvPr id="30" name="Diagram 29"/>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xdr:from>
      <xdr:col>5</xdr:col>
      <xdr:colOff>271097</xdr:colOff>
      <xdr:row>130</xdr:row>
      <xdr:rowOff>9991</xdr:rowOff>
    </xdr:from>
    <xdr:to>
      <xdr:col>7</xdr:col>
      <xdr:colOff>527538</xdr:colOff>
      <xdr:row>135</xdr:row>
      <xdr:rowOff>127222</xdr:rowOff>
    </xdr:to>
    <xdr:sp macro="" textlink="">
      <xdr:nvSpPr>
        <xdr:cNvPr id="31" name="Left Arrow 30"/>
        <xdr:cNvSpPr/>
      </xdr:nvSpPr>
      <xdr:spPr>
        <a:xfrm>
          <a:off x="4115733" y="26524127"/>
          <a:ext cx="1546646" cy="1069731"/>
        </a:xfrm>
        <a:prstGeom prst="leftArrow">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IN" sz="1800">
              <a:solidFill>
                <a:sysClr val="windowText" lastClr="000000"/>
              </a:solidFill>
              <a:latin typeface="Times New Roman" pitchFamily="18" charset="0"/>
              <a:cs typeface="Times New Roman" pitchFamily="18" charset="0"/>
            </a:rPr>
            <a:t>Use of</a:t>
          </a:r>
          <a:r>
            <a:rPr lang="en-IN" sz="1800" baseline="0">
              <a:solidFill>
                <a:sysClr val="windowText" lastClr="000000"/>
              </a:solidFill>
              <a:latin typeface="Times New Roman" pitchFamily="18" charset="0"/>
              <a:cs typeface="Times New Roman" pitchFamily="18" charset="0"/>
            </a:rPr>
            <a:t> smartArt</a:t>
          </a:r>
          <a:endParaRPr lang="en-IN" sz="1800">
            <a:solidFill>
              <a:sysClr val="windowText" lastClr="000000"/>
            </a:solidFill>
            <a:latin typeface="Times New Roman" pitchFamily="18" charset="0"/>
            <a:cs typeface="Times New Roman" pitchFamily="18" charset="0"/>
          </a:endParaRPr>
        </a:p>
      </xdr:txBody>
    </xdr:sp>
    <xdr:clientData/>
  </xdr:twoCellAnchor>
  <xdr:twoCellAnchor>
    <xdr:from>
      <xdr:col>0</xdr:col>
      <xdr:colOff>29307</xdr:colOff>
      <xdr:row>84</xdr:row>
      <xdr:rowOff>117232</xdr:rowOff>
    </xdr:from>
    <xdr:to>
      <xdr:col>0</xdr:col>
      <xdr:colOff>959827</xdr:colOff>
      <xdr:row>87</xdr:row>
      <xdr:rowOff>102578</xdr:rowOff>
    </xdr:to>
    <xdr:sp macro="" textlink="">
      <xdr:nvSpPr>
        <xdr:cNvPr id="33" name="Down Arrow 32"/>
        <xdr:cNvSpPr/>
      </xdr:nvSpPr>
      <xdr:spPr>
        <a:xfrm>
          <a:off x="29307" y="15811501"/>
          <a:ext cx="930520" cy="55684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IN" sz="800">
              <a:latin typeface="Times New Roman" pitchFamily="18" charset="0"/>
              <a:cs typeface="Times New Roman" pitchFamily="18" charset="0"/>
            </a:rPr>
            <a:t>Use  of</a:t>
          </a:r>
          <a:r>
            <a:rPr lang="en-IN" sz="1200">
              <a:latin typeface="Times New Roman" pitchFamily="18" charset="0"/>
              <a:cs typeface="Times New Roman" pitchFamily="18" charset="0"/>
            </a:rPr>
            <a:t> </a:t>
          </a:r>
          <a:r>
            <a:rPr lang="en-IN" sz="700">
              <a:latin typeface="Times New Roman" pitchFamily="18" charset="0"/>
              <a:cs typeface="Times New Roman" pitchFamily="18" charset="0"/>
            </a:rPr>
            <a:t>picture</a:t>
          </a:r>
        </a:p>
      </xdr:txBody>
    </xdr:sp>
    <xdr:clientData/>
  </xdr:twoCellAnchor>
  <xdr:oneCellAnchor>
    <xdr:from>
      <xdr:col>3</xdr:col>
      <xdr:colOff>534865</xdr:colOff>
      <xdr:row>20</xdr:row>
      <xdr:rowOff>168519</xdr:rowOff>
    </xdr:from>
    <xdr:ext cx="184731" cy="264560"/>
    <xdr:sp macro="" textlink="">
      <xdr:nvSpPr>
        <xdr:cNvPr id="43" name="TextBox 42"/>
        <xdr:cNvSpPr txBox="1"/>
      </xdr:nvSpPr>
      <xdr:spPr>
        <a:xfrm>
          <a:off x="3253153" y="379534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20</xdr:row>
      <xdr:rowOff>168519</xdr:rowOff>
    </xdr:from>
    <xdr:ext cx="184731" cy="264560"/>
    <xdr:sp macro="" textlink="">
      <xdr:nvSpPr>
        <xdr:cNvPr id="44" name="TextBox 43"/>
        <xdr:cNvSpPr txBox="1"/>
      </xdr:nvSpPr>
      <xdr:spPr>
        <a:xfrm>
          <a:off x="3253153" y="379534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169</xdr:row>
      <xdr:rowOff>168519</xdr:rowOff>
    </xdr:from>
    <xdr:ext cx="184731" cy="264560"/>
    <xdr:sp macro="" textlink="">
      <xdr:nvSpPr>
        <xdr:cNvPr id="45" name="TextBox 44"/>
        <xdr:cNvSpPr txBox="1"/>
      </xdr:nvSpPr>
      <xdr:spPr>
        <a:xfrm>
          <a:off x="3253820" y="379667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169</xdr:row>
      <xdr:rowOff>168519</xdr:rowOff>
    </xdr:from>
    <xdr:ext cx="184731" cy="264560"/>
    <xdr:sp macro="" textlink="">
      <xdr:nvSpPr>
        <xdr:cNvPr id="46" name="TextBox 45"/>
        <xdr:cNvSpPr txBox="1"/>
      </xdr:nvSpPr>
      <xdr:spPr>
        <a:xfrm>
          <a:off x="3253820" y="379667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169</xdr:row>
      <xdr:rowOff>168519</xdr:rowOff>
    </xdr:from>
    <xdr:ext cx="184731" cy="264560"/>
    <xdr:sp macro="" textlink="">
      <xdr:nvSpPr>
        <xdr:cNvPr id="47" name="TextBox 46"/>
        <xdr:cNvSpPr txBox="1"/>
      </xdr:nvSpPr>
      <xdr:spPr>
        <a:xfrm>
          <a:off x="3253820" y="379667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169</xdr:row>
      <xdr:rowOff>168519</xdr:rowOff>
    </xdr:from>
    <xdr:ext cx="184731" cy="264560"/>
    <xdr:sp macro="" textlink="">
      <xdr:nvSpPr>
        <xdr:cNvPr id="48" name="TextBox 47"/>
        <xdr:cNvSpPr txBox="1"/>
      </xdr:nvSpPr>
      <xdr:spPr>
        <a:xfrm>
          <a:off x="3253820" y="379667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169</xdr:row>
      <xdr:rowOff>168519</xdr:rowOff>
    </xdr:from>
    <xdr:ext cx="184731" cy="264560"/>
    <xdr:sp macro="" textlink="">
      <xdr:nvSpPr>
        <xdr:cNvPr id="49" name="TextBox 48"/>
        <xdr:cNvSpPr txBox="1"/>
      </xdr:nvSpPr>
      <xdr:spPr>
        <a:xfrm>
          <a:off x="3253820" y="379667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169</xdr:row>
      <xdr:rowOff>168519</xdr:rowOff>
    </xdr:from>
    <xdr:ext cx="184731" cy="264560"/>
    <xdr:sp macro="" textlink="">
      <xdr:nvSpPr>
        <xdr:cNvPr id="50" name="TextBox 49"/>
        <xdr:cNvSpPr txBox="1"/>
      </xdr:nvSpPr>
      <xdr:spPr>
        <a:xfrm>
          <a:off x="3253820" y="379667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169</xdr:row>
      <xdr:rowOff>168519</xdr:rowOff>
    </xdr:from>
    <xdr:ext cx="184731" cy="264560"/>
    <xdr:sp macro="" textlink="">
      <xdr:nvSpPr>
        <xdr:cNvPr id="51" name="TextBox 50"/>
        <xdr:cNvSpPr txBox="1"/>
      </xdr:nvSpPr>
      <xdr:spPr>
        <a:xfrm>
          <a:off x="3253820" y="379667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169</xdr:row>
      <xdr:rowOff>168519</xdr:rowOff>
    </xdr:from>
    <xdr:ext cx="184731" cy="264560"/>
    <xdr:sp macro="" textlink="">
      <xdr:nvSpPr>
        <xdr:cNvPr id="52" name="TextBox 51"/>
        <xdr:cNvSpPr txBox="1"/>
      </xdr:nvSpPr>
      <xdr:spPr>
        <a:xfrm>
          <a:off x="3253820" y="379667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twoCellAnchor>
    <xdr:from>
      <xdr:col>0</xdr:col>
      <xdr:colOff>341313</xdr:colOff>
      <xdr:row>195</xdr:row>
      <xdr:rowOff>182561</xdr:rowOff>
    </xdr:from>
    <xdr:to>
      <xdr:col>5</xdr:col>
      <xdr:colOff>436563</xdr:colOff>
      <xdr:row>209</xdr:row>
      <xdr:rowOff>166686</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612629</xdr:colOff>
      <xdr:row>177</xdr:row>
      <xdr:rowOff>75767</xdr:rowOff>
    </xdr:from>
    <xdr:to>
      <xdr:col>6</xdr:col>
      <xdr:colOff>489238</xdr:colOff>
      <xdr:row>191</xdr:row>
      <xdr:rowOff>28142</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31750</xdr:colOff>
      <xdr:row>196</xdr:row>
      <xdr:rowOff>15876</xdr:rowOff>
    </xdr:from>
    <xdr:to>
      <xdr:col>13</xdr:col>
      <xdr:colOff>571499</xdr:colOff>
      <xdr:row>209</xdr:row>
      <xdr:rowOff>158751</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19361</xdr:colOff>
      <xdr:row>174</xdr:row>
      <xdr:rowOff>131948</xdr:rowOff>
    </xdr:from>
    <xdr:to>
      <xdr:col>4</xdr:col>
      <xdr:colOff>446048</xdr:colOff>
      <xdr:row>177</xdr:row>
      <xdr:rowOff>27214</xdr:rowOff>
    </xdr:to>
    <xdr:sp macro="" textlink="">
      <xdr:nvSpPr>
        <xdr:cNvPr id="60" name="TextBox 59"/>
        <xdr:cNvSpPr txBox="1"/>
      </xdr:nvSpPr>
      <xdr:spPr>
        <a:xfrm>
          <a:off x="2387004" y="35401662"/>
          <a:ext cx="1202294" cy="4667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N" sz="2000" b="1">
              <a:latin typeface="Times New Roman" pitchFamily="18" charset="0"/>
              <a:cs typeface="Times New Roman" pitchFamily="18" charset="0"/>
            </a:rPr>
            <a:t>step 1st </a:t>
          </a:r>
        </a:p>
      </xdr:txBody>
    </xdr:sp>
    <xdr:clientData/>
  </xdr:twoCellAnchor>
  <xdr:twoCellAnchor>
    <xdr:from>
      <xdr:col>1</xdr:col>
      <xdr:colOff>444500</xdr:colOff>
      <xdr:row>193</xdr:row>
      <xdr:rowOff>111126</xdr:rowOff>
    </xdr:from>
    <xdr:to>
      <xdr:col>3</xdr:col>
      <xdr:colOff>603250</xdr:colOff>
      <xdr:row>195</xdr:row>
      <xdr:rowOff>111126</xdr:rowOff>
    </xdr:to>
    <xdr:sp macro="" textlink="">
      <xdr:nvSpPr>
        <xdr:cNvPr id="61" name="TextBox 60"/>
        <xdr:cNvSpPr txBox="1"/>
      </xdr:nvSpPr>
      <xdr:spPr>
        <a:xfrm>
          <a:off x="1484313" y="29281439"/>
          <a:ext cx="200025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N" sz="1800" b="1">
              <a:latin typeface="Times New Roman" pitchFamily="18" charset="0"/>
              <a:cs typeface="Times New Roman" pitchFamily="18" charset="0"/>
            </a:rPr>
            <a:t>step 2nd</a:t>
          </a:r>
        </a:p>
        <a:p>
          <a:pPr algn="ctr"/>
          <a:endParaRPr lang="en-IN" sz="1800">
            <a:latin typeface="Times New Roman" pitchFamily="18" charset="0"/>
            <a:cs typeface="Times New Roman" pitchFamily="18" charset="0"/>
          </a:endParaRPr>
        </a:p>
      </xdr:txBody>
    </xdr:sp>
    <xdr:clientData/>
  </xdr:twoCellAnchor>
  <xdr:twoCellAnchor>
    <xdr:from>
      <xdr:col>8</xdr:col>
      <xdr:colOff>15875</xdr:colOff>
      <xdr:row>193</xdr:row>
      <xdr:rowOff>71438</xdr:rowOff>
    </xdr:from>
    <xdr:to>
      <xdr:col>9</xdr:col>
      <xdr:colOff>690562</xdr:colOff>
      <xdr:row>195</xdr:row>
      <xdr:rowOff>87313</xdr:rowOff>
    </xdr:to>
    <xdr:sp macro="" textlink="">
      <xdr:nvSpPr>
        <xdr:cNvPr id="62" name="TextBox 61"/>
        <xdr:cNvSpPr txBox="1"/>
      </xdr:nvSpPr>
      <xdr:spPr>
        <a:xfrm>
          <a:off x="7096125" y="29241751"/>
          <a:ext cx="1397000" cy="396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2000" b="1">
              <a:latin typeface="Times New Roman" pitchFamily="18" charset="0"/>
              <a:cs typeface="Times New Roman" pitchFamily="18" charset="0"/>
            </a:rPr>
            <a:t>step 3rd</a:t>
          </a:r>
        </a:p>
        <a:p>
          <a:endParaRPr lang="en-IN" sz="2400">
            <a:latin typeface="Times New Roman" pitchFamily="18" charset="0"/>
            <a:cs typeface="Times New Roman" pitchFamily="18" charset="0"/>
          </a:endParaRPr>
        </a:p>
      </xdr:txBody>
    </xdr:sp>
    <xdr:clientData/>
  </xdr:twoCellAnchor>
  <xdr:twoCellAnchor>
    <xdr:from>
      <xdr:col>0</xdr:col>
      <xdr:colOff>357188</xdr:colOff>
      <xdr:row>211</xdr:row>
      <xdr:rowOff>87313</xdr:rowOff>
    </xdr:from>
    <xdr:to>
      <xdr:col>5</xdr:col>
      <xdr:colOff>492125</xdr:colOff>
      <xdr:row>227</xdr:row>
      <xdr:rowOff>39688</xdr:rowOff>
    </xdr:to>
    <xdr:graphicFrame macro="">
      <xdr:nvGraphicFramePr>
        <xdr:cNvPr id="63" name="Chart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145</xdr:row>
      <xdr:rowOff>0</xdr:rowOff>
    </xdr:from>
    <xdr:to>
      <xdr:col>8</xdr:col>
      <xdr:colOff>554181</xdr:colOff>
      <xdr:row>157</xdr:row>
      <xdr:rowOff>71437</xdr:rowOff>
    </xdr:to>
    <xdr:sp macro="" textlink="">
      <xdr:nvSpPr>
        <xdr:cNvPr id="64" name="TextBox 63"/>
        <xdr:cNvSpPr txBox="1"/>
      </xdr:nvSpPr>
      <xdr:spPr>
        <a:xfrm>
          <a:off x="0" y="29761295"/>
          <a:ext cx="6329795" cy="2357437"/>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IN" sz="1400">
              <a:latin typeface="Times New Roman" pitchFamily="18" charset="0"/>
              <a:cs typeface="Times New Roman" pitchFamily="18" charset="0"/>
            </a:rPr>
            <a:t>Created</a:t>
          </a:r>
          <a:r>
            <a:rPr lang="en-IN" sz="1400" baseline="0">
              <a:latin typeface="Times New Roman" pitchFamily="18" charset="0"/>
              <a:cs typeface="Times New Roman" pitchFamily="18" charset="0"/>
            </a:rPr>
            <a:t> a "column chart" by using "charts" section of insert tool. first of all select the rows and cloumn till chart should be prepare then go to insert ,in the insert ribban use charts section for making graph.After chart is made then on clicking on the chart "design" "layout" option will appeare on the top and "format" option is already present on the top by using these tools we can modify the chart. On clicking on the date in the chart and after right click go to "formate axis" through which we can delete the dates which was not selected in the chart(see step1&gt;step2&gt;step3).We can also modify the colour,shape,size,back ground colour, pattarn(ddmmyyyy) of date etc.</a:t>
          </a:r>
        </a:p>
        <a:p>
          <a:pPr algn="l"/>
          <a:r>
            <a:rPr lang="en-IN" sz="1400" baseline="0">
              <a:latin typeface="Times New Roman" pitchFamily="18" charset="0"/>
              <a:cs typeface="Times New Roman" pitchFamily="18" charset="0"/>
            </a:rPr>
            <a:t>For column in which name is written(series name) =Sheet1!$A$129. for row kahan se kahan tak row ko select krna hai(series value)  =Sheet1!$B$129:$D$129</a:t>
          </a:r>
          <a:endParaRPr lang="en-IN" sz="1400">
            <a:latin typeface="Times New Roman" pitchFamily="18" charset="0"/>
            <a:cs typeface="Times New Roman" pitchFamily="18" charset="0"/>
          </a:endParaRPr>
        </a:p>
      </xdr:txBody>
    </xdr:sp>
    <xdr:clientData/>
  </xdr:twoCellAnchor>
  <xdr:twoCellAnchor>
    <xdr:from>
      <xdr:col>5</xdr:col>
      <xdr:colOff>587375</xdr:colOff>
      <xdr:row>212</xdr:row>
      <xdr:rowOff>79375</xdr:rowOff>
    </xdr:from>
    <xdr:to>
      <xdr:col>12</xdr:col>
      <xdr:colOff>555625</xdr:colOff>
      <xdr:row>220</xdr:row>
      <xdr:rowOff>95250</xdr:rowOff>
    </xdr:to>
    <xdr:sp macro="" textlink="">
      <xdr:nvSpPr>
        <xdr:cNvPr id="65" name="Left Arrow 64"/>
        <xdr:cNvSpPr/>
      </xdr:nvSpPr>
      <xdr:spPr>
        <a:xfrm>
          <a:off x="5222875" y="32869188"/>
          <a:ext cx="4460875" cy="1539875"/>
        </a:xfrm>
        <a:prstGeom prst="leftArrow">
          <a:avLst/>
        </a:prstGeom>
        <a:solidFill>
          <a:schemeClr val="accent3">
            <a:lumMod val="40000"/>
            <a:lumOff val="6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l"/>
          <a:r>
            <a:rPr lang="en-IN" sz="1200">
              <a:solidFill>
                <a:schemeClr val="tx1"/>
              </a:solidFill>
              <a:latin typeface="Times New Roman" pitchFamily="18" charset="0"/>
              <a:cs typeface="Times New Roman" pitchFamily="18" charset="0"/>
            </a:rPr>
            <a:t>After</a:t>
          </a:r>
          <a:r>
            <a:rPr lang="en-IN" sz="1200" baseline="0">
              <a:solidFill>
                <a:schemeClr val="tx1"/>
              </a:solidFill>
              <a:latin typeface="Times New Roman" pitchFamily="18" charset="0"/>
              <a:cs typeface="Times New Roman" pitchFamily="18" charset="0"/>
            </a:rPr>
            <a:t> clicking on chart &gt;design&gt;select data, which is in the data section, now by pressing </a:t>
          </a:r>
          <a:r>
            <a:rPr lang="en-IN" sz="1200" b="1" baseline="0">
              <a:solidFill>
                <a:schemeClr val="tx1"/>
              </a:solidFill>
              <a:latin typeface="Times New Roman" pitchFamily="18" charset="0"/>
              <a:cs typeface="Times New Roman" pitchFamily="18" charset="0"/>
            </a:rPr>
            <a:t>Ctrl</a:t>
          </a:r>
          <a:r>
            <a:rPr lang="en-IN" sz="1200" baseline="0">
              <a:solidFill>
                <a:schemeClr val="tx1"/>
              </a:solidFill>
              <a:latin typeface="Times New Roman" pitchFamily="18" charset="0"/>
              <a:cs typeface="Times New Roman" pitchFamily="18" charset="0"/>
            </a:rPr>
            <a:t> select rows/colounm as we want on our chart, click ok then selected protion will appeare on chart. </a:t>
          </a:r>
          <a:endParaRPr lang="en-IN" sz="1200">
            <a:solidFill>
              <a:schemeClr val="tx1"/>
            </a:solidFill>
            <a:latin typeface="Times New Roman" pitchFamily="18" charset="0"/>
            <a:cs typeface="Times New Roman" pitchFamily="18" charset="0"/>
          </a:endParaRPr>
        </a:p>
      </xdr:txBody>
    </xdr:sp>
    <xdr:clientData/>
  </xdr:twoCellAnchor>
  <xdr:oneCellAnchor>
    <xdr:from>
      <xdr:col>0</xdr:col>
      <xdr:colOff>865188</xdr:colOff>
      <xdr:row>240</xdr:row>
      <xdr:rowOff>71438</xdr:rowOff>
    </xdr:from>
    <xdr:ext cx="184731" cy="264560"/>
    <xdr:sp macro="" textlink="">
      <xdr:nvSpPr>
        <xdr:cNvPr id="53" name="TextBox 52"/>
        <xdr:cNvSpPr txBox="1"/>
      </xdr:nvSpPr>
      <xdr:spPr>
        <a:xfrm>
          <a:off x="865188" y="386159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twoCellAnchor>
    <xdr:from>
      <xdr:col>0</xdr:col>
      <xdr:colOff>23812</xdr:colOff>
      <xdr:row>229</xdr:row>
      <xdr:rowOff>23813</xdr:rowOff>
    </xdr:from>
    <xdr:to>
      <xdr:col>7</xdr:col>
      <xdr:colOff>564174</xdr:colOff>
      <xdr:row>234</xdr:row>
      <xdr:rowOff>183172</xdr:rowOff>
    </xdr:to>
    <xdr:sp macro="" textlink="">
      <xdr:nvSpPr>
        <xdr:cNvPr id="55" name="TextBox 54"/>
        <xdr:cNvSpPr txBox="1"/>
      </xdr:nvSpPr>
      <xdr:spPr>
        <a:xfrm>
          <a:off x="23812" y="46439871"/>
          <a:ext cx="5925650" cy="1111859"/>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a:t>by selecting chart title &gt; go to function bar(fx) &gt; type =</a:t>
          </a:r>
          <a:r>
            <a:rPr lang="en-IN" sz="1100" baseline="0"/>
            <a:t> &gt; click on any cell that will appeare on the chart title ( i clicked on monthly budget cell). By using design, layout &amp; formate we can do any changes with the chart.by selecting the chart &gt; design&gt; location &gt; move chart , here we can move chart to new sheet or just move chart to another sheet in which row and column will not present but chart will still connected to the data if we make any changes in data, chart will automatically updated.</a:t>
          </a:r>
          <a:endParaRPr lang="en-IN" sz="1100"/>
        </a:p>
      </xdr:txBody>
    </xdr:sp>
    <xdr:clientData/>
  </xdr:twoCellAnchor>
  <xdr:twoCellAnchor>
    <xdr:from>
      <xdr:col>0</xdr:col>
      <xdr:colOff>222857</xdr:colOff>
      <xdr:row>243</xdr:row>
      <xdr:rowOff>102576</xdr:rowOff>
    </xdr:from>
    <xdr:to>
      <xdr:col>7</xdr:col>
      <xdr:colOff>410308</xdr:colOff>
      <xdr:row>260</xdr:row>
      <xdr:rowOff>161192</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0</xdr:col>
      <xdr:colOff>865188</xdr:colOff>
      <xdr:row>268</xdr:row>
      <xdr:rowOff>71438</xdr:rowOff>
    </xdr:from>
    <xdr:ext cx="184731" cy="264560"/>
    <xdr:sp macro="" textlink="">
      <xdr:nvSpPr>
        <xdr:cNvPr id="66" name="TextBox 65"/>
        <xdr:cNvSpPr txBox="1"/>
      </xdr:nvSpPr>
      <xdr:spPr>
        <a:xfrm>
          <a:off x="865188" y="393779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twoCellAnchor>
    <xdr:from>
      <xdr:col>0</xdr:col>
      <xdr:colOff>362681</xdr:colOff>
      <xdr:row>271</xdr:row>
      <xdr:rowOff>142266</xdr:rowOff>
    </xdr:from>
    <xdr:to>
      <xdr:col>3</xdr:col>
      <xdr:colOff>633778</xdr:colOff>
      <xdr:row>283</xdr:row>
      <xdr:rowOff>20149</xdr:rowOff>
    </xdr:to>
    <xdr:graphicFrame macro="">
      <xdr:nvGraphicFramePr>
        <xdr:cNvPr id="67" name="Chart 6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124558</xdr:colOff>
      <xdr:row>285</xdr:row>
      <xdr:rowOff>73882</xdr:rowOff>
    </xdr:from>
    <xdr:to>
      <xdr:col>7</xdr:col>
      <xdr:colOff>314445</xdr:colOff>
      <xdr:row>296</xdr:row>
      <xdr:rowOff>183174</xdr:rowOff>
    </xdr:to>
    <xdr:graphicFrame macro="">
      <xdr:nvGraphicFramePr>
        <xdr:cNvPr id="72" name="Chart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125778</xdr:colOff>
      <xdr:row>272</xdr:row>
      <xdr:rowOff>13434</xdr:rowOff>
    </xdr:from>
    <xdr:to>
      <xdr:col>7</xdr:col>
      <xdr:colOff>407865</xdr:colOff>
      <xdr:row>278</xdr:row>
      <xdr:rowOff>50068</xdr:rowOff>
    </xdr:to>
    <xdr:sp macro="" textlink="">
      <xdr:nvSpPr>
        <xdr:cNvPr id="73" name="Left Arrow 72"/>
        <xdr:cNvSpPr/>
      </xdr:nvSpPr>
      <xdr:spPr>
        <a:xfrm>
          <a:off x="3525470" y="54467126"/>
          <a:ext cx="2267683" cy="1179634"/>
        </a:xfrm>
        <a:prstGeom prst="leftArrow">
          <a:avLst>
            <a:gd name="adj1" fmla="val 68792"/>
            <a:gd name="adj2" fmla="val 50000"/>
          </a:avLst>
        </a:prstGeom>
        <a:ln>
          <a:solidFill>
            <a:srgbClr val="FF0000"/>
          </a:solidFill>
        </a:ln>
      </xdr:spPr>
      <xdr:style>
        <a:lnRef idx="1">
          <a:schemeClr val="accent5"/>
        </a:lnRef>
        <a:fillRef idx="3">
          <a:schemeClr val="accent5"/>
        </a:fillRef>
        <a:effectRef idx="2">
          <a:schemeClr val="accent5"/>
        </a:effectRef>
        <a:fontRef idx="minor">
          <a:schemeClr val="lt1"/>
        </a:fontRef>
      </xdr:style>
      <xdr:txBody>
        <a:bodyPr rtlCol="0" anchor="ctr"/>
        <a:lstStyle/>
        <a:p>
          <a:pPr algn="l"/>
          <a:r>
            <a:rPr lang="en-IN" sz="1100">
              <a:solidFill>
                <a:sysClr val="windowText" lastClr="000000"/>
              </a:solidFill>
            </a:rPr>
            <a:t>pie char is</a:t>
          </a:r>
          <a:r>
            <a:rPr lang="en-IN" sz="1100" baseline="0">
              <a:solidFill>
                <a:sysClr val="windowText" lastClr="000000"/>
              </a:solidFill>
            </a:rPr>
            <a:t> good for a single row or a single column. this is the pie chart of row of "kirana saman".</a:t>
          </a:r>
          <a:endParaRPr lang="en-IN" sz="1100">
            <a:solidFill>
              <a:sysClr val="windowText" lastClr="000000"/>
            </a:solidFill>
          </a:endParaRPr>
        </a:p>
      </xdr:txBody>
    </xdr:sp>
    <xdr:clientData/>
  </xdr:twoCellAnchor>
  <xdr:twoCellAnchor>
    <xdr:from>
      <xdr:col>0</xdr:col>
      <xdr:colOff>450606</xdr:colOff>
      <xdr:row>288</xdr:row>
      <xdr:rowOff>49458</xdr:rowOff>
    </xdr:from>
    <xdr:to>
      <xdr:col>2</xdr:col>
      <xdr:colOff>343755</xdr:colOff>
      <xdr:row>295</xdr:row>
      <xdr:rowOff>81208</xdr:rowOff>
    </xdr:to>
    <xdr:sp macro="" textlink="">
      <xdr:nvSpPr>
        <xdr:cNvPr id="74" name="Right Arrow 73"/>
        <xdr:cNvSpPr/>
      </xdr:nvSpPr>
      <xdr:spPr>
        <a:xfrm>
          <a:off x="450606" y="57551150"/>
          <a:ext cx="1644284" cy="136525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r>
            <a:rPr lang="en-IN" sz="1100">
              <a:latin typeface="Times New Roman" pitchFamily="18" charset="0"/>
              <a:cs typeface="Times New Roman" pitchFamily="18" charset="0"/>
            </a:rPr>
            <a:t>this is pie chart of a column</a:t>
          </a:r>
          <a:r>
            <a:rPr lang="en-IN" sz="1100" baseline="0">
              <a:latin typeface="Times New Roman" pitchFamily="18" charset="0"/>
              <a:cs typeface="Times New Roman" pitchFamily="18" charset="0"/>
            </a:rPr>
            <a:t> "jan.".</a:t>
          </a:r>
          <a:endParaRPr lang="en-IN" sz="1100">
            <a:latin typeface="Times New Roman" pitchFamily="18" charset="0"/>
            <a:cs typeface="Times New Roman" pitchFamily="18" charset="0"/>
          </a:endParaRPr>
        </a:p>
      </xdr:txBody>
    </xdr:sp>
    <xdr:clientData/>
  </xdr:twoCellAnchor>
  <xdr:twoCellAnchor>
    <xdr:from>
      <xdr:col>4</xdr:col>
      <xdr:colOff>51287</xdr:colOff>
      <xdr:row>262</xdr:row>
      <xdr:rowOff>7327</xdr:rowOff>
    </xdr:from>
    <xdr:to>
      <xdr:col>7</xdr:col>
      <xdr:colOff>449994</xdr:colOff>
      <xdr:row>270</xdr:row>
      <xdr:rowOff>175846</xdr:rowOff>
    </xdr:to>
    <xdr:sp macro="" textlink="">
      <xdr:nvSpPr>
        <xdr:cNvPr id="76" name="TextBox 75"/>
        <xdr:cNvSpPr txBox="1"/>
      </xdr:nvSpPr>
      <xdr:spPr>
        <a:xfrm>
          <a:off x="3450979" y="52328885"/>
          <a:ext cx="2384303" cy="1919653"/>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100">
              <a:solidFill>
                <a:sysClr val="windowText" lastClr="000000"/>
              </a:solidFill>
              <a:latin typeface="Times New Roman" pitchFamily="18" charset="0"/>
              <a:cs typeface="Times New Roman" pitchFamily="18" charset="0"/>
            </a:rPr>
            <a:t>In</a:t>
          </a:r>
          <a:r>
            <a:rPr lang="en-IN" sz="1100" baseline="0">
              <a:solidFill>
                <a:sysClr val="windowText" lastClr="000000"/>
              </a:solidFill>
              <a:latin typeface="Times New Roman" pitchFamily="18" charset="0"/>
              <a:cs typeface="Times New Roman" pitchFamily="18" charset="0"/>
            </a:rPr>
            <a:t> view tool&gt; workbook views&gt; normal,page layout, page break preview , is present through we can see  the actual print  formats by these tools of a worksheet.</a:t>
          </a:r>
          <a:endParaRPr lang="en-IN" sz="1100">
            <a:solidFill>
              <a:sysClr val="windowText" lastClr="000000"/>
            </a:solidFill>
            <a:latin typeface="Times New Roman" pitchFamily="18" charset="0"/>
            <a:cs typeface="Times New Roman" pitchFamily="18" charset="0"/>
          </a:endParaRPr>
        </a:p>
      </xdr:txBody>
    </xdr:sp>
    <xdr:clientData/>
  </xdr:twoCellAnchor>
  <xdr:twoCellAnchor>
    <xdr:from>
      <xdr:col>3</xdr:col>
      <xdr:colOff>190499</xdr:colOff>
      <xdr:row>103</xdr:row>
      <xdr:rowOff>86592</xdr:rowOff>
    </xdr:from>
    <xdr:to>
      <xdr:col>6</xdr:col>
      <xdr:colOff>190500</xdr:colOff>
      <xdr:row>110</xdr:row>
      <xdr:rowOff>164524</xdr:rowOff>
    </xdr:to>
    <xdr:sp macro="" textlink="">
      <xdr:nvSpPr>
        <xdr:cNvPr id="77" name="Up Arrow 76"/>
        <xdr:cNvSpPr/>
      </xdr:nvSpPr>
      <xdr:spPr>
        <a:xfrm>
          <a:off x="2554431" y="21457228"/>
          <a:ext cx="2130137" cy="1411432"/>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l"/>
          <a:r>
            <a:rPr lang="en-IN" sz="1100">
              <a:solidFill>
                <a:sysClr val="windowText" lastClr="000000"/>
              </a:solidFill>
              <a:latin typeface="Times New Roman" pitchFamily="18" charset="0"/>
              <a:ea typeface="+mn-ea"/>
              <a:cs typeface="Times New Roman" pitchFamily="18" charset="0"/>
            </a:rPr>
            <a:t>Use of shape.</a:t>
          </a:r>
          <a:endParaRPr lang="en-IN">
            <a:solidFill>
              <a:sysClr val="windowText" lastClr="000000"/>
            </a:solidFill>
            <a:latin typeface="Times New Roman" pitchFamily="18" charset="0"/>
            <a:cs typeface="Times New Roman" pitchFamily="18" charset="0"/>
          </a:endParaRPr>
        </a:p>
        <a:p>
          <a:pPr algn="l"/>
          <a:r>
            <a:rPr lang="en-IN" sz="1100">
              <a:solidFill>
                <a:sysClr val="windowText" lastClr="000000"/>
              </a:solidFill>
              <a:latin typeface="Times New Roman" pitchFamily="18" charset="0"/>
              <a:ea typeface="+mn-ea"/>
              <a:cs typeface="Times New Roman" pitchFamily="18" charset="0"/>
            </a:rPr>
            <a:t>These arrows</a:t>
          </a:r>
          <a:r>
            <a:rPr lang="en-IN" sz="1100" baseline="0">
              <a:solidFill>
                <a:sysClr val="windowText" lastClr="000000"/>
              </a:solidFill>
              <a:latin typeface="Times New Roman" pitchFamily="18" charset="0"/>
              <a:ea typeface="+mn-ea"/>
              <a:cs typeface="Times New Roman" pitchFamily="18" charset="0"/>
            </a:rPr>
            <a:t> are in the shape section of insert ribban</a:t>
          </a:r>
          <a:endParaRPr lang="en-IN" sz="1100">
            <a:solidFill>
              <a:sysClr val="windowText" lastClr="000000"/>
            </a:solidFill>
            <a:latin typeface="Times New Roman" pitchFamily="18" charset="0"/>
            <a:cs typeface="Times New Roman" pitchFamily="18" charset="0"/>
          </a:endParaRPr>
        </a:p>
      </xdr:txBody>
    </xdr:sp>
    <xdr:clientData/>
  </xdr:twoCellAnchor>
  <xdr:twoCellAnchor>
    <xdr:from>
      <xdr:col>0</xdr:col>
      <xdr:colOff>256441</xdr:colOff>
      <xdr:row>298</xdr:row>
      <xdr:rowOff>153867</xdr:rowOff>
    </xdr:from>
    <xdr:to>
      <xdr:col>8</xdr:col>
      <xdr:colOff>79374</xdr:colOff>
      <xdr:row>311</xdr:row>
      <xdr:rowOff>39687</xdr:rowOff>
    </xdr:to>
    <xdr:sp macro="" textlink="">
      <xdr:nvSpPr>
        <xdr:cNvPr id="79" name="TextBox 78"/>
        <xdr:cNvSpPr txBox="1"/>
      </xdr:nvSpPr>
      <xdr:spPr>
        <a:xfrm>
          <a:off x="256441" y="59502555"/>
          <a:ext cx="5887183" cy="236232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N" sz="1400" b="1">
              <a:solidFill>
                <a:schemeClr val="tx1"/>
              </a:solidFill>
              <a:latin typeface="Times New Roman" pitchFamily="18" charset="0"/>
              <a:cs typeface="Times New Roman" pitchFamily="18" charset="0"/>
            </a:rPr>
            <a:t>Header &amp; Footer</a:t>
          </a:r>
        </a:p>
        <a:p>
          <a:pPr algn="l"/>
          <a:r>
            <a:rPr lang="en-IN" sz="1200">
              <a:solidFill>
                <a:schemeClr val="tx1"/>
              </a:solidFill>
              <a:latin typeface="Times New Roman" pitchFamily="18" charset="0"/>
              <a:cs typeface="Times New Roman" pitchFamily="18" charset="0"/>
            </a:rPr>
            <a:t>Insert&gt; Text&gt;Header</a:t>
          </a:r>
          <a:r>
            <a:rPr lang="en-IN" sz="1200" baseline="0">
              <a:solidFill>
                <a:schemeClr val="tx1"/>
              </a:solidFill>
              <a:latin typeface="Times New Roman" pitchFamily="18" charset="0"/>
              <a:cs typeface="Times New Roman" pitchFamily="18" charset="0"/>
            </a:rPr>
            <a:t> &amp; Footer. After clicking on sheet "</a:t>
          </a:r>
          <a:r>
            <a:rPr lang="en-IN" sz="1200" b="1" baseline="0">
              <a:solidFill>
                <a:schemeClr val="tx1"/>
              </a:solidFill>
              <a:latin typeface="Times New Roman" pitchFamily="18" charset="0"/>
              <a:cs typeface="Times New Roman" pitchFamily="18" charset="0"/>
            </a:rPr>
            <a:t>header &amp; Footer", a "design" tool autometically appeare on the top</a:t>
          </a:r>
          <a:r>
            <a:rPr lang="en-IN" sz="1200" baseline="0">
              <a:solidFill>
                <a:schemeClr val="tx1"/>
              </a:solidFill>
              <a:latin typeface="Times New Roman" pitchFamily="18" charset="0"/>
              <a:cs typeface="Times New Roman" pitchFamily="18" charset="0"/>
            </a:rPr>
            <a:t>. In the ribban of design tool we can see</a:t>
          </a:r>
          <a:r>
            <a:rPr lang="en-IN" sz="1200" b="1" baseline="0">
              <a:solidFill>
                <a:schemeClr val="tx1"/>
              </a:solidFill>
              <a:latin typeface="Times New Roman" pitchFamily="18" charset="0"/>
              <a:cs typeface="Times New Roman" pitchFamily="18" charset="0"/>
            </a:rPr>
            <a:t> "page number,No. of pages,current date, currente time", and many other options are present through which we can modify header &amp; footer.</a:t>
          </a:r>
        </a:p>
        <a:p>
          <a:pPr algn="l"/>
          <a:r>
            <a:rPr lang="en-IN" sz="1200" baseline="0">
              <a:solidFill>
                <a:schemeClr val="tx1"/>
              </a:solidFill>
              <a:latin typeface="Times New Roman" pitchFamily="18" charset="0"/>
              <a:cs typeface="Times New Roman" pitchFamily="18" charset="0"/>
            </a:rPr>
            <a:t>Header &amp; Fooder can not be seen in </a:t>
          </a:r>
          <a:r>
            <a:rPr lang="en-IN" sz="1200" b="1" baseline="0">
              <a:solidFill>
                <a:schemeClr val="tx1"/>
              </a:solidFill>
              <a:latin typeface="Times New Roman" pitchFamily="18" charset="0"/>
              <a:cs typeface="Times New Roman" pitchFamily="18" charset="0"/>
            </a:rPr>
            <a:t>normal mode sheet which is in the "view" tool</a:t>
          </a:r>
          <a:r>
            <a:rPr lang="en-IN" sz="1200" baseline="0">
              <a:solidFill>
                <a:schemeClr val="tx1"/>
              </a:solidFill>
              <a:latin typeface="Times New Roman" pitchFamily="18" charset="0"/>
              <a:cs typeface="Times New Roman" pitchFamily="18" charset="0"/>
            </a:rPr>
            <a:t>, on going ribben of view, "page layout" is present in the ribban of view, on clicking on this we can see header &amp; footer.</a:t>
          </a:r>
        </a:p>
        <a:p>
          <a:pPr marL="0" marR="0" indent="0" algn="l" defTabSz="914400" eaLnBrk="1" fontAlgn="auto" latinLnBrk="0" hangingPunct="1">
            <a:lnSpc>
              <a:spcPct val="100000"/>
            </a:lnSpc>
            <a:spcBef>
              <a:spcPts val="0"/>
            </a:spcBef>
            <a:spcAft>
              <a:spcPts val="0"/>
            </a:spcAft>
            <a:buClrTx/>
            <a:buSzTx/>
            <a:buFontTx/>
            <a:buNone/>
            <a:tabLst/>
            <a:defRPr/>
          </a:pPr>
          <a:r>
            <a:rPr lang="en-IN" sz="1200" b="0">
              <a:solidFill>
                <a:schemeClr val="dk1"/>
              </a:solidFill>
              <a:latin typeface="Times New Roman" pitchFamily="18" charset="0"/>
              <a:ea typeface="+mn-ea"/>
              <a:cs typeface="Times New Roman" pitchFamily="18" charset="0"/>
            </a:rPr>
            <a:t>H</a:t>
          </a:r>
          <a:r>
            <a:rPr lang="en-IN" sz="1200" b="0" baseline="0">
              <a:solidFill>
                <a:schemeClr val="dk1"/>
              </a:solidFill>
              <a:latin typeface="Times New Roman" pitchFamily="18" charset="0"/>
              <a:ea typeface="+mn-ea"/>
              <a:cs typeface="Times New Roman" pitchFamily="18" charset="0"/>
            </a:rPr>
            <a:t>eader &amp; Footer can be hidden in normal sheet when sheet is in "page layout" mode of view tool, for seeing it we should click in b/w A B C D E...(row) and  header/footer areas, or for hidding(header &amp; footer) it we should click again in this areas.</a:t>
          </a:r>
          <a:endParaRPr lang="en-IN" sz="1200" b="0">
            <a:solidFill>
              <a:schemeClr val="dk1"/>
            </a:solidFill>
            <a:latin typeface="Times New Roman" pitchFamily="18" charset="0"/>
            <a:ea typeface="+mn-ea"/>
            <a:cs typeface="Times New Roman" pitchFamily="18" charset="0"/>
          </a:endParaRPr>
        </a:p>
        <a:p>
          <a:endParaRPr lang="en-IN" sz="1100">
            <a:solidFill>
              <a:schemeClr val="tx1"/>
            </a:solidFill>
            <a:latin typeface="Times New Roman" pitchFamily="18" charset="0"/>
            <a:cs typeface="Times New Roman" pitchFamily="18" charset="0"/>
          </a:endParaRPr>
        </a:p>
      </xdr:txBody>
    </xdr:sp>
    <xdr:clientData/>
  </xdr:twoCellAnchor>
  <xdr:twoCellAnchor>
    <xdr:from>
      <xdr:col>0</xdr:col>
      <xdr:colOff>241789</xdr:colOff>
      <xdr:row>311</xdr:row>
      <xdr:rowOff>102578</xdr:rowOff>
    </xdr:from>
    <xdr:to>
      <xdr:col>7</xdr:col>
      <xdr:colOff>271096</xdr:colOff>
      <xdr:row>321</xdr:row>
      <xdr:rowOff>21982</xdr:rowOff>
    </xdr:to>
    <xdr:sp macro="" textlink="">
      <xdr:nvSpPr>
        <xdr:cNvPr id="68" name="TextBox 67"/>
        <xdr:cNvSpPr txBox="1"/>
      </xdr:nvSpPr>
      <xdr:spPr>
        <a:xfrm>
          <a:off x="241789" y="61795270"/>
          <a:ext cx="5385288" cy="1443404"/>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N" sz="1400" b="1">
              <a:solidFill>
                <a:sysClr val="windowText" lastClr="000000"/>
              </a:solidFill>
              <a:latin typeface="Times New Roman" pitchFamily="18" charset="0"/>
              <a:cs typeface="Times New Roman" pitchFamily="18" charset="0"/>
            </a:rPr>
            <a:t>Printing</a:t>
          </a:r>
        </a:p>
        <a:p>
          <a:pPr algn="l"/>
          <a:r>
            <a:rPr lang="en-IN" sz="1200">
              <a:solidFill>
                <a:sysClr val="windowText" lastClr="000000"/>
              </a:solidFill>
              <a:latin typeface="Times New Roman" pitchFamily="18" charset="0"/>
              <a:cs typeface="Times New Roman" pitchFamily="18" charset="0"/>
            </a:rPr>
            <a:t>first</a:t>
          </a:r>
          <a:r>
            <a:rPr lang="en-IN" sz="1200" baseline="0">
              <a:solidFill>
                <a:sysClr val="windowText" lastClr="000000"/>
              </a:solidFill>
              <a:latin typeface="Times New Roman" pitchFamily="18" charset="0"/>
              <a:cs typeface="Times New Roman" pitchFamily="18" charset="0"/>
            </a:rPr>
            <a:t> </a:t>
          </a:r>
          <a:r>
            <a:rPr lang="en-IN" sz="1200" b="1" baseline="0">
              <a:solidFill>
                <a:sysClr val="windowText" lastClr="000000"/>
              </a:solidFill>
              <a:latin typeface="Times New Roman" pitchFamily="18" charset="0"/>
              <a:cs typeface="Times New Roman" pitchFamily="18" charset="0"/>
            </a:rPr>
            <a:t>select the cells (rows*column) &gt;file&gt;print&gt;print preview</a:t>
          </a:r>
          <a:r>
            <a:rPr lang="en-IN" sz="1200" baseline="0">
              <a:solidFill>
                <a:sysClr val="windowText" lastClr="000000"/>
              </a:solidFill>
              <a:latin typeface="Times New Roman" pitchFamily="18" charset="0"/>
              <a:cs typeface="Times New Roman" pitchFamily="18" charset="0"/>
            </a:rPr>
            <a:t>, then it will show selected row*column in the print preview. here we have </a:t>
          </a:r>
          <a:r>
            <a:rPr lang="en-IN" sz="1200" b="1" baseline="0">
              <a:solidFill>
                <a:sysClr val="windowText" lastClr="000000"/>
              </a:solidFill>
              <a:latin typeface="Times New Roman" pitchFamily="18" charset="0"/>
              <a:cs typeface="Times New Roman" pitchFamily="18" charset="0"/>
            </a:rPr>
            <a:t>"active sheet"</a:t>
          </a:r>
          <a:r>
            <a:rPr lang="en-IN" sz="1200" b="0" baseline="0">
              <a:solidFill>
                <a:sysClr val="windowText" lastClr="000000"/>
              </a:solidFill>
              <a:latin typeface="Times New Roman" pitchFamily="18" charset="0"/>
              <a:cs typeface="Times New Roman" pitchFamily="18" charset="0"/>
            </a:rPr>
            <a:t>,</a:t>
          </a:r>
          <a:r>
            <a:rPr lang="en-IN" sz="1200" b="1" baseline="0">
              <a:solidFill>
                <a:sysClr val="windowText" lastClr="000000"/>
              </a:solidFill>
              <a:latin typeface="Times New Roman" pitchFamily="18" charset="0"/>
              <a:cs typeface="Times New Roman" pitchFamily="18" charset="0"/>
            </a:rPr>
            <a:t> </a:t>
          </a:r>
          <a:r>
            <a:rPr lang="en-IN" sz="1200" baseline="0">
              <a:solidFill>
                <a:sysClr val="windowText" lastClr="000000"/>
              </a:solidFill>
              <a:latin typeface="Times New Roman" pitchFamily="18" charset="0"/>
              <a:cs typeface="Times New Roman" pitchFamily="18" charset="0"/>
            </a:rPr>
            <a:t>"entier workbook "and </a:t>
          </a:r>
          <a:r>
            <a:rPr lang="en-IN" sz="1200" b="1" baseline="0">
              <a:solidFill>
                <a:sysClr val="windowText" lastClr="000000"/>
              </a:solidFill>
              <a:latin typeface="Times New Roman" pitchFamily="18" charset="0"/>
              <a:cs typeface="Times New Roman" pitchFamily="18" charset="0"/>
            </a:rPr>
            <a:t>"current selection" </a:t>
          </a:r>
          <a:r>
            <a:rPr lang="en-IN" sz="1200" baseline="0">
              <a:solidFill>
                <a:sysClr val="windowText" lastClr="000000"/>
              </a:solidFill>
              <a:latin typeface="Times New Roman" pitchFamily="18" charset="0"/>
              <a:cs typeface="Times New Roman" pitchFamily="18" charset="0"/>
            </a:rPr>
            <a:t>options, through which we can print as we need. </a:t>
          </a:r>
          <a:r>
            <a:rPr lang="en-IN" sz="1200" b="1" baseline="0">
              <a:solidFill>
                <a:sysClr val="windowText" lastClr="000000"/>
              </a:solidFill>
              <a:latin typeface="Times New Roman" pitchFamily="18" charset="0"/>
              <a:cs typeface="Times New Roman" pitchFamily="18" charset="0"/>
            </a:rPr>
            <a:t>"Ignore Print  Area" </a:t>
          </a:r>
          <a:r>
            <a:rPr lang="en-IN" sz="1200" baseline="0">
              <a:solidFill>
                <a:sysClr val="windowText" lastClr="000000"/>
              </a:solidFill>
              <a:latin typeface="Times New Roman" pitchFamily="18" charset="0"/>
              <a:cs typeface="Times New Roman" pitchFamily="18" charset="0"/>
            </a:rPr>
            <a:t>option is also present  through we can ignore our selected rows*columns, and we can print hole sheet(ek page)/hole workbook.</a:t>
          </a:r>
        </a:p>
        <a:p>
          <a:pPr algn="l"/>
          <a:r>
            <a:rPr lang="en-IN" sz="1200" baseline="0">
              <a:solidFill>
                <a:sysClr val="windowText" lastClr="000000"/>
              </a:solidFill>
              <a:latin typeface="Times New Roman" pitchFamily="18" charset="0"/>
              <a:cs typeface="Times New Roman" pitchFamily="18" charset="0"/>
            </a:rPr>
            <a:t>Another way to do this </a:t>
          </a:r>
          <a:r>
            <a:rPr lang="en-IN" sz="1200" b="1" baseline="0">
              <a:solidFill>
                <a:sysClr val="windowText" lastClr="000000"/>
              </a:solidFill>
              <a:latin typeface="Times New Roman" pitchFamily="18" charset="0"/>
              <a:cs typeface="Times New Roman" pitchFamily="18" charset="0"/>
            </a:rPr>
            <a:t>select row*column </a:t>
          </a:r>
          <a:r>
            <a:rPr lang="en-IN" sz="1200" baseline="0">
              <a:solidFill>
                <a:sysClr val="windowText" lastClr="000000"/>
              </a:solidFill>
              <a:latin typeface="Times New Roman" pitchFamily="18" charset="0"/>
              <a:cs typeface="Times New Roman" pitchFamily="18" charset="0"/>
            </a:rPr>
            <a:t>whichwe have to print, </a:t>
          </a:r>
          <a:r>
            <a:rPr lang="en-IN" sz="1200" b="1" baseline="0">
              <a:solidFill>
                <a:sysClr val="windowText" lastClr="000000"/>
              </a:solidFill>
              <a:latin typeface="Times New Roman" pitchFamily="18" charset="0"/>
              <a:cs typeface="Times New Roman" pitchFamily="18" charset="0"/>
            </a:rPr>
            <a:t>go to page payout tool&gt;print area(in the ribban of "page layout")&gt;file&gt;print&gt;print preview.</a:t>
          </a:r>
          <a:endParaRPr lang="en-IN" sz="1200" b="1">
            <a:solidFill>
              <a:sysClr val="windowText" lastClr="000000"/>
            </a:solidFill>
            <a:latin typeface="Times New Roman" pitchFamily="18" charset="0"/>
            <a:cs typeface="Times New Roman" pitchFamily="18" charset="0"/>
          </a:endParaRPr>
        </a:p>
      </xdr:txBody>
    </xdr:sp>
    <xdr:clientData/>
  </xdr:twoCellAnchor>
  <xdr:twoCellAnchor>
    <xdr:from>
      <xdr:col>0</xdr:col>
      <xdr:colOff>198438</xdr:colOff>
      <xdr:row>322</xdr:row>
      <xdr:rowOff>0</xdr:rowOff>
    </xdr:from>
    <xdr:to>
      <xdr:col>7</xdr:col>
      <xdr:colOff>627063</xdr:colOff>
      <xdr:row>335</xdr:row>
      <xdr:rowOff>7937</xdr:rowOff>
    </xdr:to>
    <xdr:sp macro="" textlink="">
      <xdr:nvSpPr>
        <xdr:cNvPr id="69" name="TextBox 68"/>
        <xdr:cNvSpPr txBox="1"/>
      </xdr:nvSpPr>
      <xdr:spPr>
        <a:xfrm>
          <a:off x="198438" y="63920688"/>
          <a:ext cx="5857875" cy="2484437"/>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N" sz="1400" b="1">
              <a:latin typeface="Times New Roman" pitchFamily="18" charset="0"/>
              <a:cs typeface="Times New Roman" pitchFamily="18" charset="0"/>
            </a:rPr>
            <a:t>Template</a:t>
          </a:r>
          <a:endParaRPr lang="en-IN" sz="1200" b="1">
            <a:latin typeface="Times New Roman" pitchFamily="18" charset="0"/>
            <a:cs typeface="Times New Roman" pitchFamily="18" charset="0"/>
          </a:endParaRPr>
        </a:p>
        <a:p>
          <a:pPr algn="l"/>
          <a:r>
            <a:rPr lang="en-IN" sz="1200">
              <a:latin typeface="Times New Roman" pitchFamily="18" charset="0"/>
              <a:cs typeface="Times New Roman" pitchFamily="18" charset="0"/>
            </a:rPr>
            <a:t>there</a:t>
          </a:r>
          <a:r>
            <a:rPr lang="en-IN" sz="1200" baseline="0">
              <a:latin typeface="Times New Roman" pitchFamily="18" charset="0"/>
              <a:cs typeface="Times New Roman" pitchFamily="18" charset="0"/>
            </a:rPr>
            <a:t> is ample amount of temlate in excel. Go to file&gt;new&gt;pre loaded template is present. As our type of requirement we can download templates. the formula and equations are already programmed in these templates.</a:t>
          </a:r>
        </a:p>
        <a:p>
          <a:pPr algn="l"/>
          <a:r>
            <a:rPr lang="en-IN" sz="1200" b="1" baseline="0">
              <a:latin typeface="Times New Roman" pitchFamily="18" charset="0"/>
              <a:cs typeface="Times New Roman" pitchFamily="18" charset="0"/>
            </a:rPr>
            <a:t>creating a custom template</a:t>
          </a:r>
        </a:p>
        <a:p>
          <a:pPr algn="l"/>
          <a:r>
            <a:rPr lang="en-IN" sz="1200" baseline="0">
              <a:latin typeface="Times New Roman" pitchFamily="18" charset="0"/>
              <a:cs typeface="Times New Roman" pitchFamily="18" charset="0"/>
            </a:rPr>
            <a:t>the sheet or pattern of data which i made, i can use it for next projects. first of all select and delete the values where i can put some different values for new project. Now right click on sheet(if sheet only contain that data which i have to convert into template)&gt;move or copy&gt;to book("new sheet", "opened sheet")&gt;click on "create a copy" which is on the left downside, and click ok. Normally we should copy on new sheet then&gt;file&gt;save as&gt;save as type&gt;excel template. Now save it as template for future use. For using this saved template, go to file&gt;new&gt;my template. Now use it.</a:t>
          </a:r>
          <a:endParaRPr lang="en-IN" sz="1200">
            <a:latin typeface="Times New Roman" pitchFamily="18" charset="0"/>
            <a:cs typeface="Times New Roman" pitchFamily="18" charset="0"/>
          </a:endParaRPr>
        </a:p>
      </xdr:txBody>
    </xdr:sp>
    <xdr:clientData/>
  </xdr:twoCellAnchor>
  <xdr:twoCellAnchor>
    <xdr:from>
      <xdr:col>4</xdr:col>
      <xdr:colOff>214312</xdr:colOff>
      <xdr:row>279</xdr:row>
      <xdr:rowOff>182562</xdr:rowOff>
    </xdr:from>
    <xdr:to>
      <xdr:col>7</xdr:col>
      <xdr:colOff>603250</xdr:colOff>
      <xdr:row>283</xdr:row>
      <xdr:rowOff>134937</xdr:rowOff>
    </xdr:to>
    <xdr:sp macro="" textlink="">
      <xdr:nvSpPr>
        <xdr:cNvPr id="70" name="TextBox 69"/>
        <xdr:cNvSpPr txBox="1"/>
      </xdr:nvSpPr>
      <xdr:spPr>
        <a:xfrm>
          <a:off x="3587750" y="55911750"/>
          <a:ext cx="2444750" cy="71437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IN" sz="1100">
              <a:latin typeface="Times New Roman" pitchFamily="18" charset="0"/>
              <a:cs typeface="Times New Roman" pitchFamily="18" charset="0"/>
            </a:rPr>
            <a:t>on double clicking on a</a:t>
          </a:r>
          <a:r>
            <a:rPr lang="en-IN" sz="1100" baseline="0">
              <a:latin typeface="Times New Roman" pitchFamily="18" charset="0"/>
              <a:cs typeface="Times New Roman" pitchFamily="18" charset="0"/>
            </a:rPr>
            <a:t> </a:t>
          </a:r>
        </a:p>
        <a:p>
          <a:pPr algn="l"/>
          <a:r>
            <a:rPr lang="en-IN" sz="1100" baseline="0">
              <a:latin typeface="Times New Roman" pitchFamily="18" charset="0"/>
              <a:cs typeface="Times New Roman" pitchFamily="18" charset="0"/>
            </a:rPr>
            <a:t>portion(36% ,34%,30%) of pie char we can change the colur of that portion.</a:t>
          </a:r>
          <a:endParaRPr lang="en-IN" sz="1100">
            <a:latin typeface="Times New Roman" pitchFamily="18" charset="0"/>
            <a:cs typeface="Times New Roman" pitchFamily="18" charset="0"/>
          </a:endParaRPr>
        </a:p>
      </xdr:txBody>
    </xdr:sp>
    <xdr:clientData/>
  </xdr:twoCellAnchor>
  <xdr:twoCellAnchor>
    <xdr:from>
      <xdr:col>2</xdr:col>
      <xdr:colOff>325440</xdr:colOff>
      <xdr:row>280</xdr:row>
      <xdr:rowOff>95250</xdr:rowOff>
    </xdr:from>
    <xdr:to>
      <xdr:col>4</xdr:col>
      <xdr:colOff>317501</xdr:colOff>
      <xdr:row>281</xdr:row>
      <xdr:rowOff>63501</xdr:rowOff>
    </xdr:to>
    <xdr:cxnSp macro="">
      <xdr:nvCxnSpPr>
        <xdr:cNvPr id="81" name="Straight Arrow Connector 80"/>
        <xdr:cNvCxnSpPr/>
      </xdr:nvCxnSpPr>
      <xdr:spPr>
        <a:xfrm rot="10800000">
          <a:off x="2079628" y="56014938"/>
          <a:ext cx="1611311" cy="158751"/>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534865</xdr:colOff>
      <xdr:row>20</xdr:row>
      <xdr:rowOff>168519</xdr:rowOff>
    </xdr:from>
    <xdr:ext cx="184731" cy="264560"/>
    <xdr:sp macro="" textlink="">
      <xdr:nvSpPr>
        <xdr:cNvPr id="71" name="TextBox 70"/>
        <xdr:cNvSpPr txBox="1"/>
      </xdr:nvSpPr>
      <xdr:spPr>
        <a:xfrm>
          <a:off x="3082803" y="436745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4</xdr:col>
      <xdr:colOff>534865</xdr:colOff>
      <xdr:row>20</xdr:row>
      <xdr:rowOff>168519</xdr:rowOff>
    </xdr:from>
    <xdr:ext cx="184731" cy="264560"/>
    <xdr:sp macro="" textlink="">
      <xdr:nvSpPr>
        <xdr:cNvPr id="75" name="TextBox 74"/>
        <xdr:cNvSpPr txBox="1"/>
      </xdr:nvSpPr>
      <xdr:spPr>
        <a:xfrm>
          <a:off x="3082803" y="436745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4</xdr:col>
      <xdr:colOff>534865</xdr:colOff>
      <xdr:row>20</xdr:row>
      <xdr:rowOff>168519</xdr:rowOff>
    </xdr:from>
    <xdr:ext cx="184731" cy="264560"/>
    <xdr:sp macro="" textlink="">
      <xdr:nvSpPr>
        <xdr:cNvPr id="78" name="TextBox 77"/>
        <xdr:cNvSpPr txBox="1"/>
      </xdr:nvSpPr>
      <xdr:spPr>
        <a:xfrm>
          <a:off x="3082803" y="436745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4</xdr:col>
      <xdr:colOff>534865</xdr:colOff>
      <xdr:row>20</xdr:row>
      <xdr:rowOff>168519</xdr:rowOff>
    </xdr:from>
    <xdr:ext cx="184731" cy="264560"/>
    <xdr:sp macro="" textlink="">
      <xdr:nvSpPr>
        <xdr:cNvPr id="80" name="TextBox 79"/>
        <xdr:cNvSpPr txBox="1"/>
      </xdr:nvSpPr>
      <xdr:spPr>
        <a:xfrm>
          <a:off x="3082803" y="436745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0</xdr:col>
      <xdr:colOff>865188</xdr:colOff>
      <xdr:row>342</xdr:row>
      <xdr:rowOff>71438</xdr:rowOff>
    </xdr:from>
    <xdr:ext cx="184731" cy="264560"/>
    <xdr:sp macro="" textlink="">
      <xdr:nvSpPr>
        <xdr:cNvPr id="82" name="TextBox 81"/>
        <xdr:cNvSpPr txBox="1"/>
      </xdr:nvSpPr>
      <xdr:spPr>
        <a:xfrm>
          <a:off x="865188" y="5375275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347</xdr:row>
      <xdr:rowOff>168519</xdr:rowOff>
    </xdr:from>
    <xdr:ext cx="184731" cy="264560"/>
    <xdr:sp macro="" textlink="">
      <xdr:nvSpPr>
        <xdr:cNvPr id="83" name="TextBox 82"/>
        <xdr:cNvSpPr txBox="1"/>
      </xdr:nvSpPr>
      <xdr:spPr>
        <a:xfrm>
          <a:off x="3082803" y="3448233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347</xdr:row>
      <xdr:rowOff>168519</xdr:rowOff>
    </xdr:from>
    <xdr:ext cx="184731" cy="264560"/>
    <xdr:sp macro="" textlink="">
      <xdr:nvSpPr>
        <xdr:cNvPr id="84" name="TextBox 83"/>
        <xdr:cNvSpPr txBox="1"/>
      </xdr:nvSpPr>
      <xdr:spPr>
        <a:xfrm>
          <a:off x="3082803" y="3448233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347</xdr:row>
      <xdr:rowOff>168519</xdr:rowOff>
    </xdr:from>
    <xdr:ext cx="184731" cy="264560"/>
    <xdr:sp macro="" textlink="">
      <xdr:nvSpPr>
        <xdr:cNvPr id="85" name="TextBox 84"/>
        <xdr:cNvSpPr txBox="1"/>
      </xdr:nvSpPr>
      <xdr:spPr>
        <a:xfrm>
          <a:off x="3082803" y="3448233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347</xdr:row>
      <xdr:rowOff>168519</xdr:rowOff>
    </xdr:from>
    <xdr:ext cx="184731" cy="264560"/>
    <xdr:sp macro="" textlink="">
      <xdr:nvSpPr>
        <xdr:cNvPr id="86" name="TextBox 85"/>
        <xdr:cNvSpPr txBox="1"/>
      </xdr:nvSpPr>
      <xdr:spPr>
        <a:xfrm>
          <a:off x="3082803" y="3448233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347</xdr:row>
      <xdr:rowOff>168519</xdr:rowOff>
    </xdr:from>
    <xdr:ext cx="184731" cy="264560"/>
    <xdr:sp macro="" textlink="">
      <xdr:nvSpPr>
        <xdr:cNvPr id="87" name="TextBox 86"/>
        <xdr:cNvSpPr txBox="1"/>
      </xdr:nvSpPr>
      <xdr:spPr>
        <a:xfrm>
          <a:off x="3082803" y="3448233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347</xdr:row>
      <xdr:rowOff>168519</xdr:rowOff>
    </xdr:from>
    <xdr:ext cx="184731" cy="264560"/>
    <xdr:sp macro="" textlink="">
      <xdr:nvSpPr>
        <xdr:cNvPr id="88" name="TextBox 87"/>
        <xdr:cNvSpPr txBox="1"/>
      </xdr:nvSpPr>
      <xdr:spPr>
        <a:xfrm>
          <a:off x="3082803" y="3448233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347</xdr:row>
      <xdr:rowOff>168519</xdr:rowOff>
    </xdr:from>
    <xdr:ext cx="184731" cy="264560"/>
    <xdr:sp macro="" textlink="">
      <xdr:nvSpPr>
        <xdr:cNvPr id="89" name="TextBox 88"/>
        <xdr:cNvSpPr txBox="1"/>
      </xdr:nvSpPr>
      <xdr:spPr>
        <a:xfrm>
          <a:off x="3082803" y="3448233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3</xdr:col>
      <xdr:colOff>534865</xdr:colOff>
      <xdr:row>347</xdr:row>
      <xdr:rowOff>168519</xdr:rowOff>
    </xdr:from>
    <xdr:ext cx="184731" cy="264560"/>
    <xdr:sp macro="" textlink="">
      <xdr:nvSpPr>
        <xdr:cNvPr id="90" name="TextBox 89"/>
        <xdr:cNvSpPr txBox="1"/>
      </xdr:nvSpPr>
      <xdr:spPr>
        <a:xfrm>
          <a:off x="3082803" y="3448233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0</xdr:col>
      <xdr:colOff>865188</xdr:colOff>
      <xdr:row>354</xdr:row>
      <xdr:rowOff>71438</xdr:rowOff>
    </xdr:from>
    <xdr:ext cx="184731" cy="264560"/>
    <xdr:sp macro="" textlink="">
      <xdr:nvSpPr>
        <xdr:cNvPr id="91" name="TextBox 90"/>
        <xdr:cNvSpPr txBox="1"/>
      </xdr:nvSpPr>
      <xdr:spPr>
        <a:xfrm>
          <a:off x="865188" y="680799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0</xdr:col>
      <xdr:colOff>865188</xdr:colOff>
      <xdr:row>354</xdr:row>
      <xdr:rowOff>71438</xdr:rowOff>
    </xdr:from>
    <xdr:ext cx="184731" cy="264560"/>
    <xdr:sp macro="" textlink="">
      <xdr:nvSpPr>
        <xdr:cNvPr id="92" name="TextBox 91"/>
        <xdr:cNvSpPr txBox="1"/>
      </xdr:nvSpPr>
      <xdr:spPr>
        <a:xfrm>
          <a:off x="865188" y="680799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6</xdr:col>
      <xdr:colOff>865188</xdr:colOff>
      <xdr:row>342</xdr:row>
      <xdr:rowOff>71438</xdr:rowOff>
    </xdr:from>
    <xdr:ext cx="184731" cy="264560"/>
    <xdr:sp macro="" textlink="">
      <xdr:nvSpPr>
        <xdr:cNvPr id="93" name="TextBox 92"/>
        <xdr:cNvSpPr txBox="1"/>
      </xdr:nvSpPr>
      <xdr:spPr>
        <a:xfrm>
          <a:off x="865188" y="680799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6</xdr:col>
      <xdr:colOff>865188</xdr:colOff>
      <xdr:row>342</xdr:row>
      <xdr:rowOff>71438</xdr:rowOff>
    </xdr:from>
    <xdr:ext cx="184731" cy="264560"/>
    <xdr:sp macro="" textlink="">
      <xdr:nvSpPr>
        <xdr:cNvPr id="94" name="TextBox 93"/>
        <xdr:cNvSpPr txBox="1"/>
      </xdr:nvSpPr>
      <xdr:spPr>
        <a:xfrm>
          <a:off x="865188" y="680799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6</xdr:col>
      <xdr:colOff>865188</xdr:colOff>
      <xdr:row>354</xdr:row>
      <xdr:rowOff>71438</xdr:rowOff>
    </xdr:from>
    <xdr:ext cx="184731" cy="264560"/>
    <xdr:sp macro="" textlink="">
      <xdr:nvSpPr>
        <xdr:cNvPr id="97" name="TextBox 96"/>
        <xdr:cNvSpPr txBox="1"/>
      </xdr:nvSpPr>
      <xdr:spPr>
        <a:xfrm>
          <a:off x="865188" y="703659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oneCellAnchor>
    <xdr:from>
      <xdr:col>6</xdr:col>
      <xdr:colOff>865188</xdr:colOff>
      <xdr:row>354</xdr:row>
      <xdr:rowOff>71438</xdr:rowOff>
    </xdr:from>
    <xdr:ext cx="184731" cy="264560"/>
    <xdr:sp macro="" textlink="">
      <xdr:nvSpPr>
        <xdr:cNvPr id="98" name="TextBox 97"/>
        <xdr:cNvSpPr txBox="1"/>
      </xdr:nvSpPr>
      <xdr:spPr>
        <a:xfrm>
          <a:off x="865188" y="703659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wsDr>
</file>

<file path=xl/drawings/drawing2.xml><?xml version="1.0" encoding="utf-8"?>
<c:userShapes xmlns:c="http://schemas.openxmlformats.org/drawingml/2006/chart">
  <cdr:relSizeAnchor xmlns:cdr="http://schemas.openxmlformats.org/drawingml/2006/chartDrawing">
    <cdr:from>
      <cdr:x>0.05325</cdr:x>
      <cdr:y>0.07455</cdr:y>
    </cdr:from>
    <cdr:to>
      <cdr:x>0.17273</cdr:x>
      <cdr:y>0.16452</cdr:y>
    </cdr:to>
    <cdr:sp macro="" textlink="">
      <cdr:nvSpPr>
        <cdr:cNvPr id="2" name="TextBox 1"/>
        <cdr:cNvSpPr txBox="1"/>
      </cdr:nvSpPr>
      <cdr:spPr>
        <a:xfrm xmlns:a="http://schemas.openxmlformats.org/drawingml/2006/main">
          <a:off x="325437" y="230187"/>
          <a:ext cx="730250" cy="277813"/>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IN"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IJAYANT%20ANIMESH/Documents/Project%20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1">
          <cell r="B11">
            <v>13350</v>
          </cell>
          <cell r="C11">
            <v>13150</v>
          </cell>
          <cell r="D11">
            <v>13250</v>
          </cell>
          <cell r="E11">
            <v>39750</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AF359"/>
  <sheetViews>
    <sheetView tabSelected="1" topLeftCell="A346" zoomScale="120" zoomScaleNormal="120" zoomScalePageLayoutView="90" workbookViewId="0">
      <selection activeCell="F358" sqref="F358"/>
    </sheetView>
  </sheetViews>
  <sheetFormatPr defaultRowHeight="15" x14ac:dyDescent="0.25"/>
  <cols>
    <col min="1" max="1" width="14.85546875" customWidth="1"/>
    <col min="2" max="2" width="12.28515625" bestFit="1" customWidth="1"/>
    <col min="3" max="3" width="11.85546875" customWidth="1"/>
    <col min="4" max="4" width="12.42578125" bestFit="1" customWidth="1"/>
    <col min="5" max="5" width="11.5703125" bestFit="1" customWidth="1"/>
    <col min="6" max="6" width="9.7109375" customWidth="1"/>
    <col min="7" max="7" width="9.5703125" customWidth="1"/>
    <col min="8" max="8" width="12.85546875" bestFit="1" customWidth="1"/>
    <col min="9" max="9" width="9.28515625" customWidth="1"/>
    <col min="10" max="10" width="12.5703125" bestFit="1" customWidth="1"/>
    <col min="11" max="11" width="9" customWidth="1"/>
    <col min="12" max="12" width="0" hidden="1" customWidth="1"/>
  </cols>
  <sheetData>
    <row r="2" spans="1:11" ht="45.75" x14ac:dyDescent="0.65">
      <c r="A2" s="14" t="s">
        <v>20</v>
      </c>
      <c r="B2" s="15"/>
      <c r="C2" s="15"/>
      <c r="D2" s="15"/>
    </row>
    <row r="11" spans="1:11" x14ac:dyDescent="0.25">
      <c r="A11" s="60" t="s">
        <v>0</v>
      </c>
      <c r="B11" s="61">
        <v>44197</v>
      </c>
      <c r="C11" s="61" t="s">
        <v>10</v>
      </c>
      <c r="D11" s="61">
        <v>44256</v>
      </c>
      <c r="E11" s="62" t="s">
        <v>1</v>
      </c>
      <c r="F11" s="61" t="s">
        <v>12</v>
      </c>
      <c r="G11" s="61" t="s">
        <v>13</v>
      </c>
      <c r="H11" s="61" t="s">
        <v>14</v>
      </c>
      <c r="I11" s="61" t="s">
        <v>15</v>
      </c>
      <c r="J11" s="2"/>
    </row>
    <row r="12" spans="1:11" x14ac:dyDescent="0.25">
      <c r="A12" t="s">
        <v>2</v>
      </c>
      <c r="B12" s="56">
        <v>2800</v>
      </c>
      <c r="C12" s="56">
        <v>2900</v>
      </c>
      <c r="D12" s="56">
        <v>3000</v>
      </c>
      <c r="E12">
        <f>SUM(B12:D12)</f>
        <v>8700</v>
      </c>
      <c r="F12" s="58">
        <f t="shared" ref="F12:F20" si="0">B12/$B$20</f>
        <v>0.20973782771535582</v>
      </c>
      <c r="G12" s="58">
        <f t="shared" ref="G12:G20" si="1">C12/$C$20</f>
        <v>0.22053231939163498</v>
      </c>
      <c r="H12" s="58">
        <f t="shared" ref="H12:H20" si="2">D12/$D$20</f>
        <v>0.22641509433962265</v>
      </c>
      <c r="I12" s="94">
        <f>E12/$E$20</f>
        <v>0.21886792452830189</v>
      </c>
      <c r="K12" s="57"/>
    </row>
    <row r="13" spans="1:11" x14ac:dyDescent="0.25">
      <c r="A13" t="s">
        <v>3</v>
      </c>
      <c r="B13" s="56">
        <v>2000</v>
      </c>
      <c r="C13" s="57">
        <v>1600</v>
      </c>
      <c r="D13" s="57">
        <v>1700</v>
      </c>
      <c r="E13">
        <f>SUM(B13:D13)</f>
        <v>5300</v>
      </c>
      <c r="F13" s="58">
        <f t="shared" si="0"/>
        <v>0.14981273408239701</v>
      </c>
      <c r="G13" s="58">
        <f t="shared" si="1"/>
        <v>0.12167300380228137</v>
      </c>
      <c r="H13" s="58">
        <f t="shared" si="2"/>
        <v>0.12830188679245283</v>
      </c>
      <c r="I13" s="94">
        <f>E13/$E$20</f>
        <v>0.13333333333333333</v>
      </c>
      <c r="K13" s="57"/>
    </row>
    <row r="14" spans="1:11" x14ac:dyDescent="0.25">
      <c r="A14" t="s">
        <v>4</v>
      </c>
      <c r="B14" s="56">
        <v>2000</v>
      </c>
      <c r="C14" s="57">
        <v>2000</v>
      </c>
      <c r="D14" s="57">
        <v>2000</v>
      </c>
      <c r="E14">
        <f>SUM(B14:D14)</f>
        <v>6000</v>
      </c>
      <c r="F14" s="58">
        <f t="shared" si="0"/>
        <v>0.14981273408239701</v>
      </c>
      <c r="G14" s="58">
        <f>C14/$C$20</f>
        <v>0.15209125475285171</v>
      </c>
      <c r="H14" s="58">
        <f t="shared" si="2"/>
        <v>0.15094339622641509</v>
      </c>
      <c r="I14" s="94">
        <f>E14/$E$20</f>
        <v>0.15094339622641509</v>
      </c>
      <c r="K14" s="57"/>
    </row>
    <row r="15" spans="1:11" x14ac:dyDescent="0.25">
      <c r="A15" t="s">
        <v>5</v>
      </c>
      <c r="B15" s="56">
        <v>2500</v>
      </c>
      <c r="C15" s="57">
        <v>2500</v>
      </c>
      <c r="D15" s="57">
        <v>2500</v>
      </c>
      <c r="E15">
        <f t="shared" ref="E15:E19" si="3">SUM(B15:D15)</f>
        <v>7500</v>
      </c>
      <c r="F15" s="58">
        <f t="shared" si="0"/>
        <v>0.18726591760299627</v>
      </c>
      <c r="G15" s="58">
        <f t="shared" si="1"/>
        <v>0.19011406844106463</v>
      </c>
      <c r="H15" s="58">
        <f t="shared" si="2"/>
        <v>0.18867924528301888</v>
      </c>
      <c r="I15" s="94">
        <f t="shared" ref="I15:I20" si="4">E15/$E$20</f>
        <v>0.18867924528301888</v>
      </c>
      <c r="K15" s="57"/>
    </row>
    <row r="16" spans="1:11" x14ac:dyDescent="0.25">
      <c r="A16" t="s">
        <v>6</v>
      </c>
      <c r="B16" s="56">
        <v>50</v>
      </c>
      <c r="C16" s="57">
        <v>50</v>
      </c>
      <c r="D16" s="57">
        <v>50</v>
      </c>
      <c r="E16">
        <f t="shared" si="3"/>
        <v>150</v>
      </c>
      <c r="F16" s="58">
        <f t="shared" si="0"/>
        <v>3.7453183520599251E-3</v>
      </c>
      <c r="G16" s="58">
        <f t="shared" si="1"/>
        <v>3.8022813688212928E-3</v>
      </c>
      <c r="H16" s="58">
        <f t="shared" si="2"/>
        <v>3.7735849056603774E-3</v>
      </c>
      <c r="I16" s="94">
        <f t="shared" si="4"/>
        <v>3.7735849056603774E-3</v>
      </c>
      <c r="K16" s="57"/>
    </row>
    <row r="17" spans="1:11" x14ac:dyDescent="0.25">
      <c r="A17" t="s">
        <v>7</v>
      </c>
      <c r="B17" s="56">
        <v>2500</v>
      </c>
      <c r="C17" s="56">
        <v>2500</v>
      </c>
      <c r="D17" s="56">
        <v>2500</v>
      </c>
      <c r="E17">
        <f t="shared" si="3"/>
        <v>7500</v>
      </c>
      <c r="F17" s="58">
        <f t="shared" si="0"/>
        <v>0.18726591760299627</v>
      </c>
      <c r="G17" s="58">
        <f t="shared" si="1"/>
        <v>0.19011406844106463</v>
      </c>
      <c r="H17" s="58">
        <f t="shared" si="2"/>
        <v>0.18867924528301888</v>
      </c>
      <c r="I17" s="94">
        <f t="shared" si="4"/>
        <v>0.18867924528301888</v>
      </c>
      <c r="K17" s="57"/>
    </row>
    <row r="18" spans="1:11" x14ac:dyDescent="0.25">
      <c r="A18" t="s">
        <v>8</v>
      </c>
      <c r="B18" s="56">
        <v>300</v>
      </c>
      <c r="C18" s="57">
        <v>400</v>
      </c>
      <c r="D18" s="57">
        <v>300</v>
      </c>
      <c r="E18">
        <f t="shared" si="3"/>
        <v>1000</v>
      </c>
      <c r="F18" s="58">
        <f t="shared" si="0"/>
        <v>2.247191011235955E-2</v>
      </c>
      <c r="G18" s="58">
        <f t="shared" si="1"/>
        <v>3.0418250950570342E-2</v>
      </c>
      <c r="H18" s="58">
        <f t="shared" si="2"/>
        <v>2.2641509433962263E-2</v>
      </c>
      <c r="I18" s="94">
        <f t="shared" si="4"/>
        <v>2.5157232704402517E-2</v>
      </c>
      <c r="K18" s="57"/>
    </row>
    <row r="19" spans="1:11" x14ac:dyDescent="0.25">
      <c r="A19" t="s">
        <v>9</v>
      </c>
      <c r="B19" s="56">
        <v>1200</v>
      </c>
      <c r="C19" s="57">
        <v>1200</v>
      </c>
      <c r="D19" s="57">
        <v>1200</v>
      </c>
      <c r="E19">
        <f t="shared" si="3"/>
        <v>3600</v>
      </c>
      <c r="F19" s="58">
        <f t="shared" si="0"/>
        <v>8.98876404494382E-2</v>
      </c>
      <c r="G19" s="58">
        <f t="shared" si="1"/>
        <v>9.125475285171103E-2</v>
      </c>
      <c r="H19" s="58">
        <f t="shared" si="2"/>
        <v>9.056603773584905E-2</v>
      </c>
      <c r="I19" s="94">
        <f t="shared" si="4"/>
        <v>9.056603773584905E-2</v>
      </c>
      <c r="K19" s="57"/>
    </row>
    <row r="20" spans="1:11" x14ac:dyDescent="0.25">
      <c r="A20" t="s">
        <v>11</v>
      </c>
      <c r="B20" s="57">
        <f>SUM(B12:B19)</f>
        <v>13350</v>
      </c>
      <c r="C20" s="57">
        <f>SUM(C12:C19)</f>
        <v>13150</v>
      </c>
      <c r="D20" s="57">
        <f>SUM(D12:D19)</f>
        <v>13250</v>
      </c>
      <c r="E20">
        <f>SUM(E12:E19)</f>
        <v>39750</v>
      </c>
      <c r="F20" s="57">
        <f t="shared" si="0"/>
        <v>1</v>
      </c>
      <c r="G20" s="57">
        <f t="shared" si="1"/>
        <v>1</v>
      </c>
      <c r="H20" s="57">
        <f t="shared" si="2"/>
        <v>1</v>
      </c>
      <c r="I20" s="95">
        <f t="shared" si="4"/>
        <v>1</v>
      </c>
      <c r="K20" s="57"/>
    </row>
    <row r="22" spans="1:11" x14ac:dyDescent="0.25">
      <c r="A22" t="s">
        <v>16</v>
      </c>
      <c r="B22" s="21">
        <f>MIN(B12:B19)</f>
        <v>50</v>
      </c>
      <c r="C22" s="21">
        <f t="shared" ref="C22:D22" si="5">MIN(C12:C19)</f>
        <v>50</v>
      </c>
      <c r="D22" s="21">
        <f t="shared" si="5"/>
        <v>50</v>
      </c>
      <c r="E22" s="21">
        <f>MIN(E12:E20)</f>
        <v>150</v>
      </c>
      <c r="F22" s="54">
        <f>MIN(F12:F19)</f>
        <v>3.7453183520599251E-3</v>
      </c>
      <c r="G22" s="54">
        <f>MIN(G12:G19)</f>
        <v>3.8022813688212928E-3</v>
      </c>
      <c r="H22" s="54">
        <f>MIN(H12:H19)</f>
        <v>3.7735849056603774E-3</v>
      </c>
      <c r="I22" s="54">
        <f>MIN(I12:I19)</f>
        <v>3.7735849056603774E-3</v>
      </c>
    </row>
    <row r="23" spans="1:11" x14ac:dyDescent="0.25">
      <c r="A23" t="s">
        <v>17</v>
      </c>
      <c r="B23">
        <f>MAX(B12:B19)</f>
        <v>2800</v>
      </c>
      <c r="C23">
        <f t="shared" ref="C23:I23" si="6">MAX(C12:C19)</f>
        <v>2900</v>
      </c>
      <c r="D23">
        <f t="shared" si="6"/>
        <v>3000</v>
      </c>
      <c r="E23">
        <f>MAX(E12:E20)</f>
        <v>39750</v>
      </c>
      <c r="F23" s="54">
        <f t="shared" si="6"/>
        <v>0.20973782771535582</v>
      </c>
      <c r="G23" s="54">
        <f t="shared" si="6"/>
        <v>0.22053231939163498</v>
      </c>
      <c r="H23" s="54">
        <f t="shared" si="6"/>
        <v>0.22641509433962265</v>
      </c>
      <c r="I23" s="54">
        <f t="shared" si="6"/>
        <v>0.21886792452830189</v>
      </c>
    </row>
    <row r="24" spans="1:11" x14ac:dyDescent="0.25">
      <c r="A24" t="s">
        <v>18</v>
      </c>
      <c r="B24" s="59">
        <f t="shared" ref="B24:I24" si="7">AVERAGE(B12:B19)</f>
        <v>1668.75</v>
      </c>
      <c r="C24" s="59">
        <f t="shared" si="7"/>
        <v>1643.75</v>
      </c>
      <c r="D24" s="59">
        <f t="shared" si="7"/>
        <v>1656.25</v>
      </c>
      <c r="E24" s="59">
        <f>AVERAGE(E12:E20)</f>
        <v>8833.3333333333339</v>
      </c>
      <c r="F24">
        <f t="shared" si="7"/>
        <v>0.125</v>
      </c>
      <c r="G24">
        <f t="shared" si="7"/>
        <v>0.125</v>
      </c>
      <c r="H24">
        <f t="shared" si="7"/>
        <v>0.125</v>
      </c>
      <c r="I24">
        <f t="shared" si="7"/>
        <v>0.125</v>
      </c>
    </row>
    <row r="25" spans="1:11" x14ac:dyDescent="0.25">
      <c r="A25" t="s">
        <v>19</v>
      </c>
      <c r="B25">
        <f>COUNT(B12:B19)</f>
        <v>8</v>
      </c>
      <c r="C25">
        <f t="shared" ref="C25:I25" si="8">COUNT(C12:C19)</f>
        <v>8</v>
      </c>
      <c r="D25">
        <f t="shared" si="8"/>
        <v>8</v>
      </c>
      <c r="E25">
        <f>COUNT(E12:E20)</f>
        <v>9</v>
      </c>
      <c r="F25">
        <f t="shared" si="8"/>
        <v>8</v>
      </c>
      <c r="G25">
        <f t="shared" si="8"/>
        <v>8</v>
      </c>
      <c r="H25">
        <f t="shared" si="8"/>
        <v>8</v>
      </c>
      <c r="I25">
        <f t="shared" si="8"/>
        <v>8</v>
      </c>
    </row>
    <row r="30" spans="1:11" ht="46.5" customHeight="1" x14ac:dyDescent="0.65">
      <c r="A30" s="96" t="s">
        <v>20</v>
      </c>
      <c r="B30" s="96"/>
      <c r="C30" s="96"/>
      <c r="D30" s="96"/>
      <c r="E30" s="97"/>
      <c r="G30" s="3"/>
      <c r="J30" s="3"/>
    </row>
    <row r="37" spans="1:18" x14ac:dyDescent="0.25">
      <c r="A37" s="16" t="s">
        <v>0</v>
      </c>
      <c r="B37" s="63">
        <v>44197</v>
      </c>
      <c r="C37" s="63" t="s">
        <v>10</v>
      </c>
      <c r="D37" s="63">
        <v>44256</v>
      </c>
      <c r="E37" s="64" t="s">
        <v>1</v>
      </c>
      <c r="F37" s="63" t="s">
        <v>12</v>
      </c>
      <c r="G37" s="63" t="s">
        <v>13</v>
      </c>
      <c r="H37" s="65" t="s">
        <v>14</v>
      </c>
      <c r="I37" s="84" t="s">
        <v>15</v>
      </c>
      <c r="J37" s="8"/>
      <c r="K37" s="8"/>
      <c r="L37" s="8"/>
      <c r="M37" s="8"/>
      <c r="N37" s="8"/>
    </row>
    <row r="38" spans="1:18" s="3" customFormat="1" x14ac:dyDescent="0.25">
      <c r="A38" s="30" t="s">
        <v>2</v>
      </c>
      <c r="B38" s="69">
        <v>2800</v>
      </c>
      <c r="C38" s="69">
        <v>2900</v>
      </c>
      <c r="D38" s="69">
        <v>3000</v>
      </c>
      <c r="E38" s="70">
        <f t="shared" ref="E38:E43" si="9">SUM(B38:D38)</f>
        <v>8700</v>
      </c>
      <c r="F38" s="31">
        <f t="shared" ref="F38:F46" si="10">B38/$B$46</f>
        <v>0.20973782771535582</v>
      </c>
      <c r="G38" s="32">
        <f t="shared" ref="G38:G46" si="11">C38/$C$46</f>
        <v>0.22053231939163498</v>
      </c>
      <c r="H38" s="32">
        <f t="shared" ref="H38:H46" si="12">D38/$D$46</f>
        <v>0.22641509433962265</v>
      </c>
      <c r="I38" s="85">
        <f t="shared" ref="I38:I46" si="13">E38/$E$46</f>
        <v>0.21886792452830189</v>
      </c>
      <c r="J38" s="8"/>
      <c r="K38" s="8"/>
      <c r="L38" s="8"/>
      <c r="M38" s="8"/>
      <c r="N38" s="8"/>
    </row>
    <row r="39" spans="1:18" x14ac:dyDescent="0.25">
      <c r="A39" s="30" t="s">
        <v>3</v>
      </c>
      <c r="B39" s="71">
        <v>2000</v>
      </c>
      <c r="C39" s="44">
        <v>1600</v>
      </c>
      <c r="D39" s="44">
        <v>1700</v>
      </c>
      <c r="E39" s="72">
        <f t="shared" si="9"/>
        <v>5300</v>
      </c>
      <c r="F39" s="31">
        <f t="shared" si="10"/>
        <v>0.14981273408239701</v>
      </c>
      <c r="G39" s="32">
        <f t="shared" si="11"/>
        <v>0.12167300380228137</v>
      </c>
      <c r="H39" s="32">
        <f t="shared" si="12"/>
        <v>0.12830188679245283</v>
      </c>
      <c r="I39" s="85">
        <f t="shared" si="13"/>
        <v>0.13333333333333333</v>
      </c>
      <c r="J39" s="86"/>
      <c r="K39" s="8"/>
      <c r="L39" s="8"/>
      <c r="M39" s="8"/>
      <c r="N39" s="8"/>
    </row>
    <row r="40" spans="1:18" x14ac:dyDescent="0.25">
      <c r="A40" s="30" t="s">
        <v>4</v>
      </c>
      <c r="B40" s="71">
        <v>2000</v>
      </c>
      <c r="C40" s="44">
        <v>2000</v>
      </c>
      <c r="D40" s="44">
        <v>2000</v>
      </c>
      <c r="E40" s="72">
        <f t="shared" si="9"/>
        <v>6000</v>
      </c>
      <c r="F40" s="31">
        <f t="shared" si="10"/>
        <v>0.14981273408239701</v>
      </c>
      <c r="G40" s="32">
        <f t="shared" si="11"/>
        <v>0.15209125475285171</v>
      </c>
      <c r="H40" s="32">
        <f t="shared" si="12"/>
        <v>0.15094339622641509</v>
      </c>
      <c r="I40" s="85">
        <f t="shared" si="13"/>
        <v>0.15094339622641509</v>
      </c>
      <c r="J40" s="34"/>
      <c r="K40" s="8"/>
      <c r="L40" s="8"/>
      <c r="M40" s="8"/>
      <c r="N40" s="8"/>
    </row>
    <row r="41" spans="1:18" x14ac:dyDescent="0.25">
      <c r="A41" s="30" t="s">
        <v>5</v>
      </c>
      <c r="B41" s="71">
        <v>2500</v>
      </c>
      <c r="C41" s="44">
        <v>2500</v>
      </c>
      <c r="D41" s="44">
        <v>2500</v>
      </c>
      <c r="E41" s="72">
        <f t="shared" si="9"/>
        <v>7500</v>
      </c>
      <c r="F41" s="31">
        <f t="shared" si="10"/>
        <v>0.18726591760299627</v>
      </c>
      <c r="G41" s="32">
        <f t="shared" si="11"/>
        <v>0.19011406844106463</v>
      </c>
      <c r="H41" s="32">
        <f t="shared" si="12"/>
        <v>0.18867924528301888</v>
      </c>
      <c r="I41" s="85">
        <f t="shared" si="13"/>
        <v>0.18867924528301888</v>
      </c>
      <c r="J41" s="34"/>
      <c r="K41" s="8"/>
      <c r="L41" s="8"/>
      <c r="M41" s="8"/>
      <c r="N41" s="8"/>
    </row>
    <row r="42" spans="1:18" x14ac:dyDescent="0.25">
      <c r="A42" s="30" t="s">
        <v>6</v>
      </c>
      <c r="B42" s="71">
        <v>50</v>
      </c>
      <c r="C42" s="44">
        <v>50</v>
      </c>
      <c r="D42" s="44">
        <v>50</v>
      </c>
      <c r="E42" s="72">
        <f t="shared" si="9"/>
        <v>150</v>
      </c>
      <c r="F42" s="31">
        <f t="shared" si="10"/>
        <v>3.7453183520599251E-3</v>
      </c>
      <c r="G42" s="32">
        <f t="shared" si="11"/>
        <v>3.8022813688212928E-3</v>
      </c>
      <c r="H42" s="32">
        <f t="shared" si="12"/>
        <v>3.7735849056603774E-3</v>
      </c>
      <c r="I42" s="33">
        <f t="shared" si="13"/>
        <v>3.7735849056603774E-3</v>
      </c>
      <c r="J42" s="34"/>
      <c r="K42" s="8"/>
      <c r="L42" s="8"/>
      <c r="M42" s="8"/>
      <c r="N42" s="8"/>
    </row>
    <row r="43" spans="1:18" x14ac:dyDescent="0.25">
      <c r="A43" s="30" t="s">
        <v>7</v>
      </c>
      <c r="B43" s="71">
        <v>2500</v>
      </c>
      <c r="C43" s="71">
        <v>2500</v>
      </c>
      <c r="D43" s="71">
        <v>2500</v>
      </c>
      <c r="E43" s="72">
        <f t="shared" si="9"/>
        <v>7500</v>
      </c>
      <c r="F43" s="31">
        <f t="shared" si="10"/>
        <v>0.18726591760299627</v>
      </c>
      <c r="G43" s="32">
        <f t="shared" si="11"/>
        <v>0.19011406844106463</v>
      </c>
      <c r="H43" s="32">
        <f t="shared" si="12"/>
        <v>0.18867924528301888</v>
      </c>
      <c r="I43" s="33">
        <f t="shared" si="13"/>
        <v>0.18867924528301888</v>
      </c>
      <c r="J43" s="34"/>
      <c r="K43" s="8"/>
      <c r="L43" s="8"/>
      <c r="M43" s="8"/>
      <c r="N43" s="8"/>
    </row>
    <row r="44" spans="1:18" x14ac:dyDescent="0.25">
      <c r="A44" s="30" t="s">
        <v>8</v>
      </c>
      <c r="B44" s="71">
        <v>300</v>
      </c>
      <c r="C44" s="44">
        <v>400</v>
      </c>
      <c r="D44" s="44">
        <v>300</v>
      </c>
      <c r="E44" s="72">
        <f t="shared" ref="E44:E45" si="14">SUM(B44:D44)</f>
        <v>1000</v>
      </c>
      <c r="F44" s="31">
        <f t="shared" si="10"/>
        <v>2.247191011235955E-2</v>
      </c>
      <c r="G44" s="32">
        <f t="shared" si="11"/>
        <v>3.0418250950570342E-2</v>
      </c>
      <c r="H44" s="32">
        <f t="shared" si="12"/>
        <v>2.2641509433962263E-2</v>
      </c>
      <c r="I44" s="33">
        <f t="shared" si="13"/>
        <v>2.5157232704402517E-2</v>
      </c>
      <c r="J44" s="34"/>
      <c r="K44" s="8"/>
      <c r="L44" s="8"/>
      <c r="M44" s="8"/>
      <c r="N44" s="8"/>
    </row>
    <row r="45" spans="1:18" x14ac:dyDescent="0.25">
      <c r="A45" s="30" t="s">
        <v>5</v>
      </c>
      <c r="B45" s="71">
        <v>1200</v>
      </c>
      <c r="C45" s="44">
        <v>1200</v>
      </c>
      <c r="D45" s="44">
        <v>1200</v>
      </c>
      <c r="E45" s="72">
        <f t="shared" si="14"/>
        <v>3600</v>
      </c>
      <c r="F45" s="31">
        <f t="shared" si="10"/>
        <v>8.98876404494382E-2</v>
      </c>
      <c r="G45" s="32">
        <f t="shared" si="11"/>
        <v>9.125475285171103E-2</v>
      </c>
      <c r="H45" s="32">
        <f t="shared" si="12"/>
        <v>9.056603773584905E-2</v>
      </c>
      <c r="I45" s="33">
        <f t="shared" si="13"/>
        <v>9.056603773584905E-2</v>
      </c>
      <c r="J45" s="34"/>
      <c r="K45" s="8"/>
      <c r="L45" s="8"/>
      <c r="M45" s="8"/>
      <c r="N45" s="8"/>
    </row>
    <row r="46" spans="1:18" x14ac:dyDescent="0.25">
      <c r="A46" s="35" t="s">
        <v>11</v>
      </c>
      <c r="B46" s="66">
        <f>SUM(B38:B45)</f>
        <v>13350</v>
      </c>
      <c r="C46" s="67">
        <f>SUM(C38:C45)</f>
        <v>13150</v>
      </c>
      <c r="D46" s="67">
        <f>SUM(D38:D45)</f>
        <v>13250</v>
      </c>
      <c r="E46" s="68">
        <f>SUM(E38:E45)</f>
        <v>39750</v>
      </c>
      <c r="F46" s="36">
        <f t="shared" si="10"/>
        <v>1</v>
      </c>
      <c r="G46" s="37">
        <f t="shared" si="11"/>
        <v>1</v>
      </c>
      <c r="H46" s="37">
        <f t="shared" si="12"/>
        <v>1</v>
      </c>
      <c r="I46" s="38">
        <f t="shared" si="13"/>
        <v>1</v>
      </c>
      <c r="J46" s="34"/>
      <c r="K46" s="8"/>
      <c r="L46" s="8"/>
      <c r="M46" s="8"/>
      <c r="N46" s="8"/>
    </row>
    <row r="47" spans="1:18" x14ac:dyDescent="0.25">
      <c r="A47" s="26" t="s">
        <v>16</v>
      </c>
      <c r="B47" s="27">
        <f t="shared" ref="B47:G47" si="15">MIN(B38:B45)</f>
        <v>50</v>
      </c>
      <c r="C47" s="27">
        <f t="shared" si="15"/>
        <v>50</v>
      </c>
      <c r="D47" s="27">
        <f t="shared" si="15"/>
        <v>50</v>
      </c>
      <c r="E47" s="27">
        <f t="shared" si="15"/>
        <v>150</v>
      </c>
      <c r="F47" s="28">
        <f t="shared" si="15"/>
        <v>3.7453183520599251E-3</v>
      </c>
      <c r="G47" s="28">
        <f t="shared" si="15"/>
        <v>3.8022813688212928E-3</v>
      </c>
      <c r="J47" s="34"/>
      <c r="K47" s="8"/>
      <c r="L47" s="8"/>
      <c r="M47" s="43"/>
      <c r="N47" s="43"/>
    </row>
    <row r="48" spans="1:18" x14ac:dyDescent="0.25">
      <c r="A48" s="26" t="s">
        <v>17</v>
      </c>
      <c r="B48" s="27">
        <f t="shared" ref="B48:G48" si="16">MAX(B38:B45)</f>
        <v>2800</v>
      </c>
      <c r="C48" s="27">
        <f t="shared" si="16"/>
        <v>2900</v>
      </c>
      <c r="D48" s="27">
        <f t="shared" si="16"/>
        <v>3000</v>
      </c>
      <c r="E48" s="27">
        <f t="shared" si="16"/>
        <v>8700</v>
      </c>
      <c r="F48" s="28">
        <f t="shared" si="16"/>
        <v>0.20973782771535582</v>
      </c>
      <c r="G48" s="28">
        <f t="shared" si="16"/>
        <v>0.22053231939163498</v>
      </c>
      <c r="J48" s="34"/>
      <c r="K48" s="8"/>
      <c r="L48" s="8"/>
      <c r="M48" s="8"/>
      <c r="N48" s="8"/>
      <c r="O48" s="8"/>
      <c r="P48" s="8"/>
      <c r="Q48" s="8"/>
      <c r="R48" s="8"/>
    </row>
    <row r="49" spans="1:32" s="17" customFormat="1" x14ac:dyDescent="0.25">
      <c r="A49" s="26" t="s">
        <v>18</v>
      </c>
      <c r="B49" s="27">
        <f t="shared" ref="B49:G49" si="17">AVERAGE(B38:B45)</f>
        <v>1668.75</v>
      </c>
      <c r="C49" s="27">
        <f t="shared" si="17"/>
        <v>1643.75</v>
      </c>
      <c r="D49" s="27">
        <f t="shared" si="17"/>
        <v>1656.25</v>
      </c>
      <c r="E49" s="27">
        <f t="shared" si="17"/>
        <v>4968.75</v>
      </c>
      <c r="F49" s="28">
        <f t="shared" si="17"/>
        <v>0.125</v>
      </c>
      <c r="G49" s="28">
        <f t="shared" si="17"/>
        <v>0.125</v>
      </c>
      <c r="H49" s="40"/>
      <c r="I49" s="40"/>
      <c r="J49" s="39"/>
      <c r="K49" s="87"/>
      <c r="L49" s="87"/>
      <c r="M49" s="87"/>
      <c r="N49" s="87"/>
      <c r="O49" s="87"/>
      <c r="P49" s="87"/>
      <c r="Q49" s="87"/>
      <c r="R49" s="87"/>
      <c r="Y49" s="87"/>
      <c r="Z49" s="87"/>
      <c r="AA49" s="87"/>
      <c r="AB49" s="87"/>
      <c r="AC49" s="87"/>
      <c r="AD49" s="87"/>
      <c r="AE49" s="87"/>
      <c r="AF49" s="87"/>
    </row>
    <row r="50" spans="1:32" x14ac:dyDescent="0.25">
      <c r="A50" s="26" t="s">
        <v>16</v>
      </c>
      <c r="B50" s="28">
        <f t="shared" ref="B50:G50" si="18">COUNT(B38:B45)</f>
        <v>8</v>
      </c>
      <c r="C50" s="28">
        <f t="shared" si="18"/>
        <v>8</v>
      </c>
      <c r="D50" s="28">
        <f t="shared" si="18"/>
        <v>8</v>
      </c>
      <c r="E50" s="28">
        <f t="shared" si="18"/>
        <v>8</v>
      </c>
      <c r="F50" s="28">
        <f t="shared" si="18"/>
        <v>8</v>
      </c>
      <c r="G50" s="28">
        <f t="shared" si="18"/>
        <v>8</v>
      </c>
      <c r="H50" s="8"/>
      <c r="I50" s="8"/>
      <c r="J50" s="8"/>
      <c r="K50" s="8"/>
      <c r="L50" s="8"/>
      <c r="M50" s="8"/>
      <c r="N50" s="8"/>
      <c r="O50" s="8"/>
      <c r="P50" s="8"/>
      <c r="Q50" s="8"/>
      <c r="R50" s="8"/>
      <c r="Y50" s="8"/>
      <c r="Z50" s="8"/>
      <c r="AA50" s="8"/>
      <c r="AB50" s="8"/>
      <c r="AC50" s="8"/>
      <c r="AD50" s="8"/>
      <c r="AE50" s="8"/>
      <c r="AF50" s="8"/>
    </row>
    <row r="51" spans="1:32" x14ac:dyDescent="0.25">
      <c r="H51" s="8"/>
      <c r="I51" s="8"/>
      <c r="J51" s="8"/>
      <c r="K51" s="8"/>
      <c r="L51" s="8"/>
      <c r="M51" s="8"/>
      <c r="N51" s="8"/>
      <c r="O51" s="8"/>
      <c r="P51" s="8"/>
      <c r="Q51" s="8"/>
      <c r="R51" s="8"/>
      <c r="S51" s="29"/>
      <c r="T51" s="8"/>
      <c r="U51" s="8"/>
      <c r="V51" s="8"/>
      <c r="W51" s="8"/>
      <c r="X51" s="88"/>
      <c r="Y51" s="8"/>
      <c r="Z51" s="8"/>
      <c r="AA51" s="8"/>
      <c r="AB51" s="8"/>
      <c r="AC51" s="8"/>
      <c r="AD51" s="8"/>
      <c r="AE51" s="8"/>
      <c r="AF51" s="8"/>
    </row>
    <row r="52" spans="1:32" x14ac:dyDescent="0.25">
      <c r="H52" s="8"/>
      <c r="I52" s="8"/>
      <c r="J52" s="8"/>
      <c r="K52" s="8"/>
      <c r="L52" s="8"/>
      <c r="M52" s="8"/>
      <c r="N52" s="8"/>
      <c r="O52" s="8"/>
      <c r="P52" s="8"/>
      <c r="Q52" s="8"/>
      <c r="R52" s="8"/>
      <c r="S52" s="29"/>
      <c r="T52" s="8"/>
      <c r="U52" s="8"/>
      <c r="V52" s="8"/>
      <c r="W52" s="8"/>
      <c r="X52" s="8"/>
    </row>
    <row r="53" spans="1:32" x14ac:dyDescent="0.25">
      <c r="H53" s="8"/>
      <c r="I53" s="8"/>
      <c r="J53" s="8"/>
      <c r="K53" s="8"/>
      <c r="L53" s="8"/>
      <c r="M53" s="8"/>
      <c r="N53" s="25"/>
    </row>
    <row r="54" spans="1:32" x14ac:dyDescent="0.25">
      <c r="A54" s="73"/>
      <c r="B54" s="73"/>
      <c r="C54" s="73"/>
      <c r="D54" s="73"/>
      <c r="E54" s="73"/>
      <c r="F54" s="73"/>
      <c r="G54" s="73"/>
      <c r="H54" s="8"/>
      <c r="I54" s="8"/>
      <c r="J54" s="8"/>
      <c r="K54" s="25"/>
    </row>
    <row r="55" spans="1:32" x14ac:dyDescent="0.25">
      <c r="A55" s="73"/>
      <c r="B55" s="73"/>
      <c r="C55" s="73"/>
      <c r="D55" s="73"/>
      <c r="E55" s="73"/>
      <c r="F55" s="73"/>
      <c r="G55" s="73"/>
      <c r="H55" s="8"/>
      <c r="I55" s="8"/>
      <c r="J55" s="8"/>
      <c r="K55" s="8"/>
    </row>
    <row r="56" spans="1:32" x14ac:dyDescent="0.25">
      <c r="A56" s="73"/>
      <c r="B56" s="73"/>
      <c r="C56" s="73"/>
      <c r="D56" s="73"/>
      <c r="E56" s="73"/>
      <c r="F56" s="73"/>
      <c r="G56" s="73"/>
      <c r="H56" s="8"/>
      <c r="I56" s="8"/>
      <c r="J56" s="8"/>
      <c r="K56" s="8"/>
    </row>
    <row r="57" spans="1:32" x14ac:dyDescent="0.25">
      <c r="A57" s="73"/>
      <c r="B57" s="73"/>
      <c r="C57" s="73"/>
      <c r="D57" s="73"/>
      <c r="E57" s="73"/>
      <c r="F57" s="73"/>
      <c r="G57" s="73"/>
      <c r="H57" s="8"/>
      <c r="I57" s="8"/>
      <c r="J57" s="8"/>
      <c r="K57" s="8"/>
    </row>
    <row r="58" spans="1:32" x14ac:dyDescent="0.25">
      <c r="A58" s="73"/>
      <c r="B58" s="73"/>
      <c r="C58" s="73"/>
      <c r="D58" s="73"/>
      <c r="E58" s="73"/>
      <c r="F58" s="73"/>
      <c r="G58" s="73"/>
      <c r="H58" s="8"/>
      <c r="I58" s="8"/>
      <c r="J58" s="8"/>
      <c r="K58" s="8"/>
    </row>
    <row r="59" spans="1:32" x14ac:dyDescent="0.25">
      <c r="A59" s="73"/>
      <c r="B59" s="73"/>
      <c r="C59" s="73"/>
      <c r="D59" s="73"/>
      <c r="E59" s="73"/>
      <c r="F59" s="73"/>
      <c r="G59" s="73"/>
      <c r="H59" s="8"/>
      <c r="I59" s="8"/>
      <c r="J59" s="8"/>
      <c r="K59" s="8"/>
    </row>
    <row r="60" spans="1:32" x14ac:dyDescent="0.25">
      <c r="A60" s="8"/>
      <c r="B60" s="8"/>
      <c r="C60" s="8"/>
      <c r="D60" s="8"/>
      <c r="E60" s="8"/>
      <c r="F60" s="8"/>
      <c r="G60" s="8"/>
      <c r="H60" s="8"/>
      <c r="I60" s="8"/>
      <c r="J60" s="8"/>
      <c r="K60" s="8"/>
    </row>
    <row r="61" spans="1:32" x14ac:dyDescent="0.25">
      <c r="A61" s="8"/>
      <c r="B61" s="8"/>
      <c r="C61" s="8"/>
      <c r="D61" s="8"/>
      <c r="E61" s="8"/>
      <c r="F61" s="8"/>
      <c r="G61" s="8"/>
      <c r="H61" s="8"/>
      <c r="I61" s="8"/>
      <c r="J61" s="8"/>
      <c r="K61" s="8"/>
    </row>
    <row r="62" spans="1:32" x14ac:dyDescent="0.25">
      <c r="A62" s="8"/>
      <c r="B62" s="8"/>
      <c r="C62" s="8"/>
      <c r="D62" s="8"/>
      <c r="E62" s="8"/>
      <c r="F62" s="8"/>
      <c r="G62" s="8"/>
      <c r="H62" s="8"/>
      <c r="I62" s="8"/>
      <c r="J62" s="8"/>
      <c r="K62" s="8"/>
    </row>
    <row r="63" spans="1:32" x14ac:dyDescent="0.25">
      <c r="A63" s="22"/>
      <c r="B63" s="22"/>
      <c r="C63" s="22"/>
      <c r="D63" s="23"/>
      <c r="E63" s="25"/>
      <c r="F63" s="25"/>
      <c r="G63" s="25"/>
      <c r="H63" s="25"/>
      <c r="I63" s="25"/>
      <c r="J63" s="25"/>
      <c r="K63" s="25"/>
    </row>
    <row r="64" spans="1:32" ht="45.75" x14ac:dyDescent="0.65">
      <c r="A64" s="18" t="s">
        <v>20</v>
      </c>
      <c r="B64" s="19"/>
      <c r="C64" s="19"/>
      <c r="D64" s="19"/>
      <c r="E64" s="74"/>
      <c r="F64" s="8"/>
      <c r="G64" s="8"/>
      <c r="H64" s="8"/>
      <c r="I64" s="8"/>
      <c r="J64" s="8"/>
      <c r="K64" s="8"/>
    </row>
    <row r="65" spans="1:13" x14ac:dyDescent="0.25">
      <c r="G65" s="20"/>
    </row>
    <row r="66" spans="1:13" x14ac:dyDescent="0.25">
      <c r="E66" s="8"/>
      <c r="I66" s="8"/>
    </row>
    <row r="67" spans="1:13" x14ac:dyDescent="0.25">
      <c r="B67" s="2"/>
      <c r="C67" s="2"/>
      <c r="D67" s="2"/>
      <c r="E67" s="11"/>
      <c r="F67" s="2"/>
      <c r="G67" s="2"/>
      <c r="H67" s="2"/>
      <c r="I67" s="9"/>
    </row>
    <row r="68" spans="1:13" x14ac:dyDescent="0.25">
      <c r="B68" s="6"/>
      <c r="C68" s="6"/>
      <c r="D68" s="6"/>
      <c r="E68" s="12"/>
      <c r="F68" s="7"/>
      <c r="I68" s="10"/>
    </row>
    <row r="69" spans="1:13" ht="15.75" thickBot="1" x14ac:dyDescent="0.3">
      <c r="B69" s="4"/>
      <c r="C69" s="5"/>
      <c r="D69" s="5"/>
      <c r="E69" s="41"/>
      <c r="F69" s="7"/>
      <c r="I69" s="42"/>
    </row>
    <row r="70" spans="1:13" ht="16.5" thickTop="1" thickBot="1" x14ac:dyDescent="0.3">
      <c r="A70" s="77" t="s">
        <v>0</v>
      </c>
      <c r="B70" s="78">
        <v>44197</v>
      </c>
      <c r="C70" s="78" t="s">
        <v>10</v>
      </c>
      <c r="D70" s="79">
        <v>44256</v>
      </c>
      <c r="E70" s="82" t="s">
        <v>1</v>
      </c>
      <c r="F70" s="83" t="s">
        <v>12</v>
      </c>
      <c r="G70" s="83" t="s">
        <v>13</v>
      </c>
      <c r="H70" s="83" t="s">
        <v>14</v>
      </c>
      <c r="I70" s="83" t="s">
        <v>15</v>
      </c>
    </row>
    <row r="71" spans="1:13" ht="16.5" thickTop="1" thickBot="1" x14ac:dyDescent="0.3">
      <c r="A71" s="77" t="s">
        <v>2</v>
      </c>
      <c r="B71" s="80">
        <v>2800</v>
      </c>
      <c r="C71" s="80">
        <v>2900</v>
      </c>
      <c r="D71" s="81">
        <v>3000</v>
      </c>
      <c r="E71" s="43">
        <f>SUM(B71:D71)</f>
        <v>8700</v>
      </c>
      <c r="F71" s="75">
        <f>B71/[1]Sheet1!$B$11</f>
        <v>0.20973782771535582</v>
      </c>
      <c r="G71" s="75">
        <f>C71/[1]Sheet1!$C$11</f>
        <v>0.22053231939163498</v>
      </c>
      <c r="H71" s="75">
        <f>D71/[1]Sheet1!$D$11</f>
        <v>0.22641509433962265</v>
      </c>
      <c r="I71" s="75">
        <f>E71/[1]Sheet1!$E$11</f>
        <v>0.21886792452830189</v>
      </c>
    </row>
    <row r="72" spans="1:13" ht="16.5" thickTop="1" thickBot="1" x14ac:dyDescent="0.3">
      <c r="A72" s="77" t="s">
        <v>3</v>
      </c>
      <c r="B72" s="80">
        <v>2000</v>
      </c>
      <c r="C72" s="80">
        <v>1600</v>
      </c>
      <c r="D72" s="81">
        <v>1700</v>
      </c>
      <c r="E72" s="8">
        <f t="shared" ref="E72:E78" si="19">SUM(B72:D72)</f>
        <v>5300</v>
      </c>
      <c r="F72" s="76">
        <f>B72/[1]Sheet1!$B$11</f>
        <v>0.14981273408239701</v>
      </c>
      <c r="G72" s="76">
        <f>C72/[1]Sheet1!$C$11</f>
        <v>0.12167300380228137</v>
      </c>
      <c r="H72" s="76">
        <f>D72/[1]Sheet1!$D$11</f>
        <v>0.12830188679245283</v>
      </c>
      <c r="I72" s="76">
        <f>E72/[1]Sheet1!$E$11</f>
        <v>0.13333333333333333</v>
      </c>
      <c r="J72" s="8"/>
      <c r="K72" s="8"/>
      <c r="L72" s="8"/>
      <c r="M72" s="8"/>
    </row>
    <row r="73" spans="1:13" ht="16.5" thickTop="1" thickBot="1" x14ac:dyDescent="0.3">
      <c r="A73" s="77" t="s">
        <v>4</v>
      </c>
      <c r="B73" s="80">
        <v>2000</v>
      </c>
      <c r="C73" s="80">
        <v>2000</v>
      </c>
      <c r="D73" s="81">
        <v>2000</v>
      </c>
      <c r="E73" s="8">
        <f t="shared" si="19"/>
        <v>6000</v>
      </c>
      <c r="F73" s="76">
        <f>B73/[1]Sheet1!$B$11</f>
        <v>0.14981273408239701</v>
      </c>
      <c r="G73" s="76">
        <f>C73/[1]Sheet1!$C$11</f>
        <v>0.15209125475285171</v>
      </c>
      <c r="H73" s="76">
        <f>D73/[1]Sheet1!$D$11</f>
        <v>0.15094339622641509</v>
      </c>
      <c r="I73" s="76">
        <f>E73/[1]Sheet1!$E$11</f>
        <v>0.15094339622641509</v>
      </c>
      <c r="J73" s="8"/>
      <c r="K73" s="8"/>
      <c r="L73" s="8"/>
      <c r="M73" s="8"/>
    </row>
    <row r="74" spans="1:13" ht="16.5" thickTop="1" thickBot="1" x14ac:dyDescent="0.3">
      <c r="A74" s="77" t="s">
        <v>5</v>
      </c>
      <c r="B74" s="80">
        <v>2500</v>
      </c>
      <c r="C74" s="80">
        <v>2500</v>
      </c>
      <c r="D74" s="81">
        <v>2500</v>
      </c>
      <c r="E74" s="8">
        <f t="shared" si="19"/>
        <v>7500</v>
      </c>
      <c r="F74" s="76">
        <f>B74/[1]Sheet1!$B$11</f>
        <v>0.18726591760299627</v>
      </c>
      <c r="G74" s="76">
        <f>C74/[1]Sheet1!$C$11</f>
        <v>0.19011406844106463</v>
      </c>
      <c r="H74" s="76">
        <f>D74/[1]Sheet1!$D$11</f>
        <v>0.18867924528301888</v>
      </c>
      <c r="I74" s="76">
        <f>E74/[1]Sheet1!$E$11</f>
        <v>0.18867924528301888</v>
      </c>
      <c r="J74" s="8"/>
      <c r="K74" s="8"/>
      <c r="L74" s="8"/>
      <c r="M74" s="8"/>
    </row>
    <row r="75" spans="1:13" ht="16.5" thickTop="1" thickBot="1" x14ac:dyDescent="0.3">
      <c r="A75" s="77" t="s">
        <v>6</v>
      </c>
      <c r="B75" s="80">
        <v>50</v>
      </c>
      <c r="C75" s="80">
        <v>50</v>
      </c>
      <c r="D75" s="81">
        <v>50</v>
      </c>
      <c r="E75" s="8">
        <f t="shared" si="19"/>
        <v>150</v>
      </c>
      <c r="F75" s="76">
        <f>B75/[1]Sheet1!$B$11</f>
        <v>3.7453183520599251E-3</v>
      </c>
      <c r="G75" s="76">
        <f>C75/[1]Sheet1!$C$11</f>
        <v>3.8022813688212928E-3</v>
      </c>
      <c r="H75" s="76">
        <f>D75/[1]Sheet1!$D$11</f>
        <v>3.7735849056603774E-3</v>
      </c>
      <c r="I75" s="76">
        <f>E75/[1]Sheet1!$E$11</f>
        <v>3.7735849056603774E-3</v>
      </c>
      <c r="J75" s="8"/>
      <c r="K75" s="8"/>
      <c r="L75" s="8"/>
      <c r="M75" s="8"/>
    </row>
    <row r="76" spans="1:13" ht="16.5" thickTop="1" thickBot="1" x14ac:dyDescent="0.3">
      <c r="A76" s="77" t="s">
        <v>7</v>
      </c>
      <c r="B76" s="80">
        <v>2500</v>
      </c>
      <c r="C76" s="80">
        <v>2500</v>
      </c>
      <c r="D76" s="81">
        <v>2500</v>
      </c>
      <c r="E76" s="8">
        <f t="shared" si="19"/>
        <v>7500</v>
      </c>
      <c r="F76" s="76">
        <f>B76/[1]Sheet1!$B$11</f>
        <v>0.18726591760299627</v>
      </c>
      <c r="G76" s="76">
        <f>C76/[1]Sheet1!$C$11</f>
        <v>0.19011406844106463</v>
      </c>
      <c r="H76" s="76">
        <f>D76/[1]Sheet1!$D$11</f>
        <v>0.18867924528301888</v>
      </c>
      <c r="I76" s="76">
        <f>E76/[1]Sheet1!$E$11</f>
        <v>0.18867924528301888</v>
      </c>
      <c r="J76" s="8"/>
      <c r="K76" s="8"/>
      <c r="L76" s="8"/>
      <c r="M76" s="8"/>
    </row>
    <row r="77" spans="1:13" ht="16.5" thickTop="1" thickBot="1" x14ac:dyDescent="0.3">
      <c r="A77" s="77" t="s">
        <v>8</v>
      </c>
      <c r="B77" s="80">
        <v>300</v>
      </c>
      <c r="C77" s="80">
        <v>400</v>
      </c>
      <c r="D77" s="81">
        <v>300</v>
      </c>
      <c r="E77" s="8">
        <f t="shared" si="19"/>
        <v>1000</v>
      </c>
      <c r="F77" s="76">
        <f>B77/[1]Sheet1!$B$11</f>
        <v>2.247191011235955E-2</v>
      </c>
      <c r="G77" s="76">
        <f>C77/[1]Sheet1!$C$11</f>
        <v>3.0418250950570342E-2</v>
      </c>
      <c r="H77" s="76">
        <f>D77/[1]Sheet1!$D$11</f>
        <v>2.2641509433962263E-2</v>
      </c>
      <c r="I77" s="76">
        <f>E77/[1]Sheet1!$E$11</f>
        <v>2.5157232704402517E-2</v>
      </c>
      <c r="J77" s="8"/>
      <c r="K77" s="8"/>
      <c r="L77" s="8"/>
      <c r="M77" s="8"/>
    </row>
    <row r="78" spans="1:13" ht="16.5" thickTop="1" thickBot="1" x14ac:dyDescent="0.3">
      <c r="A78" s="77" t="s">
        <v>9</v>
      </c>
      <c r="B78" s="80">
        <v>1200</v>
      </c>
      <c r="C78" s="80">
        <v>1200</v>
      </c>
      <c r="D78" s="81">
        <v>1200</v>
      </c>
      <c r="E78" s="8">
        <f t="shared" si="19"/>
        <v>3600</v>
      </c>
      <c r="F78" s="76">
        <f>B78/[1]Sheet1!$B$11</f>
        <v>8.98876404494382E-2</v>
      </c>
      <c r="G78" s="76">
        <f>C78/[1]Sheet1!$C$11</f>
        <v>9.125475285171103E-2</v>
      </c>
      <c r="H78" s="76">
        <f>D78/[1]Sheet1!$D$11</f>
        <v>9.056603773584905E-2</v>
      </c>
      <c r="I78" s="76">
        <f>E78/[1]Sheet1!$E$11</f>
        <v>9.056603773584905E-2</v>
      </c>
      <c r="J78" s="8"/>
      <c r="K78" s="8"/>
      <c r="L78" s="8"/>
      <c r="M78" s="8"/>
    </row>
    <row r="79" spans="1:13" ht="16.5" thickTop="1" thickBot="1" x14ac:dyDescent="0.3">
      <c r="A79" s="77" t="s">
        <v>11</v>
      </c>
      <c r="B79" s="80">
        <f>SUM(B71:B78)</f>
        <v>13350</v>
      </c>
      <c r="C79" s="80">
        <f t="shared" ref="C79:D79" si="20">SUM(C71:C78)</f>
        <v>13150</v>
      </c>
      <c r="D79" s="81">
        <f t="shared" si="20"/>
        <v>13250</v>
      </c>
      <c r="E79" s="25">
        <f t="shared" ref="E79" si="21">SUM(E71:E78)</f>
        <v>39750</v>
      </c>
      <c r="F79" s="25">
        <f>B79/[1]Sheet1!$B$11</f>
        <v>1</v>
      </c>
      <c r="G79" s="25">
        <f>C79/[1]Sheet1!$C$11</f>
        <v>1</v>
      </c>
      <c r="H79" s="25">
        <f>D79/[1]Sheet1!$D$11</f>
        <v>1</v>
      </c>
      <c r="I79" s="25">
        <f>E79/[1]Sheet1!$E$11</f>
        <v>1</v>
      </c>
    </row>
    <row r="80" spans="1:13" x14ac:dyDescent="0.25">
      <c r="E80" s="8"/>
      <c r="F80" s="8"/>
      <c r="G80" s="8"/>
      <c r="H80" s="8"/>
      <c r="I80" s="8"/>
    </row>
    <row r="81" spans="1:9" x14ac:dyDescent="0.25">
      <c r="A81" t="s">
        <v>16</v>
      </c>
      <c r="B81">
        <f>MIN(B71:B78)</f>
        <v>50</v>
      </c>
      <c r="C81">
        <f t="shared" ref="C81:G81" si="22">MIN(C71:C78)</f>
        <v>50</v>
      </c>
      <c r="D81">
        <f t="shared" si="22"/>
        <v>50</v>
      </c>
      <c r="E81">
        <f t="shared" si="22"/>
        <v>150</v>
      </c>
      <c r="F81" s="54">
        <f t="shared" si="22"/>
        <v>3.7453183520599251E-3</v>
      </c>
      <c r="G81" s="54">
        <f t="shared" si="22"/>
        <v>3.8022813688212928E-3</v>
      </c>
    </row>
    <row r="82" spans="1:9" x14ac:dyDescent="0.25">
      <c r="A82" t="s">
        <v>17</v>
      </c>
      <c r="B82">
        <f>MAX(B71:B78)</f>
        <v>2800</v>
      </c>
      <c r="C82">
        <f t="shared" ref="C82:G82" si="23">MAX(C71:C78)</f>
        <v>2900</v>
      </c>
      <c r="D82">
        <f t="shared" si="23"/>
        <v>3000</v>
      </c>
      <c r="E82">
        <f t="shared" si="23"/>
        <v>8700</v>
      </c>
      <c r="F82" s="54">
        <f t="shared" si="23"/>
        <v>0.20973782771535582</v>
      </c>
      <c r="G82" s="54">
        <f t="shared" si="23"/>
        <v>0.22053231939163498</v>
      </c>
    </row>
    <row r="83" spans="1:9" x14ac:dyDescent="0.25">
      <c r="A83" t="s">
        <v>18</v>
      </c>
      <c r="B83">
        <f>AVERAGE(B71:B78)</f>
        <v>1668.75</v>
      </c>
      <c r="C83">
        <f t="shared" ref="C83:G83" si="24">AVERAGE(C71:C78)</f>
        <v>1643.75</v>
      </c>
      <c r="D83">
        <f t="shared" si="24"/>
        <v>1656.25</v>
      </c>
      <c r="E83">
        <f t="shared" si="24"/>
        <v>4968.75</v>
      </c>
      <c r="F83">
        <f t="shared" si="24"/>
        <v>0.125</v>
      </c>
      <c r="G83">
        <f t="shared" si="24"/>
        <v>0.125</v>
      </c>
    </row>
    <row r="84" spans="1:9" x14ac:dyDescent="0.25">
      <c r="A84" t="s">
        <v>19</v>
      </c>
      <c r="B84">
        <f>COUNT(B71:B78)</f>
        <v>8</v>
      </c>
      <c r="C84">
        <f t="shared" ref="C84:G84" si="25">COUNT(C71:C78)</f>
        <v>8</v>
      </c>
      <c r="D84">
        <f t="shared" si="25"/>
        <v>8</v>
      </c>
      <c r="E84">
        <f t="shared" si="25"/>
        <v>8</v>
      </c>
      <c r="F84">
        <f t="shared" si="25"/>
        <v>8</v>
      </c>
      <c r="G84">
        <f t="shared" si="25"/>
        <v>8</v>
      </c>
    </row>
    <row r="89" spans="1:9" ht="45.75" x14ac:dyDescent="0.65">
      <c r="A89" s="98" t="s">
        <v>26</v>
      </c>
      <c r="B89" s="98"/>
      <c r="C89" s="98"/>
      <c r="D89" s="98"/>
      <c r="E89" s="98"/>
      <c r="F89" s="98"/>
    </row>
    <row r="90" spans="1:9" x14ac:dyDescent="0.25">
      <c r="A90" s="45"/>
      <c r="B90" s="45"/>
      <c r="C90" s="45"/>
      <c r="D90" s="45"/>
      <c r="E90" s="45"/>
      <c r="F90" s="45"/>
    </row>
    <row r="91" spans="1:9" x14ac:dyDescent="0.25">
      <c r="B91" s="2"/>
      <c r="C91" s="2"/>
      <c r="D91" s="2"/>
      <c r="E91" s="1"/>
      <c r="F91" s="2"/>
      <c r="G91" s="2"/>
      <c r="H91" s="2"/>
      <c r="I91" s="2"/>
    </row>
    <row r="92" spans="1:9" x14ac:dyDescent="0.25">
      <c r="B92" s="2"/>
      <c r="C92" s="2"/>
      <c r="D92" s="2"/>
      <c r="E92" s="1"/>
      <c r="F92" s="2"/>
      <c r="G92" s="2"/>
      <c r="H92" s="2"/>
      <c r="I92" s="2"/>
    </row>
    <row r="93" spans="1:9" x14ac:dyDescent="0.25">
      <c r="B93" s="2"/>
      <c r="C93" s="2"/>
      <c r="D93" s="2"/>
      <c r="E93" s="1"/>
      <c r="F93" s="2"/>
      <c r="G93" s="2"/>
      <c r="H93" s="2"/>
      <c r="I93" s="2"/>
    </row>
    <row r="94" spans="1:9" x14ac:dyDescent="0.25">
      <c r="A94" s="57" t="s">
        <v>0</v>
      </c>
      <c r="B94" s="89">
        <v>44197</v>
      </c>
      <c r="C94" s="89" t="s">
        <v>10</v>
      </c>
      <c r="D94" s="89">
        <v>44256</v>
      </c>
      <c r="E94" s="90" t="s">
        <v>1</v>
      </c>
      <c r="F94" s="89" t="s">
        <v>12</v>
      </c>
      <c r="G94" s="89" t="s">
        <v>13</v>
      </c>
      <c r="H94" s="89" t="s">
        <v>14</v>
      </c>
      <c r="I94" s="55" t="s">
        <v>15</v>
      </c>
    </row>
    <row r="95" spans="1:9" x14ac:dyDescent="0.25">
      <c r="A95" t="s">
        <v>2</v>
      </c>
      <c r="B95" s="1">
        <v>2800</v>
      </c>
      <c r="C95" s="1">
        <v>2900</v>
      </c>
      <c r="D95" s="1">
        <v>3000</v>
      </c>
      <c r="E95" s="91">
        <f>SUM(B95:D95)</f>
        <v>8700</v>
      </c>
      <c r="F95">
        <f>B95/[1]Sheet1!$B$11</f>
        <v>0.20973782771535582</v>
      </c>
      <c r="G95">
        <f>C95/[1]Sheet1!$C$11</f>
        <v>0.22053231939163498</v>
      </c>
      <c r="H95">
        <f>D95/[1]Sheet1!$D$11</f>
        <v>0.22641509433962265</v>
      </c>
      <c r="I95">
        <f>E95/[1]Sheet1!$E$11</f>
        <v>0.21886792452830189</v>
      </c>
    </row>
    <row r="96" spans="1:9" x14ac:dyDescent="0.25">
      <c r="A96" t="s">
        <v>3</v>
      </c>
      <c r="B96" s="1">
        <v>2000</v>
      </c>
      <c r="C96">
        <v>1600</v>
      </c>
      <c r="D96">
        <v>1700</v>
      </c>
      <c r="E96" s="91">
        <f t="shared" ref="E96:E102" si="26">SUM(B96:D96)</f>
        <v>5300</v>
      </c>
      <c r="F96">
        <f>B96/[1]Sheet1!$B$11</f>
        <v>0.14981273408239701</v>
      </c>
      <c r="G96">
        <f>C96/[1]Sheet1!$C$11</f>
        <v>0.12167300380228137</v>
      </c>
      <c r="H96">
        <f>D96/[1]Sheet1!$D$11</f>
        <v>0.12830188679245283</v>
      </c>
      <c r="I96">
        <f>E96/[1]Sheet1!$E$11</f>
        <v>0.13333333333333333</v>
      </c>
    </row>
    <row r="97" spans="1:9" x14ac:dyDescent="0.25">
      <c r="A97" t="s">
        <v>4</v>
      </c>
      <c r="B97" s="1">
        <v>2000</v>
      </c>
      <c r="C97">
        <v>2000</v>
      </c>
      <c r="D97">
        <v>2000</v>
      </c>
      <c r="E97" s="91">
        <f t="shared" si="26"/>
        <v>6000</v>
      </c>
      <c r="F97">
        <f>B97/[1]Sheet1!$B$11</f>
        <v>0.14981273408239701</v>
      </c>
      <c r="G97">
        <f>C97/[1]Sheet1!$C$11</f>
        <v>0.15209125475285171</v>
      </c>
      <c r="H97">
        <f>D97/[1]Sheet1!$D$11</f>
        <v>0.15094339622641509</v>
      </c>
      <c r="I97">
        <f>E97/[1]Sheet1!$E$11</f>
        <v>0.15094339622641509</v>
      </c>
    </row>
    <row r="98" spans="1:9" x14ac:dyDescent="0.25">
      <c r="A98" t="s">
        <v>5</v>
      </c>
      <c r="B98" s="1">
        <v>2500</v>
      </c>
      <c r="C98">
        <v>2500</v>
      </c>
      <c r="D98">
        <v>2500</v>
      </c>
      <c r="E98" s="91">
        <f t="shared" si="26"/>
        <v>7500</v>
      </c>
      <c r="F98">
        <f>B98/[1]Sheet1!$B$11</f>
        <v>0.18726591760299627</v>
      </c>
      <c r="G98">
        <f>C98/[1]Sheet1!$C$11</f>
        <v>0.19011406844106463</v>
      </c>
      <c r="H98">
        <f>D98/[1]Sheet1!$D$11</f>
        <v>0.18867924528301888</v>
      </c>
      <c r="I98">
        <f>E98/[1]Sheet1!$E$11</f>
        <v>0.18867924528301888</v>
      </c>
    </row>
    <row r="99" spans="1:9" x14ac:dyDescent="0.25">
      <c r="A99" t="s">
        <v>6</v>
      </c>
      <c r="B99" s="1">
        <v>50</v>
      </c>
      <c r="C99">
        <v>50</v>
      </c>
      <c r="D99">
        <v>50</v>
      </c>
      <c r="E99" s="91">
        <f t="shared" si="26"/>
        <v>150</v>
      </c>
      <c r="F99">
        <f>B99/[1]Sheet1!$B$11</f>
        <v>3.7453183520599251E-3</v>
      </c>
      <c r="G99">
        <f>C99/[1]Sheet1!$C$11</f>
        <v>3.8022813688212928E-3</v>
      </c>
      <c r="H99">
        <f>D99/[1]Sheet1!$D$11</f>
        <v>3.7735849056603774E-3</v>
      </c>
      <c r="I99">
        <f>E99/[1]Sheet1!$E$11</f>
        <v>3.7735849056603774E-3</v>
      </c>
    </row>
    <row r="100" spans="1:9" x14ac:dyDescent="0.25">
      <c r="A100" t="s">
        <v>7</v>
      </c>
      <c r="B100" s="1">
        <v>2500</v>
      </c>
      <c r="C100" s="1">
        <v>2500</v>
      </c>
      <c r="D100" s="1">
        <v>2500</v>
      </c>
      <c r="E100" s="91">
        <f t="shared" si="26"/>
        <v>7500</v>
      </c>
      <c r="F100">
        <f>B100/[1]Sheet1!$B$11</f>
        <v>0.18726591760299627</v>
      </c>
      <c r="G100">
        <f>C100/[1]Sheet1!$C$11</f>
        <v>0.19011406844106463</v>
      </c>
      <c r="H100">
        <f>D100/[1]Sheet1!$D$11</f>
        <v>0.18867924528301888</v>
      </c>
      <c r="I100">
        <f>E100/[1]Sheet1!$E$11</f>
        <v>0.18867924528301888</v>
      </c>
    </row>
    <row r="101" spans="1:9" x14ac:dyDescent="0.25">
      <c r="A101" t="s">
        <v>8</v>
      </c>
      <c r="B101" s="1">
        <v>300</v>
      </c>
      <c r="C101">
        <v>400</v>
      </c>
      <c r="D101">
        <v>300</v>
      </c>
      <c r="E101" s="91">
        <f t="shared" si="26"/>
        <v>1000</v>
      </c>
      <c r="F101">
        <f>B101/[1]Sheet1!$B$11</f>
        <v>2.247191011235955E-2</v>
      </c>
      <c r="G101">
        <f>C101/[1]Sheet1!$C$11</f>
        <v>3.0418250950570342E-2</v>
      </c>
      <c r="H101">
        <f>D101/[1]Sheet1!$D$11</f>
        <v>2.2641509433962263E-2</v>
      </c>
      <c r="I101">
        <f>E101/[1]Sheet1!$E$11</f>
        <v>2.5157232704402517E-2</v>
      </c>
    </row>
    <row r="102" spans="1:9" x14ac:dyDescent="0.25">
      <c r="A102" t="s">
        <v>9</v>
      </c>
      <c r="B102" s="1">
        <v>1200</v>
      </c>
      <c r="C102">
        <v>1200</v>
      </c>
      <c r="D102">
        <v>1200</v>
      </c>
      <c r="E102" s="91">
        <f t="shared" si="26"/>
        <v>3600</v>
      </c>
      <c r="F102">
        <f>B102/[1]Sheet1!$B$11</f>
        <v>8.98876404494382E-2</v>
      </c>
      <c r="G102">
        <f>C102/[1]Sheet1!$C$11</f>
        <v>9.125475285171103E-2</v>
      </c>
      <c r="H102">
        <f>D102/[1]Sheet1!$D$11</f>
        <v>9.056603773584905E-2</v>
      </c>
      <c r="I102">
        <f>E102/[1]Sheet1!$E$11</f>
        <v>9.056603773584905E-2</v>
      </c>
    </row>
    <row r="103" spans="1:9" x14ac:dyDescent="0.25">
      <c r="A103" t="s">
        <v>11</v>
      </c>
      <c r="B103">
        <f>SUM(B95:B102)</f>
        <v>13350</v>
      </c>
      <c r="C103">
        <f t="shared" ref="C103:E103" si="27">SUM(C95:C102)</f>
        <v>13150</v>
      </c>
      <c r="D103">
        <f t="shared" si="27"/>
        <v>13250</v>
      </c>
      <c r="E103" s="91">
        <f t="shared" si="27"/>
        <v>39750</v>
      </c>
      <c r="F103">
        <f>B103/[1]Sheet1!$B$11</f>
        <v>1</v>
      </c>
      <c r="G103">
        <f>C103/[1]Sheet1!$C$11</f>
        <v>1</v>
      </c>
      <c r="H103">
        <f>D103/[1]Sheet1!$D$11</f>
        <v>1</v>
      </c>
      <c r="I103">
        <f>E103/[1]Sheet1!$E$11</f>
        <v>1</v>
      </c>
    </row>
    <row r="104" spans="1:9" x14ac:dyDescent="0.25">
      <c r="E104" s="91"/>
    </row>
    <row r="105" spans="1:9" x14ac:dyDescent="0.25">
      <c r="E105" s="91"/>
    </row>
    <row r="106" spans="1:9" x14ac:dyDescent="0.25">
      <c r="E106" s="91"/>
    </row>
    <row r="107" spans="1:9" x14ac:dyDescent="0.25">
      <c r="E107" s="91"/>
    </row>
    <row r="108" spans="1:9" x14ac:dyDescent="0.25">
      <c r="E108" s="91"/>
    </row>
    <row r="109" spans="1:9" x14ac:dyDescent="0.25">
      <c r="E109" s="91"/>
    </row>
    <row r="110" spans="1:9" x14ac:dyDescent="0.25">
      <c r="E110" s="91"/>
    </row>
    <row r="111" spans="1:9" x14ac:dyDescent="0.25">
      <c r="E111" s="91"/>
    </row>
    <row r="113" spans="1:11" x14ac:dyDescent="0.25">
      <c r="A113" t="s">
        <v>16</v>
      </c>
      <c r="B113">
        <f>MIN(B95:B102)</f>
        <v>50</v>
      </c>
      <c r="C113">
        <f t="shared" ref="C113:E113" si="28">MIN(C95:C102)</f>
        <v>50</v>
      </c>
      <c r="D113">
        <f t="shared" si="28"/>
        <v>50</v>
      </c>
      <c r="E113">
        <f t="shared" si="28"/>
        <v>150</v>
      </c>
      <c r="F113" s="54">
        <f>MIN(F95:F102)</f>
        <v>3.7453183520599251E-3</v>
      </c>
      <c r="G113" s="54">
        <f>MIN(G95:G102)</f>
        <v>3.8022813688212928E-3</v>
      </c>
      <c r="K113" s="13"/>
    </row>
    <row r="114" spans="1:11" x14ac:dyDescent="0.25">
      <c r="A114" t="s">
        <v>17</v>
      </c>
      <c r="B114">
        <f>MAX(B95:B102)</f>
        <v>2800</v>
      </c>
      <c r="C114">
        <f t="shared" ref="C114:E114" si="29">MAX(C95:C102)</f>
        <v>2900</v>
      </c>
      <c r="D114">
        <f t="shared" si="29"/>
        <v>3000</v>
      </c>
      <c r="E114">
        <f t="shared" si="29"/>
        <v>8700</v>
      </c>
      <c r="F114" s="54">
        <f>MAX(F95:F102)</f>
        <v>0.20973782771535582</v>
      </c>
      <c r="G114" s="54">
        <f>MAX(G95:G102)</f>
        <v>0.22053231939163498</v>
      </c>
    </row>
    <row r="115" spans="1:11" x14ac:dyDescent="0.25">
      <c r="A115" t="s">
        <v>18</v>
      </c>
      <c r="B115">
        <f>AVERAGE(B95:B102)</f>
        <v>1668.75</v>
      </c>
      <c r="C115">
        <f t="shared" ref="C115:D115" si="30">AVERAGE(C95:C102)</f>
        <v>1643.75</v>
      </c>
      <c r="D115">
        <f t="shared" si="30"/>
        <v>1656.25</v>
      </c>
      <c r="E115">
        <f>AVERAGE(E95:E102)</f>
        <v>4968.75</v>
      </c>
      <c r="F115">
        <f>AVERAGE(F95:F102)</f>
        <v>0.125</v>
      </c>
      <c r="G115">
        <f>AVERAGE(G95:G102)</f>
        <v>0.125</v>
      </c>
    </row>
    <row r="116" spans="1:11" x14ac:dyDescent="0.25">
      <c r="A116" t="s">
        <v>19</v>
      </c>
      <c r="B116">
        <f>COUNT(B95:B102)</f>
        <v>8</v>
      </c>
      <c r="C116">
        <f t="shared" ref="C116:E116" si="31">COUNT(C95:C102)</f>
        <v>8</v>
      </c>
      <c r="D116">
        <f t="shared" si="31"/>
        <v>8</v>
      </c>
      <c r="E116">
        <f t="shared" si="31"/>
        <v>8</v>
      </c>
      <c r="F116">
        <f>COUNT(F95:F102)</f>
        <v>8</v>
      </c>
      <c r="G116">
        <f>COUNT(G95:G102)</f>
        <v>8</v>
      </c>
    </row>
    <row r="117" spans="1:11" x14ac:dyDescent="0.25">
      <c r="A117" t="s">
        <v>19</v>
      </c>
      <c r="B117">
        <f>COUNT(B96:B103)</f>
        <v>8</v>
      </c>
      <c r="C117">
        <f t="shared" ref="C117:E117" si="32">COUNT(C96:C103)</f>
        <v>8</v>
      </c>
      <c r="D117">
        <f t="shared" si="32"/>
        <v>8</v>
      </c>
      <c r="E117">
        <f t="shared" si="32"/>
        <v>8</v>
      </c>
      <c r="F117">
        <f>COUNT(F96:F103)</f>
        <v>8</v>
      </c>
      <c r="G117">
        <f>COUNT(G96:G103)</f>
        <v>8</v>
      </c>
    </row>
    <row r="145" spans="1:9" ht="45.75" x14ac:dyDescent="0.65">
      <c r="A145" s="92" t="s">
        <v>20</v>
      </c>
      <c r="B145" s="92"/>
      <c r="C145" s="92"/>
      <c r="D145" s="92"/>
      <c r="E145" s="93"/>
      <c r="F145" s="46"/>
    </row>
    <row r="152" spans="1:9" x14ac:dyDescent="0.25">
      <c r="B152" s="2"/>
      <c r="C152" s="2"/>
      <c r="D152" s="2"/>
      <c r="E152" s="1"/>
      <c r="F152" s="2"/>
      <c r="G152" s="2"/>
      <c r="H152" s="2"/>
      <c r="I152" s="2"/>
    </row>
    <row r="153" spans="1:9" x14ac:dyDescent="0.25">
      <c r="B153" s="2"/>
      <c r="C153" s="2"/>
      <c r="D153" s="2"/>
      <c r="E153" s="1"/>
      <c r="F153" s="2"/>
      <c r="G153" s="2"/>
      <c r="H153" s="2"/>
      <c r="I153" s="2"/>
    </row>
    <row r="154" spans="1:9" x14ac:dyDescent="0.25">
      <c r="B154" s="2"/>
      <c r="C154" s="2"/>
      <c r="D154" s="2"/>
      <c r="E154" s="1"/>
      <c r="F154" s="2"/>
      <c r="G154" s="2"/>
      <c r="H154" s="2"/>
      <c r="I154" s="2"/>
    </row>
    <row r="155" spans="1:9" x14ac:dyDescent="0.25">
      <c r="B155" s="2"/>
      <c r="C155" s="2"/>
      <c r="D155" s="2"/>
      <c r="E155" s="1"/>
      <c r="F155" s="2"/>
      <c r="G155" s="2"/>
      <c r="H155" s="2"/>
      <c r="I155" s="2"/>
    </row>
    <row r="156" spans="1:9" x14ac:dyDescent="0.25">
      <c r="B156" s="2"/>
      <c r="C156" s="2"/>
      <c r="D156" s="2"/>
      <c r="E156" s="1"/>
      <c r="F156" s="2"/>
      <c r="G156" s="2"/>
      <c r="H156" s="2"/>
      <c r="I156" s="2"/>
    </row>
    <row r="157" spans="1:9" x14ac:dyDescent="0.25">
      <c r="B157" s="2"/>
      <c r="C157" s="2"/>
      <c r="D157" s="2"/>
      <c r="E157" s="1"/>
      <c r="F157" s="2"/>
      <c r="G157" s="2"/>
      <c r="H157" s="2"/>
      <c r="I157" s="2"/>
    </row>
    <row r="158" spans="1:9" x14ac:dyDescent="0.25">
      <c r="B158" s="2"/>
      <c r="C158" s="2"/>
      <c r="D158" s="2"/>
      <c r="E158" s="1"/>
      <c r="F158" s="2"/>
      <c r="G158" s="2"/>
      <c r="H158" s="2"/>
      <c r="I158" s="2"/>
    </row>
    <row r="159" spans="1:9" x14ac:dyDescent="0.25">
      <c r="B159" s="2"/>
      <c r="C159" s="2"/>
      <c r="D159" s="2"/>
      <c r="E159" s="1"/>
      <c r="F159" s="2"/>
      <c r="G159" s="2"/>
      <c r="H159" s="2"/>
      <c r="I159" s="2"/>
    </row>
    <row r="160" spans="1:9" x14ac:dyDescent="0.25">
      <c r="A160" t="s">
        <v>0</v>
      </c>
      <c r="B160" s="2">
        <v>44197</v>
      </c>
      <c r="C160" s="2" t="s">
        <v>10</v>
      </c>
      <c r="D160" s="2">
        <v>44256</v>
      </c>
      <c r="E160" s="1" t="s">
        <v>1</v>
      </c>
      <c r="F160" s="2" t="s">
        <v>22</v>
      </c>
      <c r="G160" s="2"/>
      <c r="H160" s="2"/>
      <c r="I160" s="2"/>
    </row>
    <row r="161" spans="1:9" x14ac:dyDescent="0.25">
      <c r="A161" t="s">
        <v>2</v>
      </c>
      <c r="B161">
        <v>2800</v>
      </c>
      <c r="C161">
        <v>2900</v>
      </c>
      <c r="D161">
        <v>3000</v>
      </c>
      <c r="E161">
        <f t="shared" ref="E161:E168" si="33">SUM(B161:D161)</f>
        <v>8700</v>
      </c>
      <c r="F161" s="54">
        <f t="shared" ref="F161:F169" si="34">E161/$E$169</f>
        <v>0.21886792452830189</v>
      </c>
    </row>
    <row r="162" spans="1:9" x14ac:dyDescent="0.25">
      <c r="A162" t="s">
        <v>3</v>
      </c>
      <c r="B162">
        <v>2000</v>
      </c>
      <c r="C162">
        <v>1600</v>
      </c>
      <c r="D162">
        <v>1700</v>
      </c>
      <c r="E162">
        <f t="shared" si="33"/>
        <v>5300</v>
      </c>
      <c r="F162" s="54">
        <f t="shared" si="34"/>
        <v>0.13333333333333333</v>
      </c>
    </row>
    <row r="163" spans="1:9" x14ac:dyDescent="0.25">
      <c r="A163" t="s">
        <v>4</v>
      </c>
      <c r="B163">
        <v>2000</v>
      </c>
      <c r="C163">
        <v>2000</v>
      </c>
      <c r="D163">
        <v>2000</v>
      </c>
      <c r="E163">
        <f t="shared" si="33"/>
        <v>6000</v>
      </c>
      <c r="F163" s="54">
        <f t="shared" si="34"/>
        <v>0.15094339622641509</v>
      </c>
    </row>
    <row r="164" spans="1:9" x14ac:dyDescent="0.25">
      <c r="A164" t="s">
        <v>5</v>
      </c>
      <c r="B164">
        <v>2500</v>
      </c>
      <c r="C164">
        <v>2500</v>
      </c>
      <c r="D164">
        <v>2500</v>
      </c>
      <c r="E164">
        <f t="shared" si="33"/>
        <v>7500</v>
      </c>
      <c r="F164" s="54">
        <f t="shared" si="34"/>
        <v>0.18867924528301888</v>
      </c>
    </row>
    <row r="165" spans="1:9" x14ac:dyDescent="0.25">
      <c r="A165" t="s">
        <v>6</v>
      </c>
      <c r="B165">
        <v>50</v>
      </c>
      <c r="C165">
        <v>50</v>
      </c>
      <c r="D165">
        <v>50</v>
      </c>
      <c r="E165">
        <f t="shared" si="33"/>
        <v>150</v>
      </c>
      <c r="F165" s="54">
        <f t="shared" si="34"/>
        <v>3.7735849056603774E-3</v>
      </c>
    </row>
    <row r="166" spans="1:9" x14ac:dyDescent="0.25">
      <c r="A166" t="s">
        <v>7</v>
      </c>
      <c r="B166">
        <v>2500</v>
      </c>
      <c r="C166">
        <v>2500</v>
      </c>
      <c r="D166">
        <v>2500</v>
      </c>
      <c r="E166">
        <f t="shared" si="33"/>
        <v>7500</v>
      </c>
      <c r="F166" s="54">
        <f t="shared" si="34"/>
        <v>0.18867924528301888</v>
      </c>
    </row>
    <row r="167" spans="1:9" x14ac:dyDescent="0.25">
      <c r="A167" t="s">
        <v>8</v>
      </c>
      <c r="B167">
        <v>300</v>
      </c>
      <c r="C167">
        <v>400</v>
      </c>
      <c r="D167">
        <v>300</v>
      </c>
      <c r="E167">
        <f t="shared" si="33"/>
        <v>1000</v>
      </c>
      <c r="F167" s="54">
        <f t="shared" si="34"/>
        <v>2.5157232704402517E-2</v>
      </c>
    </row>
    <row r="168" spans="1:9" x14ac:dyDescent="0.25">
      <c r="A168" t="s">
        <v>9</v>
      </c>
      <c r="B168">
        <v>1200</v>
      </c>
      <c r="C168">
        <v>1200</v>
      </c>
      <c r="D168">
        <v>1200</v>
      </c>
      <c r="E168">
        <f t="shared" si="33"/>
        <v>3600</v>
      </c>
      <c r="F168" s="54">
        <f t="shared" si="34"/>
        <v>9.056603773584905E-2</v>
      </c>
    </row>
    <row r="169" spans="1:9" x14ac:dyDescent="0.25">
      <c r="A169" t="s">
        <v>11</v>
      </c>
      <c r="B169">
        <f>SUM(B161:B168)</f>
        <v>13350</v>
      </c>
      <c r="C169">
        <f>SUM(C161:C168)</f>
        <v>13150</v>
      </c>
      <c r="D169">
        <f>SUM(D161:D168)</f>
        <v>13250</v>
      </c>
      <c r="E169">
        <f>SUM(E161:E168)</f>
        <v>39750</v>
      </c>
      <c r="F169">
        <f t="shared" si="34"/>
        <v>1</v>
      </c>
    </row>
    <row r="171" spans="1:9" x14ac:dyDescent="0.25">
      <c r="A171" t="s">
        <v>16</v>
      </c>
      <c r="B171" s="21">
        <f>MIN(B161:B168)</f>
        <v>50</v>
      </c>
      <c r="C171" s="21">
        <f t="shared" ref="C171:D171" si="35">MIN(C161:C168)</f>
        <v>50</v>
      </c>
      <c r="D171" s="21">
        <f t="shared" si="35"/>
        <v>50</v>
      </c>
      <c r="E171" s="21">
        <f>MIN(E161:E168)</f>
        <v>150</v>
      </c>
      <c r="F171" s="54">
        <f>MIN(F161:F168)</f>
        <v>3.7735849056603774E-3</v>
      </c>
      <c r="G171" s="21"/>
      <c r="H171" s="21"/>
      <c r="I171" s="21"/>
    </row>
    <row r="172" spans="1:9" x14ac:dyDescent="0.25">
      <c r="A172" t="s">
        <v>17</v>
      </c>
      <c r="B172">
        <f t="shared" ref="B172:F172" si="36">MAX(B161:B168)</f>
        <v>2800</v>
      </c>
      <c r="C172">
        <f t="shared" si="36"/>
        <v>2900</v>
      </c>
      <c r="D172">
        <f t="shared" si="36"/>
        <v>3000</v>
      </c>
      <c r="E172">
        <f t="shared" si="36"/>
        <v>8700</v>
      </c>
      <c r="F172" s="54">
        <f t="shared" si="36"/>
        <v>0.21886792452830189</v>
      </c>
    </row>
    <row r="173" spans="1:9" x14ac:dyDescent="0.25">
      <c r="A173" t="s">
        <v>18</v>
      </c>
      <c r="B173">
        <f t="shared" ref="B173:F173" si="37">AVERAGE(B161:B168)</f>
        <v>1668.75</v>
      </c>
      <c r="C173">
        <f t="shared" si="37"/>
        <v>1643.75</v>
      </c>
      <c r="D173">
        <f t="shared" si="37"/>
        <v>1656.25</v>
      </c>
      <c r="E173">
        <f t="shared" si="37"/>
        <v>4968.75</v>
      </c>
      <c r="F173">
        <f t="shared" si="37"/>
        <v>0.125</v>
      </c>
    </row>
    <row r="174" spans="1:9" x14ac:dyDescent="0.25">
      <c r="A174" t="s">
        <v>19</v>
      </c>
      <c r="B174">
        <f>COUNT(B161:B168)</f>
        <v>8</v>
      </c>
      <c r="C174">
        <f t="shared" ref="C174:D174" si="38">COUNT(C161:C168)</f>
        <v>8</v>
      </c>
      <c r="D174">
        <f t="shared" si="38"/>
        <v>8</v>
      </c>
      <c r="E174">
        <f>COUNT(E161:E168)</f>
        <v>8</v>
      </c>
      <c r="F174">
        <f t="shared" ref="F174" si="39">COUNT(F161:F168)</f>
        <v>8</v>
      </c>
    </row>
    <row r="229" spans="1:7" ht="33" x14ac:dyDescent="0.45">
      <c r="A229" s="99" t="s">
        <v>25</v>
      </c>
      <c r="B229" s="99"/>
      <c r="C229" s="99"/>
      <c r="D229" s="100"/>
      <c r="E229" s="47"/>
      <c r="F229" s="8"/>
      <c r="G229" s="24"/>
    </row>
    <row r="236" spans="1:7" x14ac:dyDescent="0.25">
      <c r="A236" s="48" t="s">
        <v>0</v>
      </c>
      <c r="B236" s="49">
        <v>44197</v>
      </c>
      <c r="C236" s="49" t="s">
        <v>10</v>
      </c>
      <c r="D236" s="49">
        <v>44256</v>
      </c>
    </row>
    <row r="237" spans="1:7" x14ac:dyDescent="0.25">
      <c r="A237" s="48" t="s">
        <v>2</v>
      </c>
      <c r="B237" s="51">
        <v>2800</v>
      </c>
      <c r="C237" s="51">
        <v>2500</v>
      </c>
      <c r="D237" s="51">
        <v>3000</v>
      </c>
    </row>
    <row r="238" spans="1:7" x14ac:dyDescent="0.25">
      <c r="A238" s="48" t="s">
        <v>3</v>
      </c>
      <c r="B238" s="51">
        <v>2000</v>
      </c>
      <c r="C238" s="52">
        <v>1600</v>
      </c>
      <c r="D238" s="52">
        <v>1700</v>
      </c>
    </row>
    <row r="239" spans="1:7" x14ac:dyDescent="0.25">
      <c r="A239" s="48" t="s">
        <v>23</v>
      </c>
      <c r="B239" s="51">
        <v>1500</v>
      </c>
      <c r="C239" s="52">
        <v>1300</v>
      </c>
      <c r="D239" s="52">
        <v>2000</v>
      </c>
    </row>
    <row r="240" spans="1:7" x14ac:dyDescent="0.25">
      <c r="A240" s="48" t="s">
        <v>5</v>
      </c>
      <c r="B240" s="51">
        <v>2000</v>
      </c>
      <c r="C240" s="52">
        <v>2500</v>
      </c>
      <c r="D240" s="52">
        <v>1500</v>
      </c>
    </row>
    <row r="241" spans="1:4" x14ac:dyDescent="0.25">
      <c r="A241" s="48" t="s">
        <v>7</v>
      </c>
      <c r="B241" s="51">
        <v>1000</v>
      </c>
      <c r="C241" s="52">
        <v>1300</v>
      </c>
      <c r="D241" s="52">
        <v>1500</v>
      </c>
    </row>
    <row r="242" spans="1:4" x14ac:dyDescent="0.25">
      <c r="A242" s="48" t="s">
        <v>24</v>
      </c>
      <c r="B242" s="51">
        <v>2500</v>
      </c>
      <c r="C242" s="51">
        <v>2800</v>
      </c>
      <c r="D242" s="51">
        <v>2000</v>
      </c>
    </row>
    <row r="243" spans="1:4" x14ac:dyDescent="0.25">
      <c r="A243" s="48" t="s">
        <v>1</v>
      </c>
      <c r="B243" s="50">
        <f>SUM(B237:B242)</f>
        <v>11800</v>
      </c>
      <c r="C243" s="50">
        <f t="shared" ref="C243:D243" si="40">SUM(C237:C242)</f>
        <v>12000</v>
      </c>
      <c r="D243" s="50">
        <f t="shared" si="40"/>
        <v>11700</v>
      </c>
    </row>
    <row r="262" spans="1:10" ht="18.75" customHeight="1" x14ac:dyDescent="0.25"/>
    <row r="263" spans="1:10" ht="33" x14ac:dyDescent="0.45">
      <c r="A263" s="99" t="s">
        <v>25</v>
      </c>
      <c r="B263" s="99"/>
      <c r="C263" s="99"/>
      <c r="D263" s="100"/>
    </row>
    <row r="264" spans="1:10" x14ac:dyDescent="0.25">
      <c r="A264" s="48" t="s">
        <v>0</v>
      </c>
      <c r="B264" s="49">
        <v>44197</v>
      </c>
      <c r="C264" s="49" t="s">
        <v>10</v>
      </c>
      <c r="D264" s="49">
        <v>44256</v>
      </c>
    </row>
    <row r="265" spans="1:10" x14ac:dyDescent="0.25">
      <c r="A265" s="48" t="s">
        <v>2</v>
      </c>
      <c r="B265" s="51">
        <v>2800</v>
      </c>
      <c r="C265" s="51">
        <v>2500</v>
      </c>
      <c r="D265" s="51">
        <v>3000</v>
      </c>
    </row>
    <row r="266" spans="1:10" x14ac:dyDescent="0.25">
      <c r="A266" s="48" t="s">
        <v>3</v>
      </c>
      <c r="B266" s="51">
        <v>2000</v>
      </c>
      <c r="C266" s="52">
        <v>1600</v>
      </c>
      <c r="D266" s="52">
        <v>1700</v>
      </c>
    </row>
    <row r="267" spans="1:10" x14ac:dyDescent="0.25">
      <c r="A267" s="48" t="s">
        <v>23</v>
      </c>
      <c r="B267" s="51">
        <v>1500</v>
      </c>
      <c r="C267" s="52">
        <v>1300</v>
      </c>
      <c r="D267" s="52">
        <v>2000</v>
      </c>
    </row>
    <row r="268" spans="1:10" x14ac:dyDescent="0.25">
      <c r="A268" s="48" t="s">
        <v>5</v>
      </c>
      <c r="B268" s="51">
        <v>2000</v>
      </c>
      <c r="C268" s="52">
        <v>2500</v>
      </c>
      <c r="D268" s="52">
        <v>1500</v>
      </c>
    </row>
    <row r="269" spans="1:10" x14ac:dyDescent="0.25">
      <c r="A269" s="48" t="s">
        <v>7</v>
      </c>
      <c r="B269" s="51">
        <v>1000</v>
      </c>
      <c r="C269" s="52">
        <v>1300</v>
      </c>
      <c r="D269" s="52">
        <v>1500</v>
      </c>
      <c r="J269" s="53"/>
    </row>
    <row r="270" spans="1:10" x14ac:dyDescent="0.25">
      <c r="A270" s="48" t="s">
        <v>24</v>
      </c>
      <c r="B270" s="51">
        <v>2500</v>
      </c>
      <c r="C270" s="51">
        <v>2800</v>
      </c>
      <c r="D270" s="51">
        <v>2000</v>
      </c>
    </row>
    <row r="271" spans="1:10" x14ac:dyDescent="0.25">
      <c r="A271" s="48" t="s">
        <v>1</v>
      </c>
      <c r="B271" s="50">
        <f>SUM(B265:B270)</f>
        <v>11800</v>
      </c>
      <c r="C271" s="50">
        <f t="shared" ref="C271:D271" si="41">SUM(C265:C270)</f>
        <v>12000</v>
      </c>
      <c r="D271" s="50">
        <f t="shared" si="41"/>
        <v>11700</v>
      </c>
    </row>
    <row r="337" spans="1:12" ht="33" x14ac:dyDescent="0.45">
      <c r="A337" s="99" t="s">
        <v>25</v>
      </c>
      <c r="B337" s="99"/>
      <c r="C337" s="99"/>
      <c r="D337" s="100"/>
    </row>
    <row r="338" spans="1:12" x14ac:dyDescent="0.25">
      <c r="A338" s="103" t="s">
        <v>0</v>
      </c>
      <c r="B338" s="101">
        <v>44197</v>
      </c>
      <c r="C338" s="101" t="s">
        <v>10</v>
      </c>
      <c r="D338" s="101">
        <v>44256</v>
      </c>
      <c r="E338" s="102" t="s">
        <v>1</v>
      </c>
      <c r="F338" s="101" t="s">
        <v>22</v>
      </c>
      <c r="H338" s="101">
        <v>44197</v>
      </c>
      <c r="I338" s="101" t="s">
        <v>10</v>
      </c>
      <c r="J338" s="101">
        <v>44256</v>
      </c>
      <c r="K338" s="102" t="s">
        <v>1</v>
      </c>
      <c r="L338" s="101" t="s">
        <v>22</v>
      </c>
    </row>
    <row r="339" spans="1:12" x14ac:dyDescent="0.25">
      <c r="A339" s="103" t="s">
        <v>2</v>
      </c>
      <c r="B339" s="1">
        <v>2800</v>
      </c>
      <c r="C339" s="1">
        <v>2900</v>
      </c>
      <c r="D339" s="1">
        <v>3000</v>
      </c>
      <c r="E339">
        <f t="shared" ref="E339:E346" si="42">SUM(B339:D339)</f>
        <v>8700</v>
      </c>
      <c r="F339" s="54">
        <f t="shared" ref="F339:F347" si="43">E339/$E$169</f>
        <v>0.21886792452830189</v>
      </c>
      <c r="H339">
        <v>2800</v>
      </c>
      <c r="I339">
        <v>2900</v>
      </c>
      <c r="J339">
        <v>3000</v>
      </c>
      <c r="K339">
        <f t="shared" ref="K339:K346" si="44">SUM(H339:J339)</f>
        <v>8700</v>
      </c>
      <c r="L339" s="54">
        <f t="shared" ref="L339:L347" si="45">K339/$E$169</f>
        <v>0.21886792452830189</v>
      </c>
    </row>
    <row r="340" spans="1:12" x14ac:dyDescent="0.25">
      <c r="A340" s="103" t="s">
        <v>3</v>
      </c>
      <c r="B340" s="1">
        <v>2000</v>
      </c>
      <c r="C340">
        <v>1600</v>
      </c>
      <c r="D340">
        <v>1700</v>
      </c>
      <c r="E340">
        <f t="shared" si="42"/>
        <v>5300</v>
      </c>
      <c r="F340" s="54">
        <f t="shared" si="43"/>
        <v>0.13333333333333333</v>
      </c>
      <c r="H340">
        <v>2000</v>
      </c>
      <c r="I340">
        <v>1600</v>
      </c>
      <c r="J340">
        <v>1700</v>
      </c>
      <c r="K340">
        <f t="shared" si="44"/>
        <v>5300</v>
      </c>
      <c r="L340" s="54">
        <f t="shared" si="45"/>
        <v>0.13333333333333333</v>
      </c>
    </row>
    <row r="341" spans="1:12" x14ac:dyDescent="0.25">
      <c r="A341" s="103" t="s">
        <v>4</v>
      </c>
      <c r="B341" s="1">
        <v>2000</v>
      </c>
      <c r="C341">
        <v>2000</v>
      </c>
      <c r="D341">
        <v>2000</v>
      </c>
      <c r="E341">
        <f t="shared" si="42"/>
        <v>6000</v>
      </c>
      <c r="F341" s="54">
        <f t="shared" si="43"/>
        <v>0.15094339622641509</v>
      </c>
      <c r="H341">
        <v>2000</v>
      </c>
      <c r="I341">
        <v>2000</v>
      </c>
      <c r="J341">
        <v>2000</v>
      </c>
      <c r="K341">
        <f t="shared" si="44"/>
        <v>6000</v>
      </c>
      <c r="L341" s="54">
        <f t="shared" si="45"/>
        <v>0.15094339622641509</v>
      </c>
    </row>
    <row r="342" spans="1:12" x14ac:dyDescent="0.25">
      <c r="A342" s="103" t="s">
        <v>5</v>
      </c>
      <c r="B342" s="1">
        <v>2500</v>
      </c>
      <c r="C342">
        <v>2500</v>
      </c>
      <c r="D342">
        <v>2500</v>
      </c>
      <c r="E342">
        <f t="shared" si="42"/>
        <v>7500</v>
      </c>
      <c r="F342" s="54">
        <f t="shared" si="43"/>
        <v>0.18867924528301888</v>
      </c>
      <c r="H342">
        <v>2500</v>
      </c>
      <c r="I342">
        <v>2500</v>
      </c>
      <c r="J342">
        <v>2500</v>
      </c>
      <c r="K342">
        <f t="shared" si="44"/>
        <v>7500</v>
      </c>
      <c r="L342" s="54">
        <f t="shared" si="45"/>
        <v>0.18867924528301888</v>
      </c>
    </row>
    <row r="343" spans="1:12" x14ac:dyDescent="0.25">
      <c r="A343" s="103" t="s">
        <v>6</v>
      </c>
      <c r="B343" s="1">
        <v>50</v>
      </c>
      <c r="C343">
        <v>50</v>
      </c>
      <c r="D343">
        <v>50</v>
      </c>
      <c r="E343">
        <f t="shared" si="42"/>
        <v>150</v>
      </c>
      <c r="F343" s="54">
        <f t="shared" si="43"/>
        <v>3.7735849056603774E-3</v>
      </c>
      <c r="H343">
        <v>50</v>
      </c>
      <c r="I343">
        <v>50</v>
      </c>
      <c r="J343">
        <v>50</v>
      </c>
      <c r="K343">
        <f t="shared" si="44"/>
        <v>150</v>
      </c>
      <c r="L343" s="54">
        <f t="shared" si="45"/>
        <v>3.7735849056603774E-3</v>
      </c>
    </row>
    <row r="344" spans="1:12" x14ac:dyDescent="0.25">
      <c r="A344" s="103" t="s">
        <v>7</v>
      </c>
      <c r="B344" s="1">
        <v>2500</v>
      </c>
      <c r="C344" s="1">
        <v>2500</v>
      </c>
      <c r="D344" s="1">
        <v>2500</v>
      </c>
      <c r="E344">
        <f t="shared" si="42"/>
        <v>7500</v>
      </c>
      <c r="F344" s="54">
        <f t="shared" si="43"/>
        <v>0.18867924528301888</v>
      </c>
      <c r="H344">
        <v>2500</v>
      </c>
      <c r="I344">
        <v>2500</v>
      </c>
      <c r="J344">
        <v>2500</v>
      </c>
      <c r="K344">
        <f t="shared" si="44"/>
        <v>7500</v>
      </c>
      <c r="L344" s="54">
        <f t="shared" si="45"/>
        <v>0.18867924528301888</v>
      </c>
    </row>
    <row r="345" spans="1:12" x14ac:dyDescent="0.25">
      <c r="A345" s="103" t="s">
        <v>8</v>
      </c>
      <c r="B345" s="1">
        <v>300</v>
      </c>
      <c r="C345">
        <v>400</v>
      </c>
      <c r="D345">
        <v>300</v>
      </c>
      <c r="E345">
        <f t="shared" si="42"/>
        <v>1000</v>
      </c>
      <c r="F345" s="54">
        <f t="shared" si="43"/>
        <v>2.5157232704402517E-2</v>
      </c>
      <c r="H345">
        <v>300</v>
      </c>
      <c r="I345">
        <v>400</v>
      </c>
      <c r="J345">
        <v>300</v>
      </c>
      <c r="K345">
        <f t="shared" si="44"/>
        <v>1000</v>
      </c>
      <c r="L345" s="54">
        <f t="shared" si="45"/>
        <v>2.5157232704402517E-2</v>
      </c>
    </row>
    <row r="346" spans="1:12" x14ac:dyDescent="0.25">
      <c r="A346" s="103" t="s">
        <v>9</v>
      </c>
      <c r="B346" s="1">
        <v>1200</v>
      </c>
      <c r="C346">
        <v>1200</v>
      </c>
      <c r="D346">
        <v>1200</v>
      </c>
      <c r="E346">
        <f t="shared" si="42"/>
        <v>3600</v>
      </c>
      <c r="F346" s="54">
        <f t="shared" si="43"/>
        <v>9.056603773584905E-2</v>
      </c>
      <c r="H346">
        <v>1200</v>
      </c>
      <c r="I346">
        <v>1200</v>
      </c>
      <c r="J346">
        <v>1200</v>
      </c>
      <c r="K346">
        <f t="shared" si="44"/>
        <v>3600</v>
      </c>
      <c r="L346" s="54">
        <f t="shared" si="45"/>
        <v>9.056603773584905E-2</v>
      </c>
    </row>
    <row r="347" spans="1:12" x14ac:dyDescent="0.25">
      <c r="A347" s="103" t="s">
        <v>11</v>
      </c>
      <c r="B347">
        <f>SUM(B339:B346)</f>
        <v>13350</v>
      </c>
      <c r="C347">
        <f>SUM(C339:C346)</f>
        <v>13150</v>
      </c>
      <c r="D347">
        <f>SUM(D339:D346)</f>
        <v>13250</v>
      </c>
      <c r="E347">
        <f>SUM(E339:E346)</f>
        <v>39750</v>
      </c>
      <c r="F347">
        <f t="shared" si="43"/>
        <v>1</v>
      </c>
      <c r="H347">
        <f>SUM(H339:H346)</f>
        <v>13350</v>
      </c>
      <c r="I347">
        <f>SUM(I339:I346)</f>
        <v>13150</v>
      </c>
      <c r="J347">
        <f>SUM(J339:J346)</f>
        <v>13250</v>
      </c>
      <c r="K347">
        <f>SUM(K339:K346)</f>
        <v>39750</v>
      </c>
      <c r="L347">
        <f t="shared" si="45"/>
        <v>1</v>
      </c>
    </row>
    <row r="349" spans="1:12" x14ac:dyDescent="0.25">
      <c r="B349" s="21"/>
      <c r="C349" s="21"/>
      <c r="D349" s="21"/>
      <c r="E349" s="21"/>
      <c r="F349" s="54"/>
    </row>
    <row r="350" spans="1:12" x14ac:dyDescent="0.25">
      <c r="A350" s="103" t="s">
        <v>0</v>
      </c>
      <c r="B350" s="101">
        <v>44197</v>
      </c>
      <c r="C350" s="101" t="s">
        <v>10</v>
      </c>
      <c r="D350" s="101">
        <v>44256</v>
      </c>
      <c r="E350" s="102" t="s">
        <v>1</v>
      </c>
      <c r="F350" s="101" t="s">
        <v>22</v>
      </c>
      <c r="H350" s="101">
        <v>44197</v>
      </c>
      <c r="I350" s="101" t="s">
        <v>10</v>
      </c>
      <c r="J350" s="101">
        <v>44256</v>
      </c>
      <c r="K350" s="102" t="s">
        <v>1</v>
      </c>
    </row>
    <row r="351" spans="1:12" x14ac:dyDescent="0.25">
      <c r="A351" s="103" t="s">
        <v>2</v>
      </c>
      <c r="B351">
        <v>2800</v>
      </c>
      <c r="C351">
        <v>2900</v>
      </c>
      <c r="D351">
        <v>3000</v>
      </c>
      <c r="E351">
        <f t="shared" ref="E351:E358" si="46">SUM(B351:D351)</f>
        <v>8700</v>
      </c>
      <c r="F351" s="54">
        <f t="shared" ref="F351:F359" si="47">E351/$E$169</f>
        <v>0.21886792452830189</v>
      </c>
      <c r="H351">
        <v>2800</v>
      </c>
      <c r="I351">
        <v>2900</v>
      </c>
      <c r="J351">
        <v>3000</v>
      </c>
      <c r="K351" t="e">
        <f>SUM(H351:J351)/0</f>
        <v>#DIV/0!</v>
      </c>
    </row>
    <row r="352" spans="1:12" x14ac:dyDescent="0.25">
      <c r="A352" s="103" t="s">
        <v>3</v>
      </c>
      <c r="B352">
        <v>2000</v>
      </c>
      <c r="C352">
        <v>1600</v>
      </c>
      <c r="D352">
        <v>1700</v>
      </c>
      <c r="E352">
        <f t="shared" si="46"/>
        <v>5300</v>
      </c>
      <c r="F352" s="54">
        <f t="shared" si="47"/>
        <v>0.13333333333333333</v>
      </c>
      <c r="H352">
        <v>2000</v>
      </c>
      <c r="I352">
        <v>1600</v>
      </c>
      <c r="J352">
        <v>1700</v>
      </c>
      <c r="K352">
        <f t="shared" ref="K351:K358" si="48">SUM(H352:J352)</f>
        <v>5300</v>
      </c>
    </row>
    <row r="353" spans="1:11" x14ac:dyDescent="0.25">
      <c r="A353" s="103" t="s">
        <v>4</v>
      </c>
      <c r="B353">
        <v>2000</v>
      </c>
      <c r="C353">
        <v>2000</v>
      </c>
      <c r="D353">
        <v>2000</v>
      </c>
      <c r="E353">
        <f t="shared" si="46"/>
        <v>6000</v>
      </c>
      <c r="F353" s="54">
        <f t="shared" si="47"/>
        <v>0.15094339622641509</v>
      </c>
      <c r="H353">
        <v>2000</v>
      </c>
      <c r="I353">
        <v>2000</v>
      </c>
      <c r="J353">
        <v>2000</v>
      </c>
      <c r="K353">
        <f t="shared" si="48"/>
        <v>6000</v>
      </c>
    </row>
    <row r="354" spans="1:11" x14ac:dyDescent="0.25">
      <c r="A354" s="103" t="s">
        <v>5</v>
      </c>
      <c r="B354">
        <v>2500</v>
      </c>
      <c r="C354">
        <v>2500</v>
      </c>
      <c r="D354">
        <v>2500</v>
      </c>
      <c r="E354">
        <f t="shared" si="46"/>
        <v>7500</v>
      </c>
      <c r="F354" s="54">
        <f t="shared" si="47"/>
        <v>0.18867924528301888</v>
      </c>
      <c r="H354">
        <v>2500</v>
      </c>
      <c r="I354">
        <v>2500</v>
      </c>
      <c r="J354">
        <v>2500</v>
      </c>
      <c r="K354">
        <f t="shared" si="48"/>
        <v>7500</v>
      </c>
    </row>
    <row r="355" spans="1:11" x14ac:dyDescent="0.25">
      <c r="A355" s="103" t="s">
        <v>6</v>
      </c>
      <c r="B355">
        <v>50</v>
      </c>
      <c r="C355">
        <v>50</v>
      </c>
      <c r="D355">
        <v>50</v>
      </c>
      <c r="E355">
        <f t="shared" si="46"/>
        <v>150</v>
      </c>
      <c r="F355" s="54">
        <f t="shared" si="47"/>
        <v>3.7735849056603774E-3</v>
      </c>
      <c r="H355">
        <v>50</v>
      </c>
      <c r="I355">
        <v>50</v>
      </c>
      <c r="J355">
        <v>50</v>
      </c>
      <c r="K355">
        <f t="shared" si="48"/>
        <v>150</v>
      </c>
    </row>
    <row r="356" spans="1:11" x14ac:dyDescent="0.25">
      <c r="A356" s="103" t="s">
        <v>7</v>
      </c>
      <c r="B356">
        <v>2500</v>
      </c>
      <c r="C356">
        <v>2500</v>
      </c>
      <c r="D356">
        <v>2500</v>
      </c>
      <c r="E356">
        <f t="shared" si="46"/>
        <v>7500</v>
      </c>
      <c r="F356" s="54">
        <f t="shared" si="47"/>
        <v>0.18867924528301888</v>
      </c>
      <c r="H356">
        <v>2500</v>
      </c>
      <c r="I356">
        <v>2500</v>
      </c>
      <c r="J356">
        <v>2500</v>
      </c>
      <c r="K356">
        <f t="shared" si="48"/>
        <v>7500</v>
      </c>
    </row>
    <row r="357" spans="1:11" x14ac:dyDescent="0.25">
      <c r="A357" s="103" t="s">
        <v>8</v>
      </c>
      <c r="B357">
        <v>300</v>
      </c>
      <c r="C357">
        <v>400</v>
      </c>
      <c r="D357">
        <v>300</v>
      </c>
      <c r="E357">
        <f t="shared" si="46"/>
        <v>1000</v>
      </c>
      <c r="F357" s="54">
        <f t="shared" si="47"/>
        <v>2.5157232704402517E-2</v>
      </c>
      <c r="H357">
        <v>300</v>
      </c>
      <c r="I357">
        <v>400</v>
      </c>
      <c r="J357">
        <v>300</v>
      </c>
      <c r="K357">
        <f t="shared" si="48"/>
        <v>1000</v>
      </c>
    </row>
    <row r="358" spans="1:11" x14ac:dyDescent="0.25">
      <c r="A358" s="103" t="s">
        <v>9</v>
      </c>
      <c r="B358">
        <v>1200</v>
      </c>
      <c r="C358">
        <v>1200</v>
      </c>
      <c r="D358">
        <v>1200</v>
      </c>
      <c r="E358">
        <f t="shared" si="46"/>
        <v>3600</v>
      </c>
      <c r="F358" s="54">
        <f t="shared" si="47"/>
        <v>9.056603773584905E-2</v>
      </c>
      <c r="H358">
        <v>1200</v>
      </c>
      <c r="I358">
        <v>1200</v>
      </c>
      <c r="J358">
        <v>1200</v>
      </c>
      <c r="K358">
        <f t="shared" si="48"/>
        <v>3600</v>
      </c>
    </row>
    <row r="359" spans="1:11" x14ac:dyDescent="0.25">
      <c r="A359" s="103" t="s">
        <v>11</v>
      </c>
      <c r="B359">
        <f>SUM(B351:B358)</f>
        <v>13350</v>
      </c>
      <c r="C359">
        <f>SUM(C351:C358)</f>
        <v>13150</v>
      </c>
      <c r="D359">
        <f>SUM(D351:D358)</f>
        <v>13250</v>
      </c>
      <c r="E359">
        <f>SUM(E351:E358)</f>
        <v>39750</v>
      </c>
      <c r="F359">
        <f t="shared" si="47"/>
        <v>1</v>
      </c>
      <c r="H359">
        <f>SUM(H351:H358)</f>
        <v>13350</v>
      </c>
      <c r="I359">
        <f>SUM(I351:I358)</f>
        <v>13150</v>
      </c>
      <c r="J359">
        <f>SUM(J351:J358)</f>
        <v>13250</v>
      </c>
      <c r="K359" t="e">
        <f>SUM(K351:K358)</f>
        <v>#DIV/0!</v>
      </c>
    </row>
  </sheetData>
  <mergeCells count="5">
    <mergeCell ref="A30:E30"/>
    <mergeCell ref="A89:F89"/>
    <mergeCell ref="A229:D229"/>
    <mergeCell ref="A337:D337"/>
    <mergeCell ref="A263:D263"/>
  </mergeCells>
  <conditionalFormatting sqref="B71:D78">
    <cfRule type="cellIs" dxfId="10" priority="32" operator="greaterThan">
      <formula>2000</formula>
    </cfRule>
    <cfRule type="cellIs" dxfId="9" priority="33" operator="greaterThan">
      <formula>2000</formula>
    </cfRule>
  </conditionalFormatting>
  <conditionalFormatting sqref="B339:D346">
    <cfRule type="cellIs" dxfId="8" priority="24" operator="greaterThan">
      <formula>2000</formula>
    </cfRule>
  </conditionalFormatting>
  <conditionalFormatting sqref="B339:B346">
    <cfRule type="dataBar" priority="23">
      <dataBar>
        <cfvo type="min"/>
        <cfvo type="max"/>
        <color rgb="FF638EC6"/>
      </dataBar>
      <extLst>
        <ext xmlns:x14="http://schemas.microsoft.com/office/spreadsheetml/2009/9/main" uri="{B025F937-C7B1-47D3-B67F-A62EFF666E3E}">
          <x14:id>{09FA93A8-6C43-4172-A803-2CCCF8AB7253}</x14:id>
        </ext>
      </extLst>
    </cfRule>
  </conditionalFormatting>
  <conditionalFormatting sqref="B351:D358">
    <cfRule type="colorScale" priority="15">
      <colorScale>
        <cfvo type="num" val="50"/>
        <cfvo type="num" val="1500"/>
        <cfvo type="num" val="3000"/>
        <color rgb="FFF8696B"/>
        <color rgb="FFFFEB84"/>
        <color rgb="FF63BE7B"/>
      </colorScale>
    </cfRule>
  </conditionalFormatting>
  <conditionalFormatting sqref="K351">
    <cfRule type="expression" dxfId="7" priority="3">
      <formula>ISERROR(K351)</formula>
    </cfRule>
  </conditionalFormatting>
  <conditionalFormatting sqref="K359">
    <cfRule type="expression" dxfId="6" priority="2">
      <formula>ISERROR(K359)</formula>
    </cfRule>
  </conditionalFormatting>
  <conditionalFormatting sqref="H351:J358">
    <cfRule type="cellIs" dxfId="0" priority="1" operator="greaterThan">
      <formula>$J$353</formula>
    </cfRule>
  </conditionalFormatting>
  <pageMargins left="0.7" right="0.7" top="0.75" bottom="0.75" header="0.3" footer="0.3"/>
  <pageSetup paperSize="5" scale="90" fitToWidth="7" fitToHeight="2" orientation="portrait" horizontalDpi="200" verticalDpi="200" copies="0" r:id="rId1"/>
  <ignoredErrors>
    <ignoredError sqref="B81:D84 B112:D116 B21:D21 B169:D174 B103:D103 B46:E49 B50:E50 B79:E80 B243:D243 B24:D25 C22:D22 C23:D23 B347:D348" formulaRange="1"/>
  </ignoredErrors>
  <drawing r:id="rId2"/>
  <extLst>
    <ext xmlns:x14="http://schemas.microsoft.com/office/spreadsheetml/2009/9/main" uri="{78C0D931-6437-407d-A8EE-F0AAD7539E65}">
      <x14:conditionalFormattings>
        <x14:conditionalFormatting xmlns:xm="http://schemas.microsoft.com/office/excel/2006/main">
          <x14:cfRule type="dataBar" id="{09FA93A8-6C43-4172-A803-2CCCF8AB7253}">
            <x14:dataBar minLength="0" maxLength="100" border="1" negativeBarBorderColorSameAsPositive="0">
              <x14:cfvo type="autoMin"/>
              <x14:cfvo type="autoMax"/>
              <x14:borderColor rgb="FF638EC6"/>
              <x14:negativeFillColor rgb="FFFF0000"/>
              <x14:negativeBorderColor rgb="FFFF0000"/>
              <x14:axisColor rgb="FF000000"/>
            </x14:dataBar>
          </x14:cfRule>
          <xm:sqref>B339:B346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topLeftCell="A124" workbookViewId="0">
      <selection activeCell="F140" sqref="F140"/>
    </sheetView>
  </sheetViews>
  <sheetFormatPr defaultRowHeight="15" x14ac:dyDescent="0.25"/>
  <sheetData>
    <row r="1" spans="1:1" x14ac:dyDescent="0.25">
      <c r="A1"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ABHISHEK</dc:creator>
  <cp:lastModifiedBy>JAYANT</cp:lastModifiedBy>
  <cp:lastPrinted>2021-08-05T10:12:12Z</cp:lastPrinted>
  <dcterms:created xsi:type="dcterms:W3CDTF">2021-07-21T06:42:43Z</dcterms:created>
  <dcterms:modified xsi:type="dcterms:W3CDTF">2021-12-26T07:31:51Z</dcterms:modified>
</cp:coreProperties>
</file>