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"/>
    </mc:Choice>
  </mc:AlternateContent>
  <xr:revisionPtr revIDLastSave="356" documentId="8_{E7796CE8-35C5-46D8-96F5-4085CD8B0E04}" xr6:coauthVersionLast="47" xr6:coauthVersionMax="47" xr10:uidLastSave="{CBD52359-31B7-4956-A1CA-08C501159726}"/>
  <bookViews>
    <workbookView xWindow="-108" yWindow="-108" windowWidth="23256" windowHeight="12456" activeTab="4" xr2:uid="{77D5768D-0835-4F9E-A7E7-2552CDBE972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5" l="1"/>
  <c r="I34" i="5"/>
  <c r="I32" i="5"/>
  <c r="I30" i="5"/>
  <c r="I19" i="5"/>
  <c r="I17" i="5"/>
  <c r="I15" i="5"/>
  <c r="I19" i="4"/>
  <c r="J40" i="4"/>
  <c r="J38" i="4"/>
  <c r="J36" i="4"/>
  <c r="J34" i="4"/>
  <c r="I21" i="4"/>
  <c r="I17" i="4"/>
  <c r="I33" i="3"/>
  <c r="I31" i="3"/>
  <c r="I29" i="3"/>
  <c r="I27" i="3"/>
  <c r="H19" i="3"/>
  <c r="H17" i="3"/>
  <c r="H15" i="3"/>
  <c r="L34" i="2"/>
  <c r="L32" i="2"/>
  <c r="L30" i="2"/>
  <c r="L28" i="2"/>
  <c r="J18" i="2"/>
  <c r="J16" i="2"/>
  <c r="J14" i="2"/>
  <c r="H21" i="1" l="1"/>
  <c r="H19" i="1"/>
  <c r="H17" i="1"/>
  <c r="I37" i="1"/>
  <c r="I35" i="1"/>
  <c r="I33" i="1"/>
  <c r="I31" i="1"/>
</calcChain>
</file>

<file path=xl/sharedStrings.xml><?xml version="1.0" encoding="utf-8"?>
<sst xmlns="http://schemas.openxmlformats.org/spreadsheetml/2006/main" count="72" uniqueCount="36">
  <si>
    <t>1) Question : A company wants to analyze the salary distribution of its employees to
determine the income levels at different percentiles.
Data:
Let's consider the monthly salaries (in thousands of dollars) of a sample of 200
employees:</t>
  </si>
  <si>
    <t>Salaries</t>
  </si>
  <si>
    <t>1. Quartiles: Calculate the first quartile (Q1), median (Q2), and third quartile (Q3) of the
salary distribution.</t>
  </si>
  <si>
    <t>Quartiles</t>
  </si>
  <si>
    <t>first quartile (Q1)</t>
  </si>
  <si>
    <t>median (Q2)</t>
  </si>
  <si>
    <t>third quartile (Q3)</t>
  </si>
  <si>
    <t>2. Percentiles: Calculate the 10th percentile, 25th percentile, 75th percentile, and 90th percentile of the salary distribution.</t>
  </si>
  <si>
    <t>Percentiles</t>
  </si>
  <si>
    <t>10th percentile</t>
  </si>
  <si>
    <t>25th percentile</t>
  </si>
  <si>
    <t>75th percentile</t>
  </si>
  <si>
    <t>90th percentile</t>
  </si>
  <si>
    <t>3. Interpretation: Based on the quartiles and percentiles, what can be inferred about the income distribution of the employees?</t>
  </si>
  <si>
    <t>Quartiles : help in understanding the spread and central tendency of salaries. For instance, Q1 (128.75), Q2 (252.5), and Q3 (376.25) show the income levels where 25%, 50%, and 75% of the employees fall, respectively.</t>
  </si>
  <si>
    <t>Percentiles provide specific points in the distribution. For instance, the 10th percentile (74.7) indicates the salary below which 10% of employees fall, while the 90th percentile (450.5) shows the salary below which 90% of employees fall.</t>
  </si>
  <si>
    <t>2) Question : A research study wants to analyze the weight distribution of a sample
of individuals to assess their health and body composition.
Data:
Let's consider the weights (in kilograms) of a sample of 100 individuals:</t>
  </si>
  <si>
    <t>Weights</t>
  </si>
  <si>
    <t>1. Quartiles: Calculate the first quartile (Q1), median (Q2), and third quartile (Q3) of the weight distribution.</t>
  </si>
  <si>
    <t>2. Percentiles: Calculate the 15th percentile, 50th percentile, and 85th percentile of the weight distribution.</t>
  </si>
  <si>
    <t>3. Interpretation: Based on the quartiles and percentiles, what can be inferred about the weight distribution of the individuals?</t>
  </si>
  <si>
    <t>3) Question : A retail store wants to analyze the distribution of customer purchase
amounts to identify their spending patterns.
Data:
Let's consider the purchase amounts (in dollars) of a sample of 150 customers:</t>
  </si>
  <si>
    <t>Purchase Amounts</t>
  </si>
  <si>
    <t>1. Quartiles: Calculate the first quartile (Q1), median (Q2), and third quartile (Q3) of the purchase amount distribution.</t>
  </si>
  <si>
    <t>2. Percentiles: Calculate the 20th percentile, 40th percentile, and 80th percentile of the purchase amount distribution.</t>
  </si>
  <si>
    <t>3. Interpretation: Based on the quartiles and percentiles, what can be inferred about the spending patterns of the customers?</t>
  </si>
  <si>
    <t>4) Question : A study wants to analyze the distribution of commute times of
employees to determine the average time spent traveling to work.
Data:
Let's consider the commute times (in minutes) of a sample of 250 employees:</t>
  </si>
  <si>
    <t>Commute Times</t>
  </si>
  <si>
    <t>1. Quartiles: Calculate the first quartile (Q1), median (Q2), and third quartile (Q3) of the commute time distribution.</t>
  </si>
  <si>
    <t>2. Percentiles: Calculate the 30th percentile, 50th percentile, and 70th percentile of the commute time distribution.</t>
  </si>
  <si>
    <t>3. Interpretation: Based on the quartiles and percentiles, what can be inferred about the average commute time of the employees?</t>
  </si>
  <si>
    <t>5) Question : A manufacturing company wants to analyze the defect rates in its
production process to evaluate product quality.
Data:
Let's consider the defect rates (in percentage) for a sample of 300 products:</t>
  </si>
  <si>
    <t>Defect Rates</t>
  </si>
  <si>
    <t>1. Quartiles: Calculate the first quartile (Q1), median (Q2), and third quartile (Q3) of the defect rate distribution.</t>
  </si>
  <si>
    <t>2. Percentiles: Calculate the 25th percentile, 50th percentile, and 75th percentile of the defect rate distribution.</t>
  </si>
  <si>
    <t>3. Interpretation: Based on the quartiles and percentiles, what can be inferred about the quality of the products?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</si>
</sst>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0" fillId="2" borderId="0" xfId="0" applyFill="1"/>
    <xf numFmtId="10" fontId="0" fillId="2" borderId="0" xfId="0" applyNumberFormat="1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" fillId="2" borderId="20" xfId="0" applyFont="1" applyFill="1" applyBorder="1"/>
    <xf numFmtId="0" fontId="0" fillId="2" borderId="20" xfId="0" applyFill="1" applyBorder="1"/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38</xdr:row>
      <xdr:rowOff>114300</xdr:rowOff>
    </xdr:from>
    <xdr:to>
      <xdr:col>18</xdr:col>
      <xdr:colOff>594360</xdr:colOff>
      <xdr:row>46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E76D7B-E842-BDA3-F421-3475F1B98A15}"/>
            </a:ext>
          </a:extLst>
        </xdr:cNvPr>
        <xdr:cNvSpPr txBox="1"/>
      </xdr:nvSpPr>
      <xdr:spPr>
        <a:xfrm>
          <a:off x="4366260" y="7178040"/>
          <a:ext cx="720090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Quartiles provide insights into the spread and central tendency of the weight distribution. For instance, Q1 (143.75), Q2 (267.5), and Q3 (391.25) depict the weight levels where 25%, 50%, and 75% of individuals fall, respectively.</a:t>
          </a:r>
        </a:p>
        <a:p>
          <a:endParaRPr lang="en-IN" sz="1100"/>
        </a:p>
        <a:p>
          <a:r>
            <a:rPr lang="en-IN" sz="1100"/>
            <a:t>Percentiles give specific points in the distribution. For instance, the 15th percentile (81.8) indicates the weight below which 15% of individuals fall, while the 85th percentile (465.5) represents the weight below which 85% of individuals fall.</a:t>
          </a: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40</xdr:row>
      <xdr:rowOff>167640</xdr:rowOff>
    </xdr:from>
    <xdr:to>
      <xdr:col>16</xdr:col>
      <xdr:colOff>274320</xdr:colOff>
      <xdr:row>49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4EF18A-4463-9B43-F28C-906C32D2F561}"/>
            </a:ext>
          </a:extLst>
        </xdr:cNvPr>
        <xdr:cNvSpPr txBox="1"/>
      </xdr:nvSpPr>
      <xdr:spPr>
        <a:xfrm>
          <a:off x="3794760" y="7559040"/>
          <a:ext cx="6987540" cy="1592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Quartiles offer insights into the spread and central tendency of the purchase amount distribution. For instance, Q1 (56.25), Q2 (292.5), and Q3 (428.75) depict the spending levels where 25%, 50%, and 75% of customers fall, respectively.</a:t>
          </a:r>
        </a:p>
        <a:p>
          <a:endParaRPr lang="en-IN" sz="1100"/>
        </a:p>
        <a:p>
          <a:r>
            <a:rPr lang="en-IN" sz="1100"/>
            <a:t>Percentiles give specific points in the distribution. For instance, the 10th percentile (74.5) indicates the purchase amount below which 10% of customers fall, while the 90th percentile (510.5) represents the purchase amount below which 80% of customers fall.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46</xdr:row>
      <xdr:rowOff>144780</xdr:rowOff>
    </xdr:from>
    <xdr:to>
      <xdr:col>15</xdr:col>
      <xdr:colOff>152400</xdr:colOff>
      <xdr:row>56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6A8891-791D-C03A-6814-1BD0EC07D002}"/>
            </a:ext>
          </a:extLst>
        </xdr:cNvPr>
        <xdr:cNvSpPr txBox="1"/>
      </xdr:nvSpPr>
      <xdr:spPr>
        <a:xfrm>
          <a:off x="3726180" y="8625840"/>
          <a:ext cx="6697980" cy="1798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Quartiles offer insights into the spread and central tendency of the purchase amount distribution. For instance, Q1 (163.75), Q2 (312.5), and Q3 (461.25) depict the spending levels where 25%, 50%, and 75% of customers fall, respectively.</a:t>
          </a:r>
        </a:p>
        <a:p>
          <a:endParaRPr lang="en-IN" sz="1100"/>
        </a:p>
        <a:p>
          <a:endParaRPr lang="en-IN" sz="1100"/>
        </a:p>
        <a:p>
          <a:r>
            <a:rPr lang="en-IN" sz="1100"/>
            <a:t>Percentiles give specific points in the distribution. For instance, the 10th percentile (74.5) indicates the purchase amount below which 10% of customers fall, while the 90th percentile (550.5) represents the purchase amount below which 80% of customers fall.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38</xdr:row>
      <xdr:rowOff>167640</xdr:rowOff>
    </xdr:from>
    <xdr:to>
      <xdr:col>15</xdr:col>
      <xdr:colOff>350520</xdr:colOff>
      <xdr:row>50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C2FE22-1F6F-EFFE-EA1A-68CA1A4B5CC0}"/>
            </a:ext>
          </a:extLst>
        </xdr:cNvPr>
        <xdr:cNvSpPr txBox="1"/>
      </xdr:nvSpPr>
      <xdr:spPr>
        <a:xfrm>
          <a:off x="4175760" y="7185660"/>
          <a:ext cx="5943600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Quartiles offer insights into the spread and central tendency of the purchase amount distribution. For instance, Q1 (0.4), Q2 (0.7), and Q3 (0.9) depict the spending levels where 25%, 50%, and 75% of customers fall, respectively.</a:t>
          </a:r>
        </a:p>
        <a:p>
          <a:endParaRPr lang="en-IN" sz="1100"/>
        </a:p>
        <a:p>
          <a:endParaRPr lang="en-IN" sz="1100"/>
        </a:p>
        <a:p>
          <a:endParaRPr lang="en-IN" sz="1100"/>
        </a:p>
        <a:p>
          <a:r>
            <a:rPr lang="en-IN" sz="1100"/>
            <a:t>Percentiles give specific points in the distribution. For instance, the 10th percentile (0.3) indicates the purchase amount below which 10% of customers fall, while the 90th percentile (1) represents the purchase amount below which 80% of customers fall.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5EDD-A620-4EB3-A4D9-EBFAF48C1D85}">
  <dimension ref="A1:AC113"/>
  <sheetViews>
    <sheetView topLeftCell="A49" workbookViewId="0">
      <selection activeCell="H22" sqref="H22"/>
    </sheetView>
  </sheetViews>
  <sheetFormatPr defaultRowHeight="14.4" x14ac:dyDescent="0.3"/>
  <cols>
    <col min="7" max="7" width="15.44140625" bestFit="1" customWidth="1"/>
    <col min="8" max="8" width="13.33203125" bestFit="1" customWidth="1"/>
  </cols>
  <sheetData>
    <row r="1" spans="1:16" ht="14.4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6" ht="14.4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6" ht="14.4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6" ht="14.4" customHeight="1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6" ht="14.4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6" ht="15" thickBot="1" x14ac:dyDescent="0.35"/>
    <row r="7" spans="1:16" ht="18" x14ac:dyDescent="0.35">
      <c r="A7" s="1" t="s">
        <v>1</v>
      </c>
    </row>
    <row r="8" spans="1:16" x14ac:dyDescent="0.3">
      <c r="A8" s="2">
        <v>40</v>
      </c>
    </row>
    <row r="9" spans="1:16" x14ac:dyDescent="0.3">
      <c r="A9" s="2">
        <v>45</v>
      </c>
    </row>
    <row r="10" spans="1:16" ht="14.4" customHeight="1" x14ac:dyDescent="0.3">
      <c r="A10" s="2">
        <v>50</v>
      </c>
      <c r="D10" s="19" t="s">
        <v>2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4.4" customHeight="1" x14ac:dyDescent="0.3">
      <c r="A11" s="2">
        <v>55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3">
      <c r="A12" s="2">
        <v>60</v>
      </c>
    </row>
    <row r="13" spans="1:16" x14ac:dyDescent="0.3">
      <c r="A13" s="2">
        <v>62</v>
      </c>
    </row>
    <row r="14" spans="1:16" ht="15" thickBot="1" x14ac:dyDescent="0.35">
      <c r="A14" s="2">
        <v>65</v>
      </c>
    </row>
    <row r="15" spans="1:16" x14ac:dyDescent="0.3">
      <c r="A15" s="2">
        <v>68</v>
      </c>
      <c r="F15" s="7"/>
      <c r="G15" s="20" t="s">
        <v>3</v>
      </c>
      <c r="H15" s="21"/>
      <c r="I15" s="7"/>
    </row>
    <row r="16" spans="1:16" ht="15" thickBot="1" x14ac:dyDescent="0.35">
      <c r="A16" s="2">
        <v>70</v>
      </c>
      <c r="F16" s="7"/>
      <c r="G16" s="22"/>
      <c r="H16" s="23"/>
      <c r="I16" s="8"/>
    </row>
    <row r="17" spans="1:20" ht="15" thickBot="1" x14ac:dyDescent="0.35">
      <c r="A17" s="2">
        <v>72</v>
      </c>
      <c r="F17" s="7"/>
      <c r="G17" s="9" t="s">
        <v>4</v>
      </c>
      <c r="H17" s="10">
        <f>QUARTILE(A8:A107,1)</f>
        <v>128.75</v>
      </c>
      <c r="I17" s="8"/>
    </row>
    <row r="18" spans="1:20" ht="15" thickBot="1" x14ac:dyDescent="0.35">
      <c r="A18" s="2">
        <v>75</v>
      </c>
      <c r="F18" s="7"/>
      <c r="G18" s="11"/>
      <c r="H18" s="12"/>
      <c r="I18" s="8"/>
    </row>
    <row r="19" spans="1:20" ht="15" thickBot="1" x14ac:dyDescent="0.35">
      <c r="A19" s="2">
        <v>78</v>
      </c>
      <c r="F19" s="7"/>
      <c r="G19" s="9" t="s">
        <v>5</v>
      </c>
      <c r="H19" s="10">
        <f>QUARTILE(A8:A107,2)</f>
        <v>252.5</v>
      </c>
      <c r="I19" s="8"/>
    </row>
    <row r="20" spans="1:20" ht="15" thickBot="1" x14ac:dyDescent="0.35">
      <c r="A20" s="2">
        <v>80</v>
      </c>
      <c r="F20" s="7"/>
      <c r="G20" s="11"/>
      <c r="H20" s="12"/>
      <c r="I20" s="8"/>
    </row>
    <row r="21" spans="1:20" ht="15" thickBot="1" x14ac:dyDescent="0.35">
      <c r="A21" s="2">
        <v>82</v>
      </c>
      <c r="F21" s="7"/>
      <c r="G21" s="9" t="s">
        <v>6</v>
      </c>
      <c r="H21" s="13">
        <f>QUARTILE(A8:A107,3)</f>
        <v>376.25</v>
      </c>
      <c r="I21" s="8"/>
    </row>
    <row r="22" spans="1:20" x14ac:dyDescent="0.3">
      <c r="A22" s="2">
        <v>85</v>
      </c>
      <c r="F22" s="7"/>
      <c r="G22" s="7"/>
      <c r="H22" s="7"/>
      <c r="I22" s="8"/>
    </row>
    <row r="23" spans="1:20" x14ac:dyDescent="0.3">
      <c r="A23" s="2">
        <v>88</v>
      </c>
      <c r="I23" s="4"/>
    </row>
    <row r="24" spans="1:20" x14ac:dyDescent="0.3">
      <c r="A24" s="2">
        <v>90</v>
      </c>
      <c r="I24" s="4"/>
    </row>
    <row r="25" spans="1:20" x14ac:dyDescent="0.3">
      <c r="A25" s="2">
        <v>92</v>
      </c>
      <c r="D25" s="18" t="s">
        <v>7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3">
      <c r="A26" s="2">
        <v>95</v>
      </c>
      <c r="I26" s="4"/>
    </row>
    <row r="27" spans="1:20" x14ac:dyDescent="0.3">
      <c r="A27" s="2">
        <v>100</v>
      </c>
      <c r="I27" s="4"/>
    </row>
    <row r="28" spans="1:20" ht="15" thickBot="1" x14ac:dyDescent="0.35">
      <c r="A28" s="2">
        <v>105</v>
      </c>
      <c r="I28" s="4"/>
    </row>
    <row r="29" spans="1:20" x14ac:dyDescent="0.3">
      <c r="A29" s="2">
        <v>110</v>
      </c>
      <c r="G29" s="7"/>
      <c r="H29" s="24" t="s">
        <v>8</v>
      </c>
      <c r="I29" s="25"/>
    </row>
    <row r="30" spans="1:20" x14ac:dyDescent="0.3">
      <c r="A30" s="2">
        <v>115</v>
      </c>
      <c r="G30" s="7"/>
      <c r="H30" s="26"/>
      <c r="I30" s="27"/>
    </row>
    <row r="31" spans="1:20" x14ac:dyDescent="0.3">
      <c r="A31" s="2">
        <v>120</v>
      </c>
      <c r="G31" s="7"/>
      <c r="H31" s="14" t="s">
        <v>9</v>
      </c>
      <c r="I31" s="15">
        <f>PERCENTILE(A8:A107,0.1)</f>
        <v>74.7</v>
      </c>
    </row>
    <row r="32" spans="1:20" x14ac:dyDescent="0.3">
      <c r="A32" s="2">
        <v>125</v>
      </c>
      <c r="G32" s="7"/>
      <c r="H32" s="14"/>
      <c r="I32" s="15"/>
    </row>
    <row r="33" spans="1:29" x14ac:dyDescent="0.3">
      <c r="A33" s="2">
        <v>130</v>
      </c>
      <c r="G33" s="7"/>
      <c r="H33" s="14" t="s">
        <v>10</v>
      </c>
      <c r="I33" s="15">
        <f>PERCENTILE(A8:A107,0.25)</f>
        <v>128.75</v>
      </c>
    </row>
    <row r="34" spans="1:29" x14ac:dyDescent="0.3">
      <c r="A34" s="2">
        <v>135</v>
      </c>
      <c r="G34" s="7"/>
      <c r="H34" s="14"/>
      <c r="I34" s="15"/>
    </row>
    <row r="35" spans="1:29" x14ac:dyDescent="0.3">
      <c r="A35" s="2">
        <v>140</v>
      </c>
      <c r="G35" s="7"/>
      <c r="H35" s="14" t="s">
        <v>11</v>
      </c>
      <c r="I35" s="15">
        <f>PERCENTILE(A8:A107,0.75)</f>
        <v>376.25</v>
      </c>
    </row>
    <row r="36" spans="1:29" x14ac:dyDescent="0.3">
      <c r="A36" s="2">
        <v>145</v>
      </c>
      <c r="G36" s="7"/>
      <c r="H36" s="14"/>
      <c r="I36" s="15"/>
    </row>
    <row r="37" spans="1:29" ht="15" thickBot="1" x14ac:dyDescent="0.35">
      <c r="A37" s="2">
        <v>150</v>
      </c>
      <c r="G37" s="7"/>
      <c r="H37" s="16" t="s">
        <v>12</v>
      </c>
      <c r="I37" s="17">
        <f>PERCENTILE(A8:A107,0.9)</f>
        <v>450.50000000000006</v>
      </c>
    </row>
    <row r="38" spans="1:29" x14ac:dyDescent="0.3">
      <c r="A38" s="2">
        <v>155</v>
      </c>
      <c r="G38" s="7"/>
      <c r="H38" s="7"/>
      <c r="I38" s="7"/>
    </row>
    <row r="39" spans="1:29" x14ac:dyDescent="0.3">
      <c r="A39" s="2">
        <v>160</v>
      </c>
      <c r="I39" s="4"/>
    </row>
    <row r="40" spans="1:29" x14ac:dyDescent="0.3">
      <c r="A40" s="2">
        <v>165</v>
      </c>
      <c r="I40" s="4"/>
    </row>
    <row r="41" spans="1:29" x14ac:dyDescent="0.3">
      <c r="A41" s="2">
        <v>170</v>
      </c>
      <c r="F41" s="18" t="s">
        <v>13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29" x14ac:dyDescent="0.3">
      <c r="A42" s="2">
        <v>175</v>
      </c>
      <c r="I42" s="4"/>
    </row>
    <row r="43" spans="1:29" x14ac:dyDescent="0.3">
      <c r="A43" s="2">
        <v>180</v>
      </c>
      <c r="F43" s="18" t="s">
        <v>14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x14ac:dyDescent="0.3">
      <c r="A44" s="2">
        <v>185</v>
      </c>
      <c r="I44" s="4"/>
    </row>
    <row r="45" spans="1:29" x14ac:dyDescent="0.3">
      <c r="A45" s="2">
        <v>190</v>
      </c>
      <c r="F45" s="18" t="s">
        <v>15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9" x14ac:dyDescent="0.3">
      <c r="A46" s="2">
        <v>195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9" x14ac:dyDescent="0.3">
      <c r="A47" s="2">
        <v>200</v>
      </c>
      <c r="I47" s="4"/>
    </row>
    <row r="48" spans="1:29" x14ac:dyDescent="0.3">
      <c r="A48" s="2">
        <v>205</v>
      </c>
      <c r="I48" s="4"/>
    </row>
    <row r="49" spans="1:9" x14ac:dyDescent="0.3">
      <c r="A49" s="2">
        <v>210</v>
      </c>
      <c r="I49" s="4"/>
    </row>
    <row r="50" spans="1:9" x14ac:dyDescent="0.3">
      <c r="A50" s="2">
        <v>215</v>
      </c>
      <c r="I50" s="4"/>
    </row>
    <row r="51" spans="1:9" x14ac:dyDescent="0.3">
      <c r="A51" s="2">
        <v>220</v>
      </c>
      <c r="I51" s="4"/>
    </row>
    <row r="52" spans="1:9" x14ac:dyDescent="0.3">
      <c r="A52" s="2">
        <v>225</v>
      </c>
      <c r="I52" s="4"/>
    </row>
    <row r="53" spans="1:9" x14ac:dyDescent="0.3">
      <c r="A53" s="2">
        <v>230</v>
      </c>
      <c r="I53" s="4"/>
    </row>
    <row r="54" spans="1:9" x14ac:dyDescent="0.3">
      <c r="A54" s="2">
        <v>235</v>
      </c>
      <c r="I54" s="4"/>
    </row>
    <row r="55" spans="1:9" x14ac:dyDescent="0.3">
      <c r="A55" s="2">
        <v>240</v>
      </c>
      <c r="I55" s="4"/>
    </row>
    <row r="56" spans="1:9" x14ac:dyDescent="0.3">
      <c r="A56" s="2">
        <v>245</v>
      </c>
      <c r="I56" s="4"/>
    </row>
    <row r="57" spans="1:9" x14ac:dyDescent="0.3">
      <c r="A57" s="2">
        <v>250</v>
      </c>
      <c r="I57" s="4"/>
    </row>
    <row r="58" spans="1:9" x14ac:dyDescent="0.3">
      <c r="A58" s="2">
        <v>255</v>
      </c>
      <c r="I58" s="4"/>
    </row>
    <row r="59" spans="1:9" x14ac:dyDescent="0.3">
      <c r="A59" s="2">
        <v>260</v>
      </c>
      <c r="I59" s="4"/>
    </row>
    <row r="60" spans="1:9" x14ac:dyDescent="0.3">
      <c r="A60" s="2">
        <v>265</v>
      </c>
      <c r="I60" s="4"/>
    </row>
    <row r="61" spans="1:9" x14ac:dyDescent="0.3">
      <c r="A61" s="2">
        <v>270</v>
      </c>
      <c r="I61" s="4"/>
    </row>
    <row r="62" spans="1:9" x14ac:dyDescent="0.3">
      <c r="A62" s="2">
        <v>275</v>
      </c>
      <c r="I62" s="4"/>
    </row>
    <row r="63" spans="1:9" x14ac:dyDescent="0.3">
      <c r="A63" s="2">
        <v>280</v>
      </c>
      <c r="I63" s="4"/>
    </row>
    <row r="64" spans="1:9" x14ac:dyDescent="0.3">
      <c r="A64" s="2">
        <v>285</v>
      </c>
      <c r="I64" s="4"/>
    </row>
    <row r="65" spans="1:9" x14ac:dyDescent="0.3">
      <c r="A65" s="2">
        <v>290</v>
      </c>
      <c r="I65" s="4"/>
    </row>
    <row r="66" spans="1:9" x14ac:dyDescent="0.3">
      <c r="A66" s="2">
        <v>295</v>
      </c>
      <c r="I66" s="4"/>
    </row>
    <row r="67" spans="1:9" x14ac:dyDescent="0.3">
      <c r="A67" s="2">
        <v>300</v>
      </c>
      <c r="I67" s="4"/>
    </row>
    <row r="68" spans="1:9" x14ac:dyDescent="0.3">
      <c r="A68" s="2">
        <v>305</v>
      </c>
      <c r="I68" s="4"/>
    </row>
    <row r="69" spans="1:9" x14ac:dyDescent="0.3">
      <c r="A69" s="2">
        <v>310</v>
      </c>
      <c r="I69" s="4"/>
    </row>
    <row r="70" spans="1:9" x14ac:dyDescent="0.3">
      <c r="A70" s="2">
        <v>315</v>
      </c>
      <c r="I70" s="4"/>
    </row>
    <row r="71" spans="1:9" x14ac:dyDescent="0.3">
      <c r="A71" s="2">
        <v>320</v>
      </c>
      <c r="I71" s="4"/>
    </row>
    <row r="72" spans="1:9" x14ac:dyDescent="0.3">
      <c r="A72" s="2">
        <v>325</v>
      </c>
      <c r="I72" s="4"/>
    </row>
    <row r="73" spans="1:9" x14ac:dyDescent="0.3">
      <c r="A73" s="2">
        <v>330</v>
      </c>
      <c r="I73" s="4"/>
    </row>
    <row r="74" spans="1:9" x14ac:dyDescent="0.3">
      <c r="A74" s="2">
        <v>335</v>
      </c>
      <c r="I74" s="4"/>
    </row>
    <row r="75" spans="1:9" x14ac:dyDescent="0.3">
      <c r="A75" s="2">
        <v>340</v>
      </c>
      <c r="I75" s="4"/>
    </row>
    <row r="76" spans="1:9" x14ac:dyDescent="0.3">
      <c r="A76" s="2">
        <v>345</v>
      </c>
      <c r="I76" s="4"/>
    </row>
    <row r="77" spans="1:9" x14ac:dyDescent="0.3">
      <c r="A77" s="2">
        <v>350</v>
      </c>
      <c r="I77" s="4"/>
    </row>
    <row r="78" spans="1:9" x14ac:dyDescent="0.3">
      <c r="A78" s="2">
        <v>355</v>
      </c>
      <c r="I78" s="4"/>
    </row>
    <row r="79" spans="1:9" x14ac:dyDescent="0.3">
      <c r="A79" s="2">
        <v>360</v>
      </c>
      <c r="I79" s="4"/>
    </row>
    <row r="80" spans="1:9" x14ac:dyDescent="0.3">
      <c r="A80" s="2">
        <v>365</v>
      </c>
      <c r="I80" s="4"/>
    </row>
    <row r="81" spans="1:9" x14ac:dyDescent="0.3">
      <c r="A81" s="2">
        <v>370</v>
      </c>
      <c r="I81" s="4"/>
    </row>
    <row r="82" spans="1:9" x14ac:dyDescent="0.3">
      <c r="A82" s="2">
        <v>375</v>
      </c>
      <c r="I82" s="4"/>
    </row>
    <row r="83" spans="1:9" x14ac:dyDescent="0.3">
      <c r="A83" s="2">
        <v>380</v>
      </c>
      <c r="I83" s="4"/>
    </row>
    <row r="84" spans="1:9" x14ac:dyDescent="0.3">
      <c r="A84" s="2">
        <v>385</v>
      </c>
      <c r="I84" s="4"/>
    </row>
    <row r="85" spans="1:9" x14ac:dyDescent="0.3">
      <c r="A85" s="2">
        <v>390</v>
      </c>
      <c r="I85" s="4"/>
    </row>
    <row r="86" spans="1:9" x14ac:dyDescent="0.3">
      <c r="A86" s="2">
        <v>395</v>
      </c>
      <c r="I86" s="4"/>
    </row>
    <row r="87" spans="1:9" x14ac:dyDescent="0.3">
      <c r="A87" s="2">
        <v>400</v>
      </c>
      <c r="I87" s="4"/>
    </row>
    <row r="88" spans="1:9" x14ac:dyDescent="0.3">
      <c r="A88" s="2">
        <v>405</v>
      </c>
      <c r="I88" s="4"/>
    </row>
    <row r="89" spans="1:9" x14ac:dyDescent="0.3">
      <c r="A89" s="2">
        <v>410</v>
      </c>
      <c r="I89" s="4"/>
    </row>
    <row r="90" spans="1:9" x14ac:dyDescent="0.3">
      <c r="A90" s="2">
        <v>415</v>
      </c>
      <c r="I90" s="4"/>
    </row>
    <row r="91" spans="1:9" x14ac:dyDescent="0.3">
      <c r="A91" s="2">
        <v>420</v>
      </c>
      <c r="I91" s="4"/>
    </row>
    <row r="92" spans="1:9" x14ac:dyDescent="0.3">
      <c r="A92" s="2">
        <v>425</v>
      </c>
      <c r="I92" s="4"/>
    </row>
    <row r="93" spans="1:9" x14ac:dyDescent="0.3">
      <c r="A93" s="2">
        <v>430</v>
      </c>
      <c r="I93" s="4"/>
    </row>
    <row r="94" spans="1:9" x14ac:dyDescent="0.3">
      <c r="A94" s="2">
        <v>435</v>
      </c>
      <c r="I94" s="4"/>
    </row>
    <row r="95" spans="1:9" x14ac:dyDescent="0.3">
      <c r="A95" s="2">
        <v>440</v>
      </c>
      <c r="I95" s="4"/>
    </row>
    <row r="96" spans="1:9" x14ac:dyDescent="0.3">
      <c r="A96" s="2">
        <v>445</v>
      </c>
      <c r="I96" s="4"/>
    </row>
    <row r="97" spans="1:9" x14ac:dyDescent="0.3">
      <c r="A97" s="2">
        <v>450</v>
      </c>
      <c r="I97" s="4"/>
    </row>
    <row r="98" spans="1:9" x14ac:dyDescent="0.3">
      <c r="A98" s="2">
        <v>455</v>
      </c>
      <c r="I98" s="4"/>
    </row>
    <row r="99" spans="1:9" x14ac:dyDescent="0.3">
      <c r="A99" s="2">
        <v>460</v>
      </c>
      <c r="I99" s="4"/>
    </row>
    <row r="100" spans="1:9" x14ac:dyDescent="0.3">
      <c r="A100" s="2">
        <v>465</v>
      </c>
      <c r="I100" s="4"/>
    </row>
    <row r="101" spans="1:9" x14ac:dyDescent="0.3">
      <c r="A101" s="2">
        <v>470</v>
      </c>
      <c r="I101" s="4"/>
    </row>
    <row r="102" spans="1:9" x14ac:dyDescent="0.3">
      <c r="A102" s="2">
        <v>475</v>
      </c>
      <c r="I102" s="4"/>
    </row>
    <row r="103" spans="1:9" x14ac:dyDescent="0.3">
      <c r="A103" s="2">
        <v>480</v>
      </c>
      <c r="I103" s="4"/>
    </row>
    <row r="104" spans="1:9" x14ac:dyDescent="0.3">
      <c r="A104" s="2">
        <v>485</v>
      </c>
      <c r="I104" s="4"/>
    </row>
    <row r="105" spans="1:9" x14ac:dyDescent="0.3">
      <c r="A105" s="2">
        <v>490</v>
      </c>
      <c r="I105" s="4"/>
    </row>
    <row r="106" spans="1:9" x14ac:dyDescent="0.3">
      <c r="A106" s="2">
        <v>495</v>
      </c>
      <c r="I106" s="4"/>
    </row>
    <row r="107" spans="1:9" ht="15" thickBot="1" x14ac:dyDescent="0.35">
      <c r="A107" s="3">
        <v>500</v>
      </c>
      <c r="I107" s="4"/>
    </row>
    <row r="108" spans="1:9" x14ac:dyDescent="0.3">
      <c r="I108" s="4"/>
    </row>
    <row r="109" spans="1:9" x14ac:dyDescent="0.3">
      <c r="I109" s="4"/>
    </row>
    <row r="110" spans="1:9" x14ac:dyDescent="0.3">
      <c r="I110" s="4"/>
    </row>
    <row r="111" spans="1:9" x14ac:dyDescent="0.3">
      <c r="I111" s="4"/>
    </row>
    <row r="112" spans="1:9" x14ac:dyDescent="0.3">
      <c r="I112" s="4"/>
    </row>
    <row r="113" spans="6:9" ht="15" thickBot="1" x14ac:dyDescent="0.35">
      <c r="F113" s="5"/>
      <c r="G113" s="5"/>
      <c r="H113" s="5"/>
      <c r="I113" s="6"/>
    </row>
  </sheetData>
  <sortState xmlns:xlrd2="http://schemas.microsoft.com/office/spreadsheetml/2017/richdata2" ref="F14:I113">
    <sortCondition ref="H15"/>
  </sortState>
  <mergeCells count="8">
    <mergeCell ref="A1:M5"/>
    <mergeCell ref="F43:AC43"/>
    <mergeCell ref="F45:AA46"/>
    <mergeCell ref="F41:R41"/>
    <mergeCell ref="D10:P11"/>
    <mergeCell ref="G15:H16"/>
    <mergeCell ref="D25:T25"/>
    <mergeCell ref="H29:I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78C3-56D0-4E59-9018-45D57EE8AC29}">
  <dimension ref="A1:U107"/>
  <sheetViews>
    <sheetView topLeftCell="D28" workbookViewId="0">
      <selection activeCell="G45" sqref="G45"/>
    </sheetView>
  </sheetViews>
  <sheetFormatPr defaultRowHeight="14.4" x14ac:dyDescent="0.3"/>
  <sheetData>
    <row r="1" spans="1:20" ht="14.4" customHeight="1" x14ac:dyDescent="0.3">
      <c r="A1" s="19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20" ht="14.4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0" ht="14.4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20" ht="14.4" customHeight="1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7" spans="1:20" ht="18" x14ac:dyDescent="0.35">
      <c r="A7" s="28" t="s">
        <v>17</v>
      </c>
    </row>
    <row r="8" spans="1:20" x14ac:dyDescent="0.3">
      <c r="A8" s="29">
        <v>55</v>
      </c>
    </row>
    <row r="9" spans="1:20" x14ac:dyDescent="0.3">
      <c r="A9" s="29">
        <v>60</v>
      </c>
      <c r="D9" s="19" t="s">
        <v>18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x14ac:dyDescent="0.3">
      <c r="A10" s="29">
        <v>62</v>
      </c>
    </row>
    <row r="11" spans="1:20" ht="15" thickBot="1" x14ac:dyDescent="0.35">
      <c r="A11" s="29">
        <v>65</v>
      </c>
    </row>
    <row r="12" spans="1:20" x14ac:dyDescent="0.3">
      <c r="A12" s="29">
        <v>68</v>
      </c>
      <c r="H12" s="7"/>
      <c r="I12" s="20" t="s">
        <v>3</v>
      </c>
      <c r="J12" s="21"/>
      <c r="K12" s="7"/>
    </row>
    <row r="13" spans="1:20" ht="15" thickBot="1" x14ac:dyDescent="0.35">
      <c r="A13" s="29">
        <v>70</v>
      </c>
      <c r="H13" s="7"/>
      <c r="I13" s="22"/>
      <c r="J13" s="23"/>
      <c r="K13" s="7"/>
    </row>
    <row r="14" spans="1:20" ht="15" thickBot="1" x14ac:dyDescent="0.35">
      <c r="A14" s="29">
        <v>72</v>
      </c>
      <c r="H14" s="7"/>
      <c r="I14" s="9" t="s">
        <v>4</v>
      </c>
      <c r="J14" s="10">
        <f>QUARTILE(A8:A107,1)</f>
        <v>143.75</v>
      </c>
      <c r="K14" s="7"/>
    </row>
    <row r="15" spans="1:20" ht="15" thickBot="1" x14ac:dyDescent="0.35">
      <c r="A15" s="29">
        <v>75</v>
      </c>
      <c r="H15" s="7"/>
      <c r="I15" s="11"/>
      <c r="J15" s="12"/>
      <c r="K15" s="7"/>
    </row>
    <row r="16" spans="1:20" ht="15" thickBot="1" x14ac:dyDescent="0.35">
      <c r="A16" s="29">
        <v>78</v>
      </c>
      <c r="H16" s="7"/>
      <c r="I16" s="9" t="s">
        <v>5</v>
      </c>
      <c r="J16" s="10">
        <f>QUARTILE(A8:A107,2)</f>
        <v>267.5</v>
      </c>
      <c r="K16" s="7"/>
    </row>
    <row r="17" spans="1:21" ht="15" thickBot="1" x14ac:dyDescent="0.35">
      <c r="A17" s="29">
        <v>80</v>
      </c>
      <c r="H17" s="7"/>
      <c r="I17" s="11"/>
      <c r="J17" s="12"/>
      <c r="K17" s="7"/>
    </row>
    <row r="18" spans="1:21" ht="15" thickBot="1" x14ac:dyDescent="0.35">
      <c r="A18" s="29">
        <v>82</v>
      </c>
      <c r="H18" s="7"/>
      <c r="I18" s="9" t="s">
        <v>6</v>
      </c>
      <c r="J18" s="13">
        <f>QUARTILE(A8:A107,3)</f>
        <v>391.25</v>
      </c>
      <c r="K18" s="7"/>
    </row>
    <row r="19" spans="1:21" x14ac:dyDescent="0.3">
      <c r="A19" s="29">
        <v>85</v>
      </c>
      <c r="H19" s="7"/>
      <c r="I19" s="7"/>
      <c r="J19" s="7"/>
      <c r="K19" s="7"/>
    </row>
    <row r="20" spans="1:21" x14ac:dyDescent="0.3">
      <c r="A20" s="29">
        <v>88</v>
      </c>
    </row>
    <row r="21" spans="1:21" x14ac:dyDescent="0.3">
      <c r="A21" s="29">
        <v>90</v>
      </c>
      <c r="F21" s="18" t="s">
        <v>19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3">
      <c r="A22" s="29">
        <v>92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3">
      <c r="A23" s="29">
        <v>95</v>
      </c>
    </row>
    <row r="24" spans="1:21" x14ac:dyDescent="0.3">
      <c r="A24" s="29">
        <v>100</v>
      </c>
    </row>
    <row r="25" spans="1:21" ht="15" thickBot="1" x14ac:dyDescent="0.35">
      <c r="A25" s="29">
        <v>105</v>
      </c>
      <c r="J25" s="7"/>
      <c r="K25" s="7"/>
      <c r="L25" s="7"/>
      <c r="M25" s="7"/>
    </row>
    <row r="26" spans="1:21" x14ac:dyDescent="0.3">
      <c r="A26" s="29">
        <v>110</v>
      </c>
      <c r="J26" s="7"/>
      <c r="K26" s="24" t="s">
        <v>8</v>
      </c>
      <c r="L26" s="25"/>
      <c r="M26" s="7"/>
    </row>
    <row r="27" spans="1:21" x14ac:dyDescent="0.3">
      <c r="A27" s="29">
        <v>115</v>
      </c>
      <c r="J27" s="7"/>
      <c r="K27" s="26"/>
      <c r="L27" s="27"/>
      <c r="M27" s="7"/>
    </row>
    <row r="28" spans="1:21" x14ac:dyDescent="0.3">
      <c r="A28" s="29">
        <v>120</v>
      </c>
      <c r="J28" s="7"/>
      <c r="K28" s="14" t="s">
        <v>9</v>
      </c>
      <c r="L28" s="15">
        <f>PERCENTILE(A8:A107,0.1)</f>
        <v>81.8</v>
      </c>
      <c r="M28" s="7"/>
    </row>
    <row r="29" spans="1:21" x14ac:dyDescent="0.3">
      <c r="A29" s="29">
        <v>125</v>
      </c>
      <c r="J29" s="7"/>
      <c r="K29" s="14"/>
      <c r="L29" s="15"/>
      <c r="M29" s="7"/>
    </row>
    <row r="30" spans="1:21" x14ac:dyDescent="0.3">
      <c r="A30" s="29">
        <v>130</v>
      </c>
      <c r="J30" s="7"/>
      <c r="K30" s="14" t="s">
        <v>10</v>
      </c>
      <c r="L30" s="15">
        <f>PERCENTILE(A8:A107,0.25)</f>
        <v>143.75</v>
      </c>
      <c r="M30" s="7"/>
    </row>
    <row r="31" spans="1:21" x14ac:dyDescent="0.3">
      <c r="A31" s="29">
        <v>135</v>
      </c>
      <c r="J31" s="7"/>
      <c r="K31" s="14"/>
      <c r="L31" s="15"/>
      <c r="M31" s="7"/>
    </row>
    <row r="32" spans="1:21" x14ac:dyDescent="0.3">
      <c r="A32" s="29">
        <v>140</v>
      </c>
      <c r="J32" s="7"/>
      <c r="K32" s="14" t="s">
        <v>11</v>
      </c>
      <c r="L32" s="15">
        <f>PERCENTILE(A8:A107,0.75)</f>
        <v>391.25</v>
      </c>
      <c r="M32" s="7"/>
    </row>
    <row r="33" spans="1:20" x14ac:dyDescent="0.3">
      <c r="A33" s="29">
        <v>145</v>
      </c>
      <c r="J33" s="7"/>
      <c r="K33" s="14"/>
      <c r="L33" s="15"/>
      <c r="M33" s="7"/>
    </row>
    <row r="34" spans="1:20" ht="15" thickBot="1" x14ac:dyDescent="0.35">
      <c r="A34" s="29">
        <v>150</v>
      </c>
      <c r="J34" s="7"/>
      <c r="K34" s="16" t="s">
        <v>12</v>
      </c>
      <c r="L34" s="17">
        <f>PERCENTILE(A8:A107,0.9)</f>
        <v>465.50000000000006</v>
      </c>
      <c r="M34" s="7"/>
    </row>
    <row r="35" spans="1:20" x14ac:dyDescent="0.3">
      <c r="A35" s="29">
        <v>155</v>
      </c>
      <c r="J35" s="7"/>
      <c r="K35" s="7"/>
      <c r="L35" s="7"/>
      <c r="M35" s="7"/>
    </row>
    <row r="36" spans="1:20" x14ac:dyDescent="0.3">
      <c r="A36" s="29">
        <v>160</v>
      </c>
    </row>
    <row r="37" spans="1:20" x14ac:dyDescent="0.3">
      <c r="A37" s="29">
        <v>165</v>
      </c>
      <c r="F37" s="18" t="s">
        <v>20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x14ac:dyDescent="0.3">
      <c r="A38" s="29">
        <v>170</v>
      </c>
    </row>
    <row r="39" spans="1:20" x14ac:dyDescent="0.3">
      <c r="A39" s="29">
        <v>175</v>
      </c>
    </row>
    <row r="40" spans="1:20" x14ac:dyDescent="0.3">
      <c r="A40" s="29">
        <v>180</v>
      </c>
    </row>
    <row r="41" spans="1:20" x14ac:dyDescent="0.3">
      <c r="A41" s="29">
        <v>185</v>
      </c>
    </row>
    <row r="42" spans="1:20" x14ac:dyDescent="0.3">
      <c r="A42" s="29">
        <v>190</v>
      </c>
    </row>
    <row r="43" spans="1:20" x14ac:dyDescent="0.3">
      <c r="A43" s="29">
        <v>195</v>
      </c>
    </row>
    <row r="44" spans="1:20" x14ac:dyDescent="0.3">
      <c r="A44" s="29">
        <v>200</v>
      </c>
    </row>
    <row r="45" spans="1:20" x14ac:dyDescent="0.3">
      <c r="A45" s="29">
        <v>205</v>
      </c>
    </row>
    <row r="46" spans="1:20" x14ac:dyDescent="0.3">
      <c r="A46" s="29">
        <v>210</v>
      </c>
    </row>
    <row r="47" spans="1:20" x14ac:dyDescent="0.3">
      <c r="A47" s="29">
        <v>215</v>
      </c>
    </row>
    <row r="48" spans="1:20" x14ac:dyDescent="0.3">
      <c r="A48" s="29">
        <v>220</v>
      </c>
    </row>
    <row r="49" spans="1:1" x14ac:dyDescent="0.3">
      <c r="A49" s="29">
        <v>225</v>
      </c>
    </row>
    <row r="50" spans="1:1" x14ac:dyDescent="0.3">
      <c r="A50" s="29">
        <v>230</v>
      </c>
    </row>
    <row r="51" spans="1:1" x14ac:dyDescent="0.3">
      <c r="A51" s="29">
        <v>235</v>
      </c>
    </row>
    <row r="52" spans="1:1" x14ac:dyDescent="0.3">
      <c r="A52" s="29">
        <v>240</v>
      </c>
    </row>
    <row r="53" spans="1:1" x14ac:dyDescent="0.3">
      <c r="A53" s="29">
        <v>245</v>
      </c>
    </row>
    <row r="54" spans="1:1" x14ac:dyDescent="0.3">
      <c r="A54" s="29">
        <v>250</v>
      </c>
    </row>
    <row r="55" spans="1:1" x14ac:dyDescent="0.3">
      <c r="A55" s="29">
        <v>255</v>
      </c>
    </row>
    <row r="56" spans="1:1" x14ac:dyDescent="0.3">
      <c r="A56" s="29">
        <v>260</v>
      </c>
    </row>
    <row r="57" spans="1:1" x14ac:dyDescent="0.3">
      <c r="A57" s="29">
        <v>265</v>
      </c>
    </row>
    <row r="58" spans="1:1" x14ac:dyDescent="0.3">
      <c r="A58" s="29">
        <v>270</v>
      </c>
    </row>
    <row r="59" spans="1:1" x14ac:dyDescent="0.3">
      <c r="A59" s="29">
        <v>275</v>
      </c>
    </row>
    <row r="60" spans="1:1" x14ac:dyDescent="0.3">
      <c r="A60" s="29">
        <v>280</v>
      </c>
    </row>
    <row r="61" spans="1:1" x14ac:dyDescent="0.3">
      <c r="A61" s="29">
        <v>285</v>
      </c>
    </row>
    <row r="62" spans="1:1" x14ac:dyDescent="0.3">
      <c r="A62" s="29">
        <v>290</v>
      </c>
    </row>
    <row r="63" spans="1:1" x14ac:dyDescent="0.3">
      <c r="A63" s="29">
        <v>295</v>
      </c>
    </row>
    <row r="64" spans="1:1" x14ac:dyDescent="0.3">
      <c r="A64" s="29">
        <v>300</v>
      </c>
    </row>
    <row r="65" spans="1:1" x14ac:dyDescent="0.3">
      <c r="A65" s="29">
        <v>305</v>
      </c>
    </row>
    <row r="66" spans="1:1" x14ac:dyDescent="0.3">
      <c r="A66" s="29">
        <v>310</v>
      </c>
    </row>
    <row r="67" spans="1:1" x14ac:dyDescent="0.3">
      <c r="A67" s="29">
        <v>315</v>
      </c>
    </row>
    <row r="68" spans="1:1" x14ac:dyDescent="0.3">
      <c r="A68" s="29">
        <v>320</v>
      </c>
    </row>
    <row r="69" spans="1:1" x14ac:dyDescent="0.3">
      <c r="A69" s="29">
        <v>325</v>
      </c>
    </row>
    <row r="70" spans="1:1" x14ac:dyDescent="0.3">
      <c r="A70" s="29">
        <v>330</v>
      </c>
    </row>
    <row r="71" spans="1:1" x14ac:dyDescent="0.3">
      <c r="A71" s="29">
        <v>335</v>
      </c>
    </row>
    <row r="72" spans="1:1" x14ac:dyDescent="0.3">
      <c r="A72" s="29">
        <v>340</v>
      </c>
    </row>
    <row r="73" spans="1:1" x14ac:dyDescent="0.3">
      <c r="A73" s="29">
        <v>345</v>
      </c>
    </row>
    <row r="74" spans="1:1" x14ac:dyDescent="0.3">
      <c r="A74" s="29">
        <v>350</v>
      </c>
    </row>
    <row r="75" spans="1:1" x14ac:dyDescent="0.3">
      <c r="A75" s="29">
        <v>355</v>
      </c>
    </row>
    <row r="76" spans="1:1" x14ac:dyDescent="0.3">
      <c r="A76" s="29">
        <v>360</v>
      </c>
    </row>
    <row r="77" spans="1:1" x14ac:dyDescent="0.3">
      <c r="A77" s="29">
        <v>365</v>
      </c>
    </row>
    <row r="78" spans="1:1" x14ac:dyDescent="0.3">
      <c r="A78" s="29">
        <v>370</v>
      </c>
    </row>
    <row r="79" spans="1:1" x14ac:dyDescent="0.3">
      <c r="A79" s="29">
        <v>375</v>
      </c>
    </row>
    <row r="80" spans="1:1" x14ac:dyDescent="0.3">
      <c r="A80" s="29">
        <v>380</v>
      </c>
    </row>
    <row r="81" spans="1:1" x14ac:dyDescent="0.3">
      <c r="A81" s="29">
        <v>385</v>
      </c>
    </row>
    <row r="82" spans="1:1" x14ac:dyDescent="0.3">
      <c r="A82" s="29">
        <v>390</v>
      </c>
    </row>
    <row r="83" spans="1:1" x14ac:dyDescent="0.3">
      <c r="A83" s="29">
        <v>395</v>
      </c>
    </row>
    <row r="84" spans="1:1" x14ac:dyDescent="0.3">
      <c r="A84" s="29">
        <v>400</v>
      </c>
    </row>
    <row r="85" spans="1:1" x14ac:dyDescent="0.3">
      <c r="A85" s="29">
        <v>405</v>
      </c>
    </row>
    <row r="86" spans="1:1" x14ac:dyDescent="0.3">
      <c r="A86" s="29">
        <v>410</v>
      </c>
    </row>
    <row r="87" spans="1:1" x14ac:dyDescent="0.3">
      <c r="A87" s="29">
        <v>415</v>
      </c>
    </row>
    <row r="88" spans="1:1" x14ac:dyDescent="0.3">
      <c r="A88" s="29">
        <v>420</v>
      </c>
    </row>
    <row r="89" spans="1:1" x14ac:dyDescent="0.3">
      <c r="A89" s="29">
        <v>425</v>
      </c>
    </row>
    <row r="90" spans="1:1" x14ac:dyDescent="0.3">
      <c r="A90" s="29">
        <v>430</v>
      </c>
    </row>
    <row r="91" spans="1:1" x14ac:dyDescent="0.3">
      <c r="A91" s="29">
        <v>435</v>
      </c>
    </row>
    <row r="92" spans="1:1" x14ac:dyDescent="0.3">
      <c r="A92" s="29">
        <v>440</v>
      </c>
    </row>
    <row r="93" spans="1:1" x14ac:dyDescent="0.3">
      <c r="A93" s="29">
        <v>445</v>
      </c>
    </row>
    <row r="94" spans="1:1" x14ac:dyDescent="0.3">
      <c r="A94" s="29">
        <v>450</v>
      </c>
    </row>
    <row r="95" spans="1:1" x14ac:dyDescent="0.3">
      <c r="A95" s="29">
        <v>455</v>
      </c>
    </row>
    <row r="96" spans="1:1" x14ac:dyDescent="0.3">
      <c r="A96" s="29">
        <v>460</v>
      </c>
    </row>
    <row r="97" spans="1:1" x14ac:dyDescent="0.3">
      <c r="A97" s="29">
        <v>465</v>
      </c>
    </row>
    <row r="98" spans="1:1" x14ac:dyDescent="0.3">
      <c r="A98" s="29">
        <v>470</v>
      </c>
    </row>
    <row r="99" spans="1:1" x14ac:dyDescent="0.3">
      <c r="A99" s="29">
        <v>475</v>
      </c>
    </row>
    <row r="100" spans="1:1" x14ac:dyDescent="0.3">
      <c r="A100" s="29">
        <v>480</v>
      </c>
    </row>
    <row r="101" spans="1:1" x14ac:dyDescent="0.3">
      <c r="A101" s="29">
        <v>485</v>
      </c>
    </row>
    <row r="102" spans="1:1" x14ac:dyDescent="0.3">
      <c r="A102" s="29">
        <v>490</v>
      </c>
    </row>
    <row r="103" spans="1:1" x14ac:dyDescent="0.3">
      <c r="A103" s="29">
        <v>495</v>
      </c>
    </row>
    <row r="104" spans="1:1" x14ac:dyDescent="0.3">
      <c r="A104" s="29">
        <v>500</v>
      </c>
    </row>
    <row r="105" spans="1:1" x14ac:dyDescent="0.3">
      <c r="A105" s="29">
        <v>505</v>
      </c>
    </row>
    <row r="106" spans="1:1" x14ac:dyDescent="0.3">
      <c r="A106" s="29">
        <v>510</v>
      </c>
    </row>
    <row r="107" spans="1:1" x14ac:dyDescent="0.3">
      <c r="A107" s="29">
        <v>515</v>
      </c>
    </row>
  </sheetData>
  <mergeCells count="6">
    <mergeCell ref="I12:J13"/>
    <mergeCell ref="F21:U22"/>
    <mergeCell ref="K26:L27"/>
    <mergeCell ref="F37:T37"/>
    <mergeCell ref="A1:M4"/>
    <mergeCell ref="D9:T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685C-028A-4092-8AEB-B9326C4F2CF2}">
  <dimension ref="A1:R118"/>
  <sheetViews>
    <sheetView topLeftCell="A51" workbookViewId="0">
      <selection activeCell="R44" sqref="R44"/>
    </sheetView>
  </sheetViews>
  <sheetFormatPr defaultRowHeight="14.4" x14ac:dyDescent="0.3"/>
  <cols>
    <col min="7" max="7" width="15.44140625" bestFit="1" customWidth="1"/>
    <col min="8" max="8" width="13.33203125" bestFit="1" customWidth="1"/>
  </cols>
  <sheetData>
    <row r="1" spans="1:17" ht="14.4" customHeight="1" x14ac:dyDescent="0.3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7" ht="14.4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7" ht="14.4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7" ht="14.4" customHeight="1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6" spans="1:17" ht="15" thickBot="1" x14ac:dyDescent="0.35"/>
    <row r="7" spans="1:17" x14ac:dyDescent="0.3">
      <c r="A7" s="30" t="s">
        <v>22</v>
      </c>
    </row>
    <row r="8" spans="1:17" x14ac:dyDescent="0.3">
      <c r="A8" s="31"/>
    </row>
    <row r="9" spans="1:17" x14ac:dyDescent="0.3">
      <c r="A9" s="2">
        <v>20</v>
      </c>
      <c r="D9" s="18" t="s">
        <v>23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3">
      <c r="A10" s="2">
        <v>25</v>
      </c>
    </row>
    <row r="11" spans="1:17" x14ac:dyDescent="0.3">
      <c r="A11" s="2">
        <v>30</v>
      </c>
    </row>
    <row r="12" spans="1:17" ht="15" thickBot="1" x14ac:dyDescent="0.35">
      <c r="A12" s="2">
        <v>35</v>
      </c>
      <c r="G12" s="7"/>
      <c r="H12" s="7"/>
    </row>
    <row r="13" spans="1:17" x14ac:dyDescent="0.3">
      <c r="A13" s="2">
        <v>40</v>
      </c>
      <c r="G13" s="20" t="s">
        <v>3</v>
      </c>
      <c r="H13" s="21"/>
    </row>
    <row r="14" spans="1:17" ht="15" thickBot="1" x14ac:dyDescent="0.35">
      <c r="A14" s="2">
        <v>45</v>
      </c>
      <c r="G14" s="22"/>
      <c r="H14" s="23"/>
    </row>
    <row r="15" spans="1:17" ht="15" thickBot="1" x14ac:dyDescent="0.35">
      <c r="A15" s="2">
        <v>50</v>
      </c>
      <c r="G15" s="9" t="s">
        <v>4</v>
      </c>
      <c r="H15" s="10">
        <f>QUARTILE(A9:A118,1)</f>
        <v>156.25</v>
      </c>
    </row>
    <row r="16" spans="1:17" ht="15" thickBot="1" x14ac:dyDescent="0.35">
      <c r="A16" s="2">
        <v>55</v>
      </c>
      <c r="G16" s="11"/>
      <c r="H16" s="12"/>
    </row>
    <row r="17" spans="1:17" ht="15" thickBot="1" x14ac:dyDescent="0.35">
      <c r="A17" s="2">
        <v>60</v>
      </c>
      <c r="G17" s="9" t="s">
        <v>5</v>
      </c>
      <c r="H17" s="10">
        <f>QUARTILE(A9:A118,2)</f>
        <v>292.5</v>
      </c>
    </row>
    <row r="18" spans="1:17" ht="15" thickBot="1" x14ac:dyDescent="0.35">
      <c r="A18" s="2">
        <v>65</v>
      </c>
      <c r="G18" s="11"/>
      <c r="H18" s="12"/>
    </row>
    <row r="19" spans="1:17" ht="15" thickBot="1" x14ac:dyDescent="0.35">
      <c r="A19" s="2">
        <v>70</v>
      </c>
      <c r="G19" s="9" t="s">
        <v>6</v>
      </c>
      <c r="H19" s="13">
        <f>QUARTILE(A9:A118,3)</f>
        <v>428.75</v>
      </c>
    </row>
    <row r="20" spans="1:17" x14ac:dyDescent="0.3">
      <c r="A20" s="2">
        <v>75</v>
      </c>
    </row>
    <row r="21" spans="1:17" x14ac:dyDescent="0.3">
      <c r="A21" s="2">
        <v>80</v>
      </c>
    </row>
    <row r="22" spans="1:17" x14ac:dyDescent="0.3">
      <c r="A22" s="2">
        <v>85</v>
      </c>
      <c r="E22" s="18" t="s">
        <v>24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 x14ac:dyDescent="0.3">
      <c r="A23" s="2">
        <v>90</v>
      </c>
    </row>
    <row r="24" spans="1:17" ht="15" thickBot="1" x14ac:dyDescent="0.35">
      <c r="A24" s="2">
        <v>95</v>
      </c>
      <c r="G24" s="7"/>
      <c r="H24" s="7"/>
      <c r="I24" s="7"/>
      <c r="J24" s="7"/>
    </row>
    <row r="25" spans="1:17" x14ac:dyDescent="0.3">
      <c r="A25" s="2">
        <v>100</v>
      </c>
      <c r="G25" s="7"/>
      <c r="H25" s="24" t="s">
        <v>8</v>
      </c>
      <c r="I25" s="25"/>
      <c r="J25" s="7"/>
    </row>
    <row r="26" spans="1:17" x14ac:dyDescent="0.3">
      <c r="A26" s="2">
        <v>105</v>
      </c>
      <c r="G26" s="7"/>
      <c r="H26" s="26"/>
      <c r="I26" s="27"/>
      <c r="J26" s="7"/>
    </row>
    <row r="27" spans="1:17" x14ac:dyDescent="0.3">
      <c r="A27" s="2">
        <v>110</v>
      </c>
      <c r="G27" s="7"/>
      <c r="H27" s="14" t="s">
        <v>9</v>
      </c>
      <c r="I27" s="15">
        <f>PERCENTILE(A9:A118,0.1)</f>
        <v>74.5</v>
      </c>
      <c r="J27" s="7"/>
    </row>
    <row r="28" spans="1:17" x14ac:dyDescent="0.3">
      <c r="A28" s="2">
        <v>115</v>
      </c>
      <c r="G28" s="7"/>
      <c r="H28" s="14"/>
      <c r="I28" s="15"/>
      <c r="J28" s="7"/>
    </row>
    <row r="29" spans="1:17" x14ac:dyDescent="0.3">
      <c r="A29" s="2">
        <v>120</v>
      </c>
      <c r="G29" s="7"/>
      <c r="H29" s="14" t="s">
        <v>10</v>
      </c>
      <c r="I29" s="15">
        <f>PERCENTILE(A9:A118,0.25)</f>
        <v>156.25</v>
      </c>
      <c r="J29" s="7"/>
    </row>
    <row r="30" spans="1:17" x14ac:dyDescent="0.3">
      <c r="A30" s="2">
        <v>125</v>
      </c>
      <c r="G30" s="7"/>
      <c r="H30" s="14"/>
      <c r="I30" s="15"/>
      <c r="J30" s="7"/>
    </row>
    <row r="31" spans="1:17" x14ac:dyDescent="0.3">
      <c r="A31" s="2">
        <v>130</v>
      </c>
      <c r="G31" s="7"/>
      <c r="H31" s="14" t="s">
        <v>11</v>
      </c>
      <c r="I31" s="15">
        <f>PERCENTILE(A9:A118,0.75)</f>
        <v>428.75</v>
      </c>
      <c r="J31" s="7"/>
    </row>
    <row r="32" spans="1:17" x14ac:dyDescent="0.3">
      <c r="A32" s="2">
        <v>135</v>
      </c>
      <c r="G32" s="7"/>
      <c r="H32" s="14"/>
      <c r="I32" s="15"/>
      <c r="J32" s="7"/>
    </row>
    <row r="33" spans="1:18" ht="15" thickBot="1" x14ac:dyDescent="0.35">
      <c r="A33" s="2">
        <v>140</v>
      </c>
      <c r="G33" s="7"/>
      <c r="H33" s="16" t="s">
        <v>12</v>
      </c>
      <c r="I33" s="17">
        <f>PERCENTILE(A9:A118,0.9)</f>
        <v>510.50000000000006</v>
      </c>
      <c r="J33" s="7"/>
    </row>
    <row r="34" spans="1:18" x14ac:dyDescent="0.3">
      <c r="A34" s="2">
        <v>145</v>
      </c>
      <c r="G34" s="7"/>
      <c r="H34" s="7"/>
      <c r="I34" s="7"/>
      <c r="J34" s="7"/>
    </row>
    <row r="35" spans="1:18" x14ac:dyDescent="0.3">
      <c r="A35" s="2">
        <v>150</v>
      </c>
      <c r="G35" s="7"/>
      <c r="H35" s="7"/>
      <c r="I35" s="7"/>
      <c r="J35" s="7"/>
    </row>
    <row r="36" spans="1:18" x14ac:dyDescent="0.3">
      <c r="A36" s="2">
        <v>155</v>
      </c>
    </row>
    <row r="37" spans="1:18" x14ac:dyDescent="0.3">
      <c r="A37" s="2">
        <v>160</v>
      </c>
    </row>
    <row r="38" spans="1:18" x14ac:dyDescent="0.3">
      <c r="A38" s="2">
        <v>165</v>
      </c>
    </row>
    <row r="39" spans="1:18" x14ac:dyDescent="0.3">
      <c r="A39" s="2">
        <v>170</v>
      </c>
      <c r="E39" s="18" t="s">
        <v>25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x14ac:dyDescent="0.3">
      <c r="A40" s="2">
        <v>175</v>
      </c>
    </row>
    <row r="41" spans="1:18" x14ac:dyDescent="0.3">
      <c r="A41" s="2">
        <v>180</v>
      </c>
    </row>
    <row r="42" spans="1:18" x14ac:dyDescent="0.3">
      <c r="A42" s="2">
        <v>185</v>
      </c>
    </row>
    <row r="43" spans="1:18" x14ac:dyDescent="0.3">
      <c r="A43" s="2">
        <v>190</v>
      </c>
    </row>
    <row r="44" spans="1:18" x14ac:dyDescent="0.3">
      <c r="A44" s="2">
        <v>195</v>
      </c>
    </row>
    <row r="45" spans="1:18" x14ac:dyDescent="0.3">
      <c r="A45" s="2">
        <v>200</v>
      </c>
    </row>
    <row r="46" spans="1:18" x14ac:dyDescent="0.3">
      <c r="A46" s="2">
        <v>205</v>
      </c>
    </row>
    <row r="47" spans="1:18" x14ac:dyDescent="0.3">
      <c r="A47" s="2">
        <v>210</v>
      </c>
    </row>
    <row r="48" spans="1:18" x14ac:dyDescent="0.3">
      <c r="A48" s="2">
        <v>215</v>
      </c>
    </row>
    <row r="49" spans="1:1" x14ac:dyDescent="0.3">
      <c r="A49" s="2">
        <v>220</v>
      </c>
    </row>
    <row r="50" spans="1:1" x14ac:dyDescent="0.3">
      <c r="A50" s="2">
        <v>225</v>
      </c>
    </row>
    <row r="51" spans="1:1" x14ac:dyDescent="0.3">
      <c r="A51" s="2">
        <v>230</v>
      </c>
    </row>
    <row r="52" spans="1:1" x14ac:dyDescent="0.3">
      <c r="A52" s="2">
        <v>235</v>
      </c>
    </row>
    <row r="53" spans="1:1" x14ac:dyDescent="0.3">
      <c r="A53" s="2">
        <v>240</v>
      </c>
    </row>
    <row r="54" spans="1:1" x14ac:dyDescent="0.3">
      <c r="A54" s="2">
        <v>245</v>
      </c>
    </row>
    <row r="55" spans="1:1" x14ac:dyDescent="0.3">
      <c r="A55" s="2">
        <v>250</v>
      </c>
    </row>
    <row r="56" spans="1:1" x14ac:dyDescent="0.3">
      <c r="A56" s="2">
        <v>255</v>
      </c>
    </row>
    <row r="57" spans="1:1" x14ac:dyDescent="0.3">
      <c r="A57" s="2">
        <v>260</v>
      </c>
    </row>
    <row r="58" spans="1:1" x14ac:dyDescent="0.3">
      <c r="A58" s="2">
        <v>265</v>
      </c>
    </row>
    <row r="59" spans="1:1" x14ac:dyDescent="0.3">
      <c r="A59" s="2">
        <v>270</v>
      </c>
    </row>
    <row r="60" spans="1:1" x14ac:dyDescent="0.3">
      <c r="A60" s="2">
        <v>275</v>
      </c>
    </row>
    <row r="61" spans="1:1" x14ac:dyDescent="0.3">
      <c r="A61" s="2">
        <v>280</v>
      </c>
    </row>
    <row r="62" spans="1:1" x14ac:dyDescent="0.3">
      <c r="A62" s="2">
        <v>285</v>
      </c>
    </row>
    <row r="63" spans="1:1" x14ac:dyDescent="0.3">
      <c r="A63" s="2">
        <v>290</v>
      </c>
    </row>
    <row r="64" spans="1:1" x14ac:dyDescent="0.3">
      <c r="A64" s="2">
        <v>295</v>
      </c>
    </row>
    <row r="65" spans="1:1" x14ac:dyDescent="0.3">
      <c r="A65" s="2">
        <v>300</v>
      </c>
    </row>
    <row r="66" spans="1:1" x14ac:dyDescent="0.3">
      <c r="A66" s="2">
        <v>305</v>
      </c>
    </row>
    <row r="67" spans="1:1" x14ac:dyDescent="0.3">
      <c r="A67" s="2">
        <v>310</v>
      </c>
    </row>
    <row r="68" spans="1:1" x14ac:dyDescent="0.3">
      <c r="A68" s="2">
        <v>315</v>
      </c>
    </row>
    <row r="69" spans="1:1" x14ac:dyDescent="0.3">
      <c r="A69" s="2">
        <v>320</v>
      </c>
    </row>
    <row r="70" spans="1:1" x14ac:dyDescent="0.3">
      <c r="A70" s="2">
        <v>325</v>
      </c>
    </row>
    <row r="71" spans="1:1" x14ac:dyDescent="0.3">
      <c r="A71" s="2">
        <v>330</v>
      </c>
    </row>
    <row r="72" spans="1:1" x14ac:dyDescent="0.3">
      <c r="A72" s="2">
        <v>335</v>
      </c>
    </row>
    <row r="73" spans="1:1" x14ac:dyDescent="0.3">
      <c r="A73" s="2">
        <v>340</v>
      </c>
    </row>
    <row r="74" spans="1:1" x14ac:dyDescent="0.3">
      <c r="A74" s="2">
        <v>345</v>
      </c>
    </row>
    <row r="75" spans="1:1" x14ac:dyDescent="0.3">
      <c r="A75" s="2">
        <v>350</v>
      </c>
    </row>
    <row r="76" spans="1:1" x14ac:dyDescent="0.3">
      <c r="A76" s="2">
        <v>355</v>
      </c>
    </row>
    <row r="77" spans="1:1" x14ac:dyDescent="0.3">
      <c r="A77" s="2">
        <v>360</v>
      </c>
    </row>
    <row r="78" spans="1:1" x14ac:dyDescent="0.3">
      <c r="A78" s="2">
        <v>365</v>
      </c>
    </row>
    <row r="79" spans="1:1" x14ac:dyDescent="0.3">
      <c r="A79" s="2">
        <v>370</v>
      </c>
    </row>
    <row r="80" spans="1:1" x14ac:dyDescent="0.3">
      <c r="A80" s="2">
        <v>375</v>
      </c>
    </row>
    <row r="81" spans="1:1" x14ac:dyDescent="0.3">
      <c r="A81" s="2">
        <v>380</v>
      </c>
    </row>
    <row r="82" spans="1:1" x14ac:dyDescent="0.3">
      <c r="A82" s="2">
        <v>385</v>
      </c>
    </row>
    <row r="83" spans="1:1" x14ac:dyDescent="0.3">
      <c r="A83" s="2">
        <v>390</v>
      </c>
    </row>
    <row r="84" spans="1:1" x14ac:dyDescent="0.3">
      <c r="A84" s="2">
        <v>395</v>
      </c>
    </row>
    <row r="85" spans="1:1" x14ac:dyDescent="0.3">
      <c r="A85" s="2">
        <v>400</v>
      </c>
    </row>
    <row r="86" spans="1:1" x14ac:dyDescent="0.3">
      <c r="A86" s="2">
        <v>405</v>
      </c>
    </row>
    <row r="87" spans="1:1" x14ac:dyDescent="0.3">
      <c r="A87" s="2">
        <v>410</v>
      </c>
    </row>
    <row r="88" spans="1:1" x14ac:dyDescent="0.3">
      <c r="A88" s="2">
        <v>415</v>
      </c>
    </row>
    <row r="89" spans="1:1" x14ac:dyDescent="0.3">
      <c r="A89" s="2">
        <v>420</v>
      </c>
    </row>
    <row r="90" spans="1:1" x14ac:dyDescent="0.3">
      <c r="A90" s="2">
        <v>425</v>
      </c>
    </row>
    <row r="91" spans="1:1" x14ac:dyDescent="0.3">
      <c r="A91" s="2">
        <v>430</v>
      </c>
    </row>
    <row r="92" spans="1:1" x14ac:dyDescent="0.3">
      <c r="A92" s="2">
        <v>435</v>
      </c>
    </row>
    <row r="93" spans="1:1" x14ac:dyDescent="0.3">
      <c r="A93" s="2">
        <v>440</v>
      </c>
    </row>
    <row r="94" spans="1:1" x14ac:dyDescent="0.3">
      <c r="A94" s="2">
        <v>445</v>
      </c>
    </row>
    <row r="95" spans="1:1" x14ac:dyDescent="0.3">
      <c r="A95" s="2">
        <v>450</v>
      </c>
    </row>
    <row r="96" spans="1:1" x14ac:dyDescent="0.3">
      <c r="A96" s="2">
        <v>455</v>
      </c>
    </row>
    <row r="97" spans="1:1" x14ac:dyDescent="0.3">
      <c r="A97" s="2">
        <v>460</v>
      </c>
    </row>
    <row r="98" spans="1:1" x14ac:dyDescent="0.3">
      <c r="A98" s="2">
        <v>465</v>
      </c>
    </row>
    <row r="99" spans="1:1" x14ac:dyDescent="0.3">
      <c r="A99" s="2">
        <v>470</v>
      </c>
    </row>
    <row r="100" spans="1:1" x14ac:dyDescent="0.3">
      <c r="A100" s="2">
        <v>475</v>
      </c>
    </row>
    <row r="101" spans="1:1" x14ac:dyDescent="0.3">
      <c r="A101" s="2">
        <v>480</v>
      </c>
    </row>
    <row r="102" spans="1:1" x14ac:dyDescent="0.3">
      <c r="A102" s="2">
        <v>485</v>
      </c>
    </row>
    <row r="103" spans="1:1" x14ac:dyDescent="0.3">
      <c r="A103" s="2">
        <v>490</v>
      </c>
    </row>
    <row r="104" spans="1:1" x14ac:dyDescent="0.3">
      <c r="A104" s="2">
        <v>495</v>
      </c>
    </row>
    <row r="105" spans="1:1" x14ac:dyDescent="0.3">
      <c r="A105" s="2">
        <v>500</v>
      </c>
    </row>
    <row r="106" spans="1:1" x14ac:dyDescent="0.3">
      <c r="A106" s="2">
        <v>505</v>
      </c>
    </row>
    <row r="107" spans="1:1" x14ac:dyDescent="0.3">
      <c r="A107" s="2">
        <v>510</v>
      </c>
    </row>
    <row r="108" spans="1:1" x14ac:dyDescent="0.3">
      <c r="A108" s="2">
        <v>515</v>
      </c>
    </row>
    <row r="109" spans="1:1" x14ac:dyDescent="0.3">
      <c r="A109" s="2">
        <v>520</v>
      </c>
    </row>
    <row r="110" spans="1:1" x14ac:dyDescent="0.3">
      <c r="A110" s="2">
        <v>525</v>
      </c>
    </row>
    <row r="111" spans="1:1" x14ac:dyDescent="0.3">
      <c r="A111" s="2">
        <v>530</v>
      </c>
    </row>
    <row r="112" spans="1:1" x14ac:dyDescent="0.3">
      <c r="A112" s="2">
        <v>535</v>
      </c>
    </row>
    <row r="113" spans="1:1" x14ac:dyDescent="0.3">
      <c r="A113" s="2">
        <v>540</v>
      </c>
    </row>
    <row r="114" spans="1:1" x14ac:dyDescent="0.3">
      <c r="A114" s="2">
        <v>545</v>
      </c>
    </row>
    <row r="115" spans="1:1" x14ac:dyDescent="0.3">
      <c r="A115" s="2">
        <v>550</v>
      </c>
    </row>
    <row r="116" spans="1:1" x14ac:dyDescent="0.3">
      <c r="A116" s="2">
        <v>555</v>
      </c>
    </row>
    <row r="117" spans="1:1" x14ac:dyDescent="0.3">
      <c r="A117" s="2">
        <v>560</v>
      </c>
    </row>
    <row r="118" spans="1:1" ht="15" thickBot="1" x14ac:dyDescent="0.35">
      <c r="A118" s="3">
        <v>565</v>
      </c>
    </row>
  </sheetData>
  <mergeCells count="7">
    <mergeCell ref="D9:Q9"/>
    <mergeCell ref="G13:H14"/>
    <mergeCell ref="E22:Q22"/>
    <mergeCell ref="H25:I26"/>
    <mergeCell ref="E39:R39"/>
    <mergeCell ref="A1:O4"/>
    <mergeCell ref="A7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1CFD-5F16-487A-B16E-87D1E04FC54D}">
  <dimension ref="A1:R130"/>
  <sheetViews>
    <sheetView topLeftCell="A33" workbookViewId="0">
      <selection activeCell="E55" sqref="E55"/>
    </sheetView>
  </sheetViews>
  <sheetFormatPr defaultRowHeight="14.4" x14ac:dyDescent="0.3"/>
  <cols>
    <col min="1" max="1" width="14.33203125" bestFit="1" customWidth="1"/>
    <col min="8" max="8" width="15.44140625" bestFit="1" customWidth="1"/>
    <col min="9" max="9" width="13.33203125" bestFit="1" customWidth="1"/>
  </cols>
  <sheetData>
    <row r="1" spans="1:18" ht="14.4" customHeight="1" x14ac:dyDescent="0.3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8" ht="14.4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8" ht="14.4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8" ht="14.4" customHeight="1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8" ht="14.4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8" ht="14.4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10" spans="1:18" x14ac:dyDescent="0.3">
      <c r="A10" t="s">
        <v>27</v>
      </c>
    </row>
    <row r="11" spans="1:18" x14ac:dyDescent="0.3">
      <c r="A11">
        <v>15</v>
      </c>
      <c r="D11" s="18" t="s">
        <v>28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">
      <c r="A12">
        <v>20</v>
      </c>
    </row>
    <row r="13" spans="1:18" x14ac:dyDescent="0.3">
      <c r="A13">
        <v>25</v>
      </c>
    </row>
    <row r="14" spans="1:18" ht="15" thickBot="1" x14ac:dyDescent="0.35">
      <c r="A14">
        <v>30</v>
      </c>
      <c r="G14" s="7"/>
      <c r="H14" s="7"/>
      <c r="I14" s="7"/>
      <c r="J14" s="7"/>
    </row>
    <row r="15" spans="1:18" x14ac:dyDescent="0.3">
      <c r="A15">
        <v>35</v>
      </c>
      <c r="G15" s="7"/>
      <c r="H15" s="20" t="s">
        <v>3</v>
      </c>
      <c r="I15" s="21"/>
      <c r="J15" s="7"/>
    </row>
    <row r="16" spans="1:18" ht="15" thickBot="1" x14ac:dyDescent="0.35">
      <c r="A16">
        <v>40</v>
      </c>
      <c r="G16" s="7"/>
      <c r="H16" s="22"/>
      <c r="I16" s="23"/>
      <c r="J16" s="7"/>
    </row>
    <row r="17" spans="1:16" ht="15" thickBot="1" x14ac:dyDescent="0.35">
      <c r="A17">
        <v>45</v>
      </c>
      <c r="G17" s="7"/>
      <c r="H17" s="9" t="s">
        <v>4</v>
      </c>
      <c r="I17" s="10">
        <f>QUARTILE(A11:A130,1)</f>
        <v>163.75</v>
      </c>
      <c r="J17" s="7"/>
    </row>
    <row r="18" spans="1:16" ht="15" thickBot="1" x14ac:dyDescent="0.35">
      <c r="A18">
        <v>50</v>
      </c>
      <c r="G18" s="7"/>
      <c r="H18" s="11"/>
      <c r="I18" s="12"/>
      <c r="J18" s="7"/>
    </row>
    <row r="19" spans="1:16" ht="15" thickBot="1" x14ac:dyDescent="0.35">
      <c r="A19">
        <v>55</v>
      </c>
      <c r="G19" s="7"/>
      <c r="H19" s="9" t="s">
        <v>5</v>
      </c>
      <c r="I19" s="10">
        <f>QUARTILE(A11:A130,2)</f>
        <v>312.5</v>
      </c>
      <c r="J19" s="7"/>
    </row>
    <row r="20" spans="1:16" ht="15" thickBot="1" x14ac:dyDescent="0.35">
      <c r="A20">
        <v>60</v>
      </c>
      <c r="G20" s="7"/>
      <c r="H20" s="11"/>
      <c r="I20" s="12"/>
      <c r="J20" s="7"/>
    </row>
    <row r="21" spans="1:16" ht="15" thickBot="1" x14ac:dyDescent="0.35">
      <c r="A21">
        <v>65</v>
      </c>
      <c r="G21" s="7"/>
      <c r="H21" s="9" t="s">
        <v>6</v>
      </c>
      <c r="I21" s="13">
        <f>QUARTILE(A11:A130,3)</f>
        <v>461.25</v>
      </c>
      <c r="J21" s="7"/>
    </row>
    <row r="22" spans="1:16" x14ac:dyDescent="0.3">
      <c r="A22">
        <v>70</v>
      </c>
      <c r="G22" s="7"/>
      <c r="H22" s="7"/>
      <c r="I22" s="7"/>
      <c r="J22" s="7"/>
    </row>
    <row r="23" spans="1:16" x14ac:dyDescent="0.3">
      <c r="A23">
        <v>75</v>
      </c>
      <c r="G23" s="7"/>
      <c r="H23" s="7"/>
      <c r="I23" s="7"/>
      <c r="J23" s="7"/>
    </row>
    <row r="24" spans="1:16" x14ac:dyDescent="0.3">
      <c r="A24">
        <v>80</v>
      </c>
    </row>
    <row r="25" spans="1:16" x14ac:dyDescent="0.3">
      <c r="A25">
        <v>85</v>
      </c>
    </row>
    <row r="26" spans="1:16" x14ac:dyDescent="0.3">
      <c r="A26">
        <v>90</v>
      </c>
    </row>
    <row r="27" spans="1:16" x14ac:dyDescent="0.3">
      <c r="A27">
        <v>95</v>
      </c>
    </row>
    <row r="28" spans="1:16" x14ac:dyDescent="0.3">
      <c r="A28">
        <v>100</v>
      </c>
      <c r="E28" s="18" t="s">
        <v>29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3">
      <c r="A29">
        <v>105</v>
      </c>
    </row>
    <row r="30" spans="1:16" x14ac:dyDescent="0.3">
      <c r="A30">
        <v>110</v>
      </c>
    </row>
    <row r="31" spans="1:16" ht="15" thickBot="1" x14ac:dyDescent="0.35">
      <c r="A31">
        <v>115</v>
      </c>
    </row>
    <row r="32" spans="1:16" x14ac:dyDescent="0.3">
      <c r="A32">
        <v>120</v>
      </c>
      <c r="I32" s="24" t="s">
        <v>8</v>
      </c>
      <c r="J32" s="25"/>
    </row>
    <row r="33" spans="1:16" x14ac:dyDescent="0.3">
      <c r="A33">
        <v>125</v>
      </c>
      <c r="I33" s="26"/>
      <c r="J33" s="27"/>
    </row>
    <row r="34" spans="1:16" x14ac:dyDescent="0.3">
      <c r="A34">
        <v>130</v>
      </c>
      <c r="I34" s="14" t="s">
        <v>9</v>
      </c>
      <c r="J34" s="15">
        <f>PERCENTILE(A11:A130,0.1)</f>
        <v>74.5</v>
      </c>
    </row>
    <row r="35" spans="1:16" x14ac:dyDescent="0.3">
      <c r="A35">
        <v>135</v>
      </c>
      <c r="I35" s="14"/>
      <c r="J35" s="15"/>
    </row>
    <row r="36" spans="1:16" x14ac:dyDescent="0.3">
      <c r="A36">
        <v>140</v>
      </c>
      <c r="I36" s="14" t="s">
        <v>10</v>
      </c>
      <c r="J36" s="15">
        <f>PERCENTILE(A11:A130,0.25)</f>
        <v>163.75</v>
      </c>
    </row>
    <row r="37" spans="1:16" x14ac:dyDescent="0.3">
      <c r="A37">
        <v>145</v>
      </c>
      <c r="I37" s="14"/>
      <c r="J37" s="15"/>
    </row>
    <row r="38" spans="1:16" x14ac:dyDescent="0.3">
      <c r="A38">
        <v>150</v>
      </c>
      <c r="I38" s="14" t="s">
        <v>11</v>
      </c>
      <c r="J38" s="15">
        <f>PERCENTILE(A11:A130,0.75)</f>
        <v>461.25</v>
      </c>
    </row>
    <row r="39" spans="1:16" x14ac:dyDescent="0.3">
      <c r="A39">
        <v>155</v>
      </c>
      <c r="I39" s="14"/>
      <c r="J39" s="15"/>
    </row>
    <row r="40" spans="1:16" ht="15" thickBot="1" x14ac:dyDescent="0.35">
      <c r="A40">
        <v>160</v>
      </c>
      <c r="I40" s="16" t="s">
        <v>12</v>
      </c>
      <c r="J40" s="17">
        <f>PERCENTILE(A11:A130,0.9)</f>
        <v>550.5</v>
      </c>
    </row>
    <row r="41" spans="1:16" x14ac:dyDescent="0.3">
      <c r="A41">
        <v>165</v>
      </c>
    </row>
    <row r="42" spans="1:16" x14ac:dyDescent="0.3">
      <c r="A42">
        <v>170</v>
      </c>
    </row>
    <row r="43" spans="1:16" x14ac:dyDescent="0.3">
      <c r="A43">
        <v>175</v>
      </c>
    </row>
    <row r="44" spans="1:16" x14ac:dyDescent="0.3">
      <c r="A44">
        <v>180</v>
      </c>
    </row>
    <row r="45" spans="1:16" x14ac:dyDescent="0.3">
      <c r="A45">
        <v>185</v>
      </c>
      <c r="E45" s="18" t="s">
        <v>30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 x14ac:dyDescent="0.3">
      <c r="A46">
        <v>190</v>
      </c>
    </row>
    <row r="47" spans="1:16" x14ac:dyDescent="0.3">
      <c r="A47">
        <v>195</v>
      </c>
    </row>
    <row r="48" spans="1:16" x14ac:dyDescent="0.3">
      <c r="A48">
        <v>200</v>
      </c>
    </row>
    <row r="49" spans="1:1" x14ac:dyDescent="0.3">
      <c r="A49">
        <v>205</v>
      </c>
    </row>
    <row r="50" spans="1:1" x14ac:dyDescent="0.3">
      <c r="A50">
        <v>210</v>
      </c>
    </row>
    <row r="51" spans="1:1" x14ac:dyDescent="0.3">
      <c r="A51">
        <v>215</v>
      </c>
    </row>
    <row r="52" spans="1:1" x14ac:dyDescent="0.3">
      <c r="A52">
        <v>220</v>
      </c>
    </row>
    <row r="53" spans="1:1" x14ac:dyDescent="0.3">
      <c r="A53">
        <v>225</v>
      </c>
    </row>
    <row r="54" spans="1:1" x14ac:dyDescent="0.3">
      <c r="A54">
        <v>230</v>
      </c>
    </row>
    <row r="55" spans="1:1" x14ac:dyDescent="0.3">
      <c r="A55">
        <v>235</v>
      </c>
    </row>
    <row r="56" spans="1:1" x14ac:dyDescent="0.3">
      <c r="A56">
        <v>240</v>
      </c>
    </row>
    <row r="57" spans="1:1" x14ac:dyDescent="0.3">
      <c r="A57">
        <v>245</v>
      </c>
    </row>
    <row r="58" spans="1:1" x14ac:dyDescent="0.3">
      <c r="A58">
        <v>250</v>
      </c>
    </row>
    <row r="59" spans="1:1" x14ac:dyDescent="0.3">
      <c r="A59">
        <v>255</v>
      </c>
    </row>
    <row r="60" spans="1:1" x14ac:dyDescent="0.3">
      <c r="A60">
        <v>260</v>
      </c>
    </row>
    <row r="61" spans="1:1" x14ac:dyDescent="0.3">
      <c r="A61">
        <v>265</v>
      </c>
    </row>
    <row r="62" spans="1:1" x14ac:dyDescent="0.3">
      <c r="A62">
        <v>270</v>
      </c>
    </row>
    <row r="63" spans="1:1" x14ac:dyDescent="0.3">
      <c r="A63">
        <v>275</v>
      </c>
    </row>
    <row r="64" spans="1:1" x14ac:dyDescent="0.3">
      <c r="A64">
        <v>280</v>
      </c>
    </row>
    <row r="65" spans="1:1" x14ac:dyDescent="0.3">
      <c r="A65">
        <v>285</v>
      </c>
    </row>
    <row r="66" spans="1:1" x14ac:dyDescent="0.3">
      <c r="A66">
        <v>290</v>
      </c>
    </row>
    <row r="67" spans="1:1" x14ac:dyDescent="0.3">
      <c r="A67">
        <v>295</v>
      </c>
    </row>
    <row r="68" spans="1:1" x14ac:dyDescent="0.3">
      <c r="A68">
        <v>300</v>
      </c>
    </row>
    <row r="69" spans="1:1" x14ac:dyDescent="0.3">
      <c r="A69">
        <v>305</v>
      </c>
    </row>
    <row r="70" spans="1:1" x14ac:dyDescent="0.3">
      <c r="A70">
        <v>310</v>
      </c>
    </row>
    <row r="71" spans="1:1" x14ac:dyDescent="0.3">
      <c r="A71">
        <v>315</v>
      </c>
    </row>
    <row r="72" spans="1:1" x14ac:dyDescent="0.3">
      <c r="A72">
        <v>320</v>
      </c>
    </row>
    <row r="73" spans="1:1" x14ac:dyDescent="0.3">
      <c r="A73">
        <v>325</v>
      </c>
    </row>
    <row r="74" spans="1:1" x14ac:dyDescent="0.3">
      <c r="A74">
        <v>330</v>
      </c>
    </row>
    <row r="75" spans="1:1" x14ac:dyDescent="0.3">
      <c r="A75">
        <v>335</v>
      </c>
    </row>
    <row r="76" spans="1:1" x14ac:dyDescent="0.3">
      <c r="A76">
        <v>340</v>
      </c>
    </row>
    <row r="77" spans="1:1" x14ac:dyDescent="0.3">
      <c r="A77">
        <v>345</v>
      </c>
    </row>
    <row r="78" spans="1:1" x14ac:dyDescent="0.3">
      <c r="A78">
        <v>350</v>
      </c>
    </row>
    <row r="79" spans="1:1" x14ac:dyDescent="0.3">
      <c r="A79">
        <v>355</v>
      </c>
    </row>
    <row r="80" spans="1:1" x14ac:dyDescent="0.3">
      <c r="A80">
        <v>360</v>
      </c>
    </row>
    <row r="81" spans="1:1" x14ac:dyDescent="0.3">
      <c r="A81">
        <v>365</v>
      </c>
    </row>
    <row r="82" spans="1:1" x14ac:dyDescent="0.3">
      <c r="A82">
        <v>370</v>
      </c>
    </row>
    <row r="83" spans="1:1" x14ac:dyDescent="0.3">
      <c r="A83">
        <v>375</v>
      </c>
    </row>
    <row r="84" spans="1:1" x14ac:dyDescent="0.3">
      <c r="A84">
        <v>380</v>
      </c>
    </row>
    <row r="85" spans="1:1" x14ac:dyDescent="0.3">
      <c r="A85">
        <v>385</v>
      </c>
    </row>
    <row r="86" spans="1:1" x14ac:dyDescent="0.3">
      <c r="A86">
        <v>390</v>
      </c>
    </row>
    <row r="87" spans="1:1" x14ac:dyDescent="0.3">
      <c r="A87">
        <v>395</v>
      </c>
    </row>
    <row r="88" spans="1:1" x14ac:dyDescent="0.3">
      <c r="A88">
        <v>400</v>
      </c>
    </row>
    <row r="89" spans="1:1" x14ac:dyDescent="0.3">
      <c r="A89">
        <v>405</v>
      </c>
    </row>
    <row r="90" spans="1:1" x14ac:dyDescent="0.3">
      <c r="A90">
        <v>410</v>
      </c>
    </row>
    <row r="91" spans="1:1" x14ac:dyDescent="0.3">
      <c r="A91">
        <v>415</v>
      </c>
    </row>
    <row r="92" spans="1:1" x14ac:dyDescent="0.3">
      <c r="A92">
        <v>420</v>
      </c>
    </row>
    <row r="93" spans="1:1" x14ac:dyDescent="0.3">
      <c r="A93">
        <v>425</v>
      </c>
    </row>
    <row r="94" spans="1:1" x14ac:dyDescent="0.3">
      <c r="A94">
        <v>430</v>
      </c>
    </row>
    <row r="95" spans="1:1" x14ac:dyDescent="0.3">
      <c r="A95">
        <v>435</v>
      </c>
    </row>
    <row r="96" spans="1:1" x14ac:dyDescent="0.3">
      <c r="A96">
        <v>440</v>
      </c>
    </row>
    <row r="97" spans="1:1" x14ac:dyDescent="0.3">
      <c r="A97">
        <v>445</v>
      </c>
    </row>
    <row r="98" spans="1:1" x14ac:dyDescent="0.3">
      <c r="A98">
        <v>450</v>
      </c>
    </row>
    <row r="99" spans="1:1" x14ac:dyDescent="0.3">
      <c r="A99">
        <v>455</v>
      </c>
    </row>
    <row r="100" spans="1:1" x14ac:dyDescent="0.3">
      <c r="A100">
        <v>460</v>
      </c>
    </row>
    <row r="101" spans="1:1" x14ac:dyDescent="0.3">
      <c r="A101">
        <v>465</v>
      </c>
    </row>
    <row r="102" spans="1:1" x14ac:dyDescent="0.3">
      <c r="A102">
        <v>470</v>
      </c>
    </row>
    <row r="103" spans="1:1" x14ac:dyDescent="0.3">
      <c r="A103">
        <v>475</v>
      </c>
    </row>
    <row r="104" spans="1:1" x14ac:dyDescent="0.3">
      <c r="A104">
        <v>480</v>
      </c>
    </row>
    <row r="105" spans="1:1" x14ac:dyDescent="0.3">
      <c r="A105">
        <v>485</v>
      </c>
    </row>
    <row r="106" spans="1:1" x14ac:dyDescent="0.3">
      <c r="A106">
        <v>490</v>
      </c>
    </row>
    <row r="107" spans="1:1" x14ac:dyDescent="0.3">
      <c r="A107">
        <v>495</v>
      </c>
    </row>
    <row r="108" spans="1:1" x14ac:dyDescent="0.3">
      <c r="A108">
        <v>500</v>
      </c>
    </row>
    <row r="109" spans="1:1" x14ac:dyDescent="0.3">
      <c r="A109">
        <v>505</v>
      </c>
    </row>
    <row r="110" spans="1:1" x14ac:dyDescent="0.3">
      <c r="A110">
        <v>510</v>
      </c>
    </row>
    <row r="111" spans="1:1" x14ac:dyDescent="0.3">
      <c r="A111">
        <v>515</v>
      </c>
    </row>
    <row r="112" spans="1:1" x14ac:dyDescent="0.3">
      <c r="A112">
        <v>520</v>
      </c>
    </row>
    <row r="113" spans="1:1" x14ac:dyDescent="0.3">
      <c r="A113">
        <v>525</v>
      </c>
    </row>
    <row r="114" spans="1:1" x14ac:dyDescent="0.3">
      <c r="A114">
        <v>530</v>
      </c>
    </row>
    <row r="115" spans="1:1" x14ac:dyDescent="0.3">
      <c r="A115">
        <v>535</v>
      </c>
    </row>
    <row r="116" spans="1:1" x14ac:dyDescent="0.3">
      <c r="A116">
        <v>540</v>
      </c>
    </row>
    <row r="117" spans="1:1" x14ac:dyDescent="0.3">
      <c r="A117">
        <v>545</v>
      </c>
    </row>
    <row r="118" spans="1:1" x14ac:dyDescent="0.3">
      <c r="A118">
        <v>550</v>
      </c>
    </row>
    <row r="119" spans="1:1" x14ac:dyDescent="0.3">
      <c r="A119">
        <v>555</v>
      </c>
    </row>
    <row r="120" spans="1:1" x14ac:dyDescent="0.3">
      <c r="A120">
        <v>560</v>
      </c>
    </row>
    <row r="121" spans="1:1" x14ac:dyDescent="0.3">
      <c r="A121">
        <v>565</v>
      </c>
    </row>
    <row r="122" spans="1:1" x14ac:dyDescent="0.3">
      <c r="A122">
        <v>570</v>
      </c>
    </row>
    <row r="123" spans="1:1" x14ac:dyDescent="0.3">
      <c r="A123">
        <v>575</v>
      </c>
    </row>
    <row r="124" spans="1:1" x14ac:dyDescent="0.3">
      <c r="A124">
        <v>580</v>
      </c>
    </row>
    <row r="125" spans="1:1" x14ac:dyDescent="0.3">
      <c r="A125">
        <v>585</v>
      </c>
    </row>
    <row r="126" spans="1:1" x14ac:dyDescent="0.3">
      <c r="A126">
        <v>590</v>
      </c>
    </row>
    <row r="127" spans="1:1" x14ac:dyDescent="0.3">
      <c r="A127">
        <v>595</v>
      </c>
    </row>
    <row r="128" spans="1:1" x14ac:dyDescent="0.3">
      <c r="A128">
        <v>600</v>
      </c>
    </row>
    <row r="129" spans="1:1" x14ac:dyDescent="0.3">
      <c r="A129">
        <v>605</v>
      </c>
    </row>
    <row r="130" spans="1:1" x14ac:dyDescent="0.3">
      <c r="A130">
        <v>610</v>
      </c>
    </row>
  </sheetData>
  <mergeCells count="6">
    <mergeCell ref="D11:R11"/>
    <mergeCell ref="H15:I16"/>
    <mergeCell ref="E28:P28"/>
    <mergeCell ref="I32:J33"/>
    <mergeCell ref="E45:P45"/>
    <mergeCell ref="A1:M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0853-9C59-47A8-BECD-012EB169E066}">
  <dimension ref="A1:R129"/>
  <sheetViews>
    <sheetView tabSelected="1" topLeftCell="A27" workbookViewId="0">
      <selection activeCell="C30" sqref="C30"/>
    </sheetView>
  </sheetViews>
  <sheetFormatPr defaultRowHeight="14.4" x14ac:dyDescent="0.3"/>
  <cols>
    <col min="1" max="1" width="11.44140625" bestFit="1" customWidth="1"/>
    <col min="8" max="8" width="15.44140625" bestFit="1" customWidth="1"/>
  </cols>
  <sheetData>
    <row r="1" spans="1:18" ht="14.4" customHeight="1" x14ac:dyDescent="0.3">
      <c r="A1" s="19" t="s">
        <v>31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8" ht="14.4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8" ht="14.4" customHeigh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8" ht="14.4" customHeight="1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7" spans="1:18" x14ac:dyDescent="0.3">
      <c r="A7" t="s">
        <v>32</v>
      </c>
    </row>
    <row r="8" spans="1:18" x14ac:dyDescent="0.3">
      <c r="A8">
        <v>0.5</v>
      </c>
    </row>
    <row r="9" spans="1:18" x14ac:dyDescent="0.3">
      <c r="A9">
        <v>1</v>
      </c>
      <c r="D9" s="18" t="s">
        <v>33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">
      <c r="A10">
        <v>0.2</v>
      </c>
    </row>
    <row r="11" spans="1:18" x14ac:dyDescent="0.3">
      <c r="A11">
        <v>0.7</v>
      </c>
    </row>
    <row r="12" spans="1:18" ht="15" thickBot="1" x14ac:dyDescent="0.35">
      <c r="A12">
        <v>0.3</v>
      </c>
    </row>
    <row r="13" spans="1:18" x14ac:dyDescent="0.3">
      <c r="A13">
        <v>0.9</v>
      </c>
      <c r="H13" s="20" t="s">
        <v>3</v>
      </c>
      <c r="I13" s="21"/>
    </row>
    <row r="14" spans="1:18" ht="15" thickBot="1" x14ac:dyDescent="0.35">
      <c r="A14">
        <v>1.2</v>
      </c>
      <c r="H14" s="22"/>
      <c r="I14" s="23"/>
    </row>
    <row r="15" spans="1:18" ht="15" thickBot="1" x14ac:dyDescent="0.35">
      <c r="A15">
        <v>0.6</v>
      </c>
      <c r="H15" s="9" t="s">
        <v>4</v>
      </c>
      <c r="I15" s="10">
        <f>QUARTILE(A8:A129,1)</f>
        <v>0.4</v>
      </c>
    </row>
    <row r="16" spans="1:18" ht="15" thickBot="1" x14ac:dyDescent="0.35">
      <c r="A16">
        <v>0.4</v>
      </c>
      <c r="H16" s="11"/>
      <c r="I16" s="12"/>
    </row>
    <row r="17" spans="1:18" ht="15" thickBot="1" x14ac:dyDescent="0.35">
      <c r="A17">
        <v>1.1000000000000001</v>
      </c>
      <c r="H17" s="9" t="s">
        <v>5</v>
      </c>
      <c r="I17" s="10">
        <f>QUARTILE(A8:A129,2)</f>
        <v>0.7</v>
      </c>
    </row>
    <row r="18" spans="1:18" ht="15" thickBot="1" x14ac:dyDescent="0.35">
      <c r="A18">
        <v>0.8</v>
      </c>
      <c r="H18" s="11"/>
      <c r="I18" s="12"/>
    </row>
    <row r="19" spans="1:18" ht="15" thickBot="1" x14ac:dyDescent="0.35">
      <c r="A19">
        <v>0.5</v>
      </c>
      <c r="H19" s="9" t="s">
        <v>6</v>
      </c>
      <c r="I19" s="13">
        <f>QUARTILE(A8:A129,3)</f>
        <v>0.9</v>
      </c>
    </row>
    <row r="20" spans="1:18" x14ac:dyDescent="0.3">
      <c r="A20">
        <v>0.3</v>
      </c>
    </row>
    <row r="21" spans="1:18" x14ac:dyDescent="0.3">
      <c r="A21">
        <v>0.6</v>
      </c>
    </row>
    <row r="22" spans="1:18" x14ac:dyDescent="0.3">
      <c r="A22">
        <v>1</v>
      </c>
      <c r="E22" s="18" t="s">
        <v>34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x14ac:dyDescent="0.3">
      <c r="A23">
        <v>0.4</v>
      </c>
    </row>
    <row r="24" spans="1:18" x14ac:dyDescent="0.3">
      <c r="A24">
        <v>0.5</v>
      </c>
    </row>
    <row r="25" spans="1:18" ht="15" thickBot="1" x14ac:dyDescent="0.35">
      <c r="A25">
        <v>0.7</v>
      </c>
    </row>
    <row r="26" spans="1:18" x14ac:dyDescent="0.3">
      <c r="A26">
        <v>0.9</v>
      </c>
      <c r="H26" s="24" t="s">
        <v>8</v>
      </c>
      <c r="I26" s="25"/>
    </row>
    <row r="27" spans="1:18" x14ac:dyDescent="0.3">
      <c r="A27">
        <v>1.3</v>
      </c>
      <c r="H27" s="26"/>
      <c r="I27" s="27"/>
    </row>
    <row r="28" spans="1:18" x14ac:dyDescent="0.3">
      <c r="A28">
        <v>0.8</v>
      </c>
      <c r="H28" s="14" t="s">
        <v>9</v>
      </c>
      <c r="I28" s="15">
        <f>PERCENTILE(A8:A129,0.1)</f>
        <v>0.3</v>
      </c>
    </row>
    <row r="29" spans="1:18" x14ac:dyDescent="0.3">
      <c r="A29">
        <v>0.6</v>
      </c>
      <c r="H29" s="14"/>
      <c r="I29" s="15"/>
    </row>
    <row r="30" spans="1:18" x14ac:dyDescent="0.3">
      <c r="A30">
        <v>0.4</v>
      </c>
      <c r="H30" s="14" t="s">
        <v>10</v>
      </c>
      <c r="I30" s="15">
        <f>PERCENTILE(A8:A129,0.25)</f>
        <v>0.4</v>
      </c>
    </row>
    <row r="31" spans="1:18" x14ac:dyDescent="0.3">
      <c r="A31">
        <v>0.7</v>
      </c>
      <c r="H31" s="14"/>
      <c r="I31" s="15"/>
    </row>
    <row r="32" spans="1:18" x14ac:dyDescent="0.3">
      <c r="A32">
        <v>0.9</v>
      </c>
      <c r="H32" s="14" t="s">
        <v>11</v>
      </c>
      <c r="I32" s="15">
        <f>PERCENTILE(A8:A129,0.75)</f>
        <v>0.9</v>
      </c>
    </row>
    <row r="33" spans="1:18" x14ac:dyDescent="0.3">
      <c r="A33">
        <v>0.5</v>
      </c>
      <c r="H33" s="14"/>
      <c r="I33" s="15"/>
    </row>
    <row r="34" spans="1:18" ht="15" thickBot="1" x14ac:dyDescent="0.35">
      <c r="A34">
        <v>0.2</v>
      </c>
      <c r="H34" s="16" t="s">
        <v>12</v>
      </c>
      <c r="I34" s="17">
        <f>PERCENTILE(A8:A129,0.9)</f>
        <v>1</v>
      </c>
    </row>
    <row r="35" spans="1:18" x14ac:dyDescent="0.3">
      <c r="A35">
        <v>1</v>
      </c>
    </row>
    <row r="36" spans="1:18" x14ac:dyDescent="0.3">
      <c r="A36">
        <v>0.8</v>
      </c>
    </row>
    <row r="37" spans="1:18" x14ac:dyDescent="0.3">
      <c r="A37">
        <v>0.3</v>
      </c>
      <c r="E37" s="18" t="s">
        <v>35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x14ac:dyDescent="0.3">
      <c r="A38">
        <v>0.6</v>
      </c>
    </row>
    <row r="39" spans="1:18" x14ac:dyDescent="0.3">
      <c r="A39">
        <v>0.4</v>
      </c>
    </row>
    <row r="40" spans="1:18" x14ac:dyDescent="0.3">
      <c r="A40">
        <v>0.7</v>
      </c>
    </row>
    <row r="41" spans="1:18" x14ac:dyDescent="0.3">
      <c r="A41">
        <v>0.9</v>
      </c>
    </row>
    <row r="42" spans="1:18" x14ac:dyDescent="0.3">
      <c r="A42">
        <v>1.2</v>
      </c>
    </row>
    <row r="43" spans="1:18" x14ac:dyDescent="0.3">
      <c r="A43">
        <v>0.8</v>
      </c>
    </row>
    <row r="44" spans="1:18" x14ac:dyDescent="0.3">
      <c r="A44">
        <v>0.3</v>
      </c>
    </row>
    <row r="45" spans="1:18" x14ac:dyDescent="0.3">
      <c r="A45">
        <v>0.6</v>
      </c>
    </row>
    <row r="46" spans="1:18" x14ac:dyDescent="0.3">
      <c r="A46">
        <v>0.5</v>
      </c>
    </row>
    <row r="47" spans="1:18" x14ac:dyDescent="0.3">
      <c r="A47">
        <v>0.4</v>
      </c>
    </row>
    <row r="48" spans="1:18" x14ac:dyDescent="0.3">
      <c r="A48">
        <v>0.7</v>
      </c>
    </row>
    <row r="49" spans="1:1" x14ac:dyDescent="0.3">
      <c r="A49">
        <v>0.9</v>
      </c>
    </row>
    <row r="50" spans="1:1" x14ac:dyDescent="0.3">
      <c r="A50">
        <v>1.1000000000000001</v>
      </c>
    </row>
    <row r="51" spans="1:1" x14ac:dyDescent="0.3">
      <c r="A51">
        <v>0.3</v>
      </c>
    </row>
    <row r="52" spans="1:1" x14ac:dyDescent="0.3">
      <c r="A52">
        <v>1.4</v>
      </c>
    </row>
    <row r="53" spans="1:1" x14ac:dyDescent="0.3">
      <c r="A53">
        <v>0</v>
      </c>
    </row>
    <row r="54" spans="1:1" x14ac:dyDescent="0.3">
      <c r="A54">
        <v>9</v>
      </c>
    </row>
    <row r="55" spans="1:1" x14ac:dyDescent="0.3">
      <c r="A55">
        <v>0.6</v>
      </c>
    </row>
    <row r="56" spans="1:1" x14ac:dyDescent="0.3">
      <c r="A56">
        <v>0.2</v>
      </c>
    </row>
    <row r="57" spans="1:1" x14ac:dyDescent="0.3">
      <c r="A57">
        <v>1.5</v>
      </c>
    </row>
    <row r="58" spans="1:1" x14ac:dyDescent="0.3">
      <c r="A58">
        <v>1</v>
      </c>
    </row>
    <row r="59" spans="1:1" x14ac:dyDescent="0.3">
      <c r="A59">
        <v>0.6</v>
      </c>
    </row>
    <row r="60" spans="1:1" x14ac:dyDescent="0.3">
      <c r="A60">
        <v>0.4</v>
      </c>
    </row>
    <row r="61" spans="1:1" x14ac:dyDescent="0.3">
      <c r="A61">
        <v>0.7</v>
      </c>
    </row>
    <row r="62" spans="1:1" x14ac:dyDescent="0.3">
      <c r="A62">
        <v>1</v>
      </c>
    </row>
    <row r="63" spans="1:1" x14ac:dyDescent="0.3">
      <c r="A63">
        <v>0.8</v>
      </c>
    </row>
    <row r="64" spans="1:1" x14ac:dyDescent="0.3">
      <c r="A64">
        <v>0.3</v>
      </c>
    </row>
    <row r="65" spans="1:1" x14ac:dyDescent="0.3">
      <c r="A65">
        <v>0.5</v>
      </c>
    </row>
    <row r="66" spans="1:1" x14ac:dyDescent="0.3">
      <c r="A66">
        <v>0.8</v>
      </c>
    </row>
    <row r="67" spans="1:1" x14ac:dyDescent="0.3">
      <c r="A67">
        <v>0.6</v>
      </c>
    </row>
    <row r="68" spans="1:1" x14ac:dyDescent="0.3">
      <c r="A68">
        <v>0.3</v>
      </c>
    </row>
    <row r="69" spans="1:1" x14ac:dyDescent="0.3">
      <c r="A69">
        <v>0.9</v>
      </c>
    </row>
    <row r="70" spans="1:1" x14ac:dyDescent="0.3">
      <c r="A70">
        <v>0.4</v>
      </c>
    </row>
    <row r="71" spans="1:1" x14ac:dyDescent="0.3">
      <c r="A71">
        <v>0.7</v>
      </c>
    </row>
    <row r="72" spans="1:1" x14ac:dyDescent="0.3">
      <c r="A72">
        <v>0.9</v>
      </c>
    </row>
    <row r="73" spans="1:1" x14ac:dyDescent="0.3">
      <c r="A73">
        <v>1</v>
      </c>
    </row>
    <row r="74" spans="1:1" x14ac:dyDescent="0.3">
      <c r="A74">
        <v>0.8</v>
      </c>
    </row>
    <row r="75" spans="1:1" x14ac:dyDescent="0.3">
      <c r="A75">
        <v>0.3</v>
      </c>
    </row>
    <row r="76" spans="1:1" x14ac:dyDescent="0.3">
      <c r="A76">
        <v>0.5</v>
      </c>
    </row>
    <row r="77" spans="1:1" x14ac:dyDescent="0.3">
      <c r="A77">
        <v>0.6</v>
      </c>
    </row>
    <row r="78" spans="1:1" x14ac:dyDescent="0.3">
      <c r="A78">
        <v>0.4</v>
      </c>
    </row>
    <row r="79" spans="1:1" x14ac:dyDescent="0.3">
      <c r="A79">
        <v>0.7</v>
      </c>
    </row>
    <row r="80" spans="1:1" x14ac:dyDescent="0.3">
      <c r="A80">
        <v>0.9</v>
      </c>
    </row>
    <row r="81" spans="1:1" x14ac:dyDescent="0.3">
      <c r="A81">
        <v>1.1000000000000001</v>
      </c>
    </row>
    <row r="82" spans="1:1" x14ac:dyDescent="0.3">
      <c r="A82">
        <v>0.8</v>
      </c>
    </row>
    <row r="83" spans="1:1" x14ac:dyDescent="0.3">
      <c r="A83">
        <v>0.3</v>
      </c>
    </row>
    <row r="84" spans="1:1" x14ac:dyDescent="0.3">
      <c r="A84">
        <v>0.5</v>
      </c>
    </row>
    <row r="85" spans="1:1" x14ac:dyDescent="0.3">
      <c r="A85">
        <v>0.6</v>
      </c>
    </row>
    <row r="86" spans="1:1" x14ac:dyDescent="0.3">
      <c r="A86">
        <v>0.4</v>
      </c>
    </row>
    <row r="87" spans="1:1" x14ac:dyDescent="0.3">
      <c r="A87">
        <v>0.7</v>
      </c>
    </row>
    <row r="88" spans="1:1" x14ac:dyDescent="0.3">
      <c r="A88">
        <v>0.9</v>
      </c>
    </row>
    <row r="89" spans="1:1" x14ac:dyDescent="0.3">
      <c r="A89">
        <v>1</v>
      </c>
    </row>
    <row r="90" spans="1:1" x14ac:dyDescent="0.3">
      <c r="A90">
        <v>0.8</v>
      </c>
    </row>
    <row r="91" spans="1:1" x14ac:dyDescent="0.3">
      <c r="A91">
        <v>0.3</v>
      </c>
    </row>
    <row r="92" spans="1:1" x14ac:dyDescent="0.3">
      <c r="A92">
        <v>0.5</v>
      </c>
    </row>
    <row r="93" spans="1:1" x14ac:dyDescent="0.3">
      <c r="A93">
        <v>0.6</v>
      </c>
    </row>
    <row r="94" spans="1:1" x14ac:dyDescent="0.3">
      <c r="A94">
        <v>0.4</v>
      </c>
    </row>
    <row r="95" spans="1:1" x14ac:dyDescent="0.3">
      <c r="A95">
        <v>0.7</v>
      </c>
    </row>
    <row r="96" spans="1:1" x14ac:dyDescent="0.3">
      <c r="A96">
        <v>0.9</v>
      </c>
    </row>
    <row r="97" spans="1:1" x14ac:dyDescent="0.3">
      <c r="A97">
        <v>1.1000000000000001</v>
      </c>
    </row>
    <row r="98" spans="1:1" x14ac:dyDescent="0.3">
      <c r="A98">
        <v>0.8</v>
      </c>
    </row>
    <row r="99" spans="1:1" x14ac:dyDescent="0.3">
      <c r="A99">
        <v>0.3</v>
      </c>
    </row>
    <row r="100" spans="1:1" x14ac:dyDescent="0.3">
      <c r="A100">
        <v>0.5</v>
      </c>
    </row>
    <row r="101" spans="1:1" x14ac:dyDescent="0.3">
      <c r="A101">
        <v>0.6</v>
      </c>
    </row>
    <row r="102" spans="1:1" x14ac:dyDescent="0.3">
      <c r="A102">
        <v>0.4</v>
      </c>
    </row>
    <row r="103" spans="1:1" x14ac:dyDescent="0.3">
      <c r="A103">
        <v>0.7</v>
      </c>
    </row>
    <row r="104" spans="1:1" x14ac:dyDescent="0.3">
      <c r="A104">
        <v>0.9</v>
      </c>
    </row>
    <row r="105" spans="1:1" x14ac:dyDescent="0.3">
      <c r="A105">
        <v>1</v>
      </c>
    </row>
    <row r="106" spans="1:1" x14ac:dyDescent="0.3">
      <c r="A106">
        <v>0.8</v>
      </c>
    </row>
    <row r="107" spans="1:1" x14ac:dyDescent="0.3">
      <c r="A107">
        <v>0.3</v>
      </c>
    </row>
    <row r="108" spans="1:1" x14ac:dyDescent="0.3">
      <c r="A108">
        <v>0.5</v>
      </c>
    </row>
    <row r="109" spans="1:1" x14ac:dyDescent="0.3">
      <c r="A109">
        <v>0.6</v>
      </c>
    </row>
    <row r="110" spans="1:1" x14ac:dyDescent="0.3">
      <c r="A110">
        <v>0.4</v>
      </c>
    </row>
    <row r="111" spans="1:1" x14ac:dyDescent="0.3">
      <c r="A111">
        <v>0.7</v>
      </c>
    </row>
    <row r="112" spans="1:1" x14ac:dyDescent="0.3">
      <c r="A112">
        <v>0.9</v>
      </c>
    </row>
    <row r="113" spans="1:1" x14ac:dyDescent="0.3">
      <c r="A113">
        <v>1.1000000000000001</v>
      </c>
    </row>
    <row r="114" spans="1:1" x14ac:dyDescent="0.3">
      <c r="A114">
        <v>0.8</v>
      </c>
    </row>
    <row r="115" spans="1:1" x14ac:dyDescent="0.3">
      <c r="A115">
        <v>0.3</v>
      </c>
    </row>
    <row r="116" spans="1:1" x14ac:dyDescent="0.3">
      <c r="A116">
        <v>0.5</v>
      </c>
    </row>
    <row r="117" spans="1:1" x14ac:dyDescent="0.3">
      <c r="A117">
        <v>0.6</v>
      </c>
    </row>
    <row r="118" spans="1:1" x14ac:dyDescent="0.3">
      <c r="A118">
        <v>0.4</v>
      </c>
    </row>
    <row r="119" spans="1:1" x14ac:dyDescent="0.3">
      <c r="A119">
        <v>0.7</v>
      </c>
    </row>
    <row r="120" spans="1:1" x14ac:dyDescent="0.3">
      <c r="A120">
        <v>0.9</v>
      </c>
    </row>
    <row r="121" spans="1:1" x14ac:dyDescent="0.3">
      <c r="A121">
        <v>1</v>
      </c>
    </row>
    <row r="122" spans="1:1" x14ac:dyDescent="0.3">
      <c r="A122">
        <v>0.8</v>
      </c>
    </row>
    <row r="123" spans="1:1" x14ac:dyDescent="0.3">
      <c r="A123">
        <v>0.3</v>
      </c>
    </row>
    <row r="124" spans="1:1" x14ac:dyDescent="0.3">
      <c r="A124">
        <v>0.5</v>
      </c>
    </row>
    <row r="125" spans="1:1" x14ac:dyDescent="0.3">
      <c r="A125">
        <v>0.6</v>
      </c>
    </row>
    <row r="126" spans="1:1" x14ac:dyDescent="0.3">
      <c r="A126">
        <v>0.4</v>
      </c>
    </row>
    <row r="127" spans="1:1" x14ac:dyDescent="0.3">
      <c r="A127">
        <v>0.7</v>
      </c>
    </row>
    <row r="128" spans="1:1" x14ac:dyDescent="0.3">
      <c r="A128">
        <v>0.9</v>
      </c>
    </row>
    <row r="129" spans="1:1" x14ac:dyDescent="0.3">
      <c r="A129">
        <v>1.1000000000000001</v>
      </c>
    </row>
  </sheetData>
  <mergeCells count="6">
    <mergeCell ref="H13:I14"/>
    <mergeCell ref="E22:R22"/>
    <mergeCell ref="H26:I27"/>
    <mergeCell ref="E37:R37"/>
    <mergeCell ref="A1:M4"/>
    <mergeCell ref="D9:R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gamot</dc:creator>
  <cp:lastModifiedBy>jayant gamot</cp:lastModifiedBy>
  <dcterms:created xsi:type="dcterms:W3CDTF">2023-12-24T06:42:14Z</dcterms:created>
  <dcterms:modified xsi:type="dcterms:W3CDTF">2023-12-24T08:18:30Z</dcterms:modified>
</cp:coreProperties>
</file>