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enky\Desktop\AE\"/>
    </mc:Choice>
  </mc:AlternateContent>
  <bookViews>
    <workbookView xWindow="0" yWindow="0" windowWidth="20490" windowHeight="6975" activeTab="5"/>
  </bookViews>
  <sheets>
    <sheet name="Expense" sheetId="1" r:id="rId1"/>
    <sheet name="Tasks" sheetId="2" r:id="rId2"/>
    <sheet name="ANSWER1 &amp;ANSWER 2" sheetId="4" r:id="rId3"/>
    <sheet name="ANS 3&amp;4" sheetId="5" r:id="rId4"/>
    <sheet name="ANS 5&amp;ANSWER6" sheetId="6" r:id="rId5"/>
    <sheet name="ANS7&amp;ANS8" sheetId="7" r:id="rId6"/>
  </sheets>
  <definedNames>
    <definedName name="_xlnm._FilterDatabase" localSheetId="0" hidden="1">Expense!$A$1:$C$51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8" i="7" l="1"/>
  <c r="I49" i="7"/>
  <c r="I50" i="7"/>
  <c r="I51" i="7"/>
  <c r="I52" i="7"/>
  <c r="I53" i="7"/>
  <c r="I47" i="7"/>
  <c r="I46" i="7"/>
  <c r="I45" i="7"/>
  <c r="I43" i="7"/>
  <c r="I44" i="7"/>
  <c r="I42" i="7"/>
  <c r="I25" i="7"/>
  <c r="I26" i="7"/>
  <c r="I27" i="7"/>
  <c r="I28" i="7"/>
  <c r="I29" i="7"/>
  <c r="I30" i="7"/>
  <c r="I31" i="7"/>
  <c r="I32" i="7"/>
  <c r="I33" i="7"/>
  <c r="I34" i="7"/>
  <c r="I35" i="7"/>
  <c r="I36" i="7"/>
  <c r="I37" i="7"/>
  <c r="I38" i="7"/>
  <c r="I39" i="7"/>
  <c r="I40" i="7"/>
  <c r="I41" i="7"/>
  <c r="I24" i="7"/>
  <c r="I6" i="7"/>
  <c r="I7" i="7"/>
  <c r="I8" i="7"/>
  <c r="I9" i="7"/>
  <c r="I10" i="7"/>
  <c r="I11" i="7"/>
  <c r="I12" i="7"/>
  <c r="I13" i="7"/>
  <c r="I14" i="7"/>
  <c r="I15" i="7"/>
  <c r="I16" i="7"/>
  <c r="I17" i="7"/>
  <c r="I18" i="7"/>
  <c r="I19" i="7"/>
  <c r="I20" i="7"/>
  <c r="I21" i="7"/>
  <c r="I22" i="7"/>
  <c r="I23" i="7"/>
  <c r="I5" i="7"/>
  <c r="I4" i="7"/>
  <c r="G20" i="5"/>
  <c r="G28" i="5"/>
  <c r="G26" i="5"/>
  <c r="G25" i="5"/>
  <c r="G24" i="5"/>
  <c r="G23" i="5"/>
  <c r="G22" i="5"/>
  <c r="G18" i="5"/>
  <c r="G19" i="5"/>
  <c r="G21" i="5"/>
  <c r="F29" i="5"/>
  <c r="F13" i="4"/>
  <c r="F14" i="4"/>
  <c r="F15" i="4"/>
  <c r="F16" i="4"/>
  <c r="F17" i="4"/>
  <c r="F18" i="4"/>
  <c r="F19" i="4"/>
  <c r="F20" i="4"/>
  <c r="F12" i="4"/>
  <c r="F11" i="4"/>
  <c r="F10" i="4"/>
  <c r="F4" i="4"/>
  <c r="F5" i="4"/>
  <c r="F3" i="4"/>
  <c r="C52" i="1" l="1"/>
</calcChain>
</file>

<file path=xl/sharedStrings.xml><?xml version="1.0" encoding="utf-8"?>
<sst xmlns="http://schemas.openxmlformats.org/spreadsheetml/2006/main" count="565" uniqueCount="50">
  <si>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</si>
  <si>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</si>
  <si>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</si>
  <si>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</si>
  <si>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</si>
  <si>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</si>
  <si>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</si>
  <si>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</si>
  <si>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</si>
  <si>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</si>
  <si>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</si>
  <si>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</si>
  <si>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</si>
  <si>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</si>
  <si>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</si>
  <si>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</si>
  <si>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</si>
  <si>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</si>
  <si>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</si>
  <si>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</si>
  <si>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</si>
  <si>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</si>
  <si>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</si>
  <si>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</si>
  <si>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QUESTION 1</t>
  </si>
  <si>
    <t>ITEMS</t>
  </si>
  <si>
    <t>COUNT</t>
  </si>
  <si>
    <t>Food Ordering</t>
  </si>
  <si>
    <t>Gift Transactions</t>
  </si>
  <si>
    <t>Calculate the total expenses against each distinct item</t>
  </si>
  <si>
    <t>QUESTON 2</t>
  </si>
  <si>
    <t>TOTAL EXPENSES</t>
  </si>
  <si>
    <t>QUESTION 3</t>
  </si>
  <si>
    <t>TOTAL</t>
  </si>
  <si>
    <t>QUESTION 4</t>
  </si>
  <si>
    <t>PERCENTAGE</t>
  </si>
  <si>
    <t>DATE</t>
  </si>
  <si>
    <t>ITEM</t>
  </si>
  <si>
    <t>EXPENSES</t>
  </si>
  <si>
    <t>January</t>
  </si>
  <si>
    <t>February</t>
  </si>
  <si>
    <t>March</t>
  </si>
  <si>
    <t>QUESTION 5</t>
  </si>
  <si>
    <t>Category</t>
  </si>
  <si>
    <t>"Essentials</t>
  </si>
  <si>
    <t xml:space="preserve">Non-essentials" </t>
  </si>
  <si>
    <t>QUESTION 6</t>
  </si>
  <si>
    <t>QUESTION7</t>
  </si>
  <si>
    <t>COST TYPE</t>
  </si>
  <si>
    <t>QUESTION8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</si>
</sst>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sz val="11"/>
      <color theme="1" tint="4.9989318521683403E-2"/>
      <name val="Calibri"/>
      <family val="2"/>
      <scheme val="minor"/>
    </font>
    <font>
      <b/>
      <sz val="11"/>
      <color theme="1" tint="4.9989318521683403E-2"/>
      <name val="Calibri"/>
      <family val="2"/>
      <scheme val="minor"/>
    </font>
    <font>
      <b/>
      <sz val="14"/>
      <color theme="1" tint="4.9989318521683403E-2"/>
      <name val="Calibri"/>
      <family val="2"/>
      <scheme val="minor"/>
    </font>
    <font>
      <b/>
      <sz val="14"/>
      <color theme="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xf numFmtId="0" fontId="1" fillId="0" borderId="1" xfId="0" applyFont="1" applyBorder="1"/>
    <xf numFmtId="0" fontId="0" fillId="7" borderId="0" xfId="0" applyFill="1"/>
    <xf numFmtId="0" fontId="5" fillId="7" borderId="0" xfId="0" applyFont="1" applyFill="1"/>
    <xf numFmtId="0" fontId="7" fillId="0" borderId="6" xfId="0" applyFont="1" applyFill="1" applyBorder="1"/>
    <xf numFmtId="0" fontId="10" fillId="8" borderId="0" xfId="0" applyFont="1" applyFill="1"/>
    <xf numFmtId="0" fontId="6" fillId="0" borderId="0" xfId="0" applyFont="1" applyAlignment="1">
      <alignment wrapText="1"/>
    </xf>
    <xf numFmtId="0" fontId="0" fillId="5" borderId="0" xfId="0" applyFill="1"/>
    <xf numFmtId="0" fontId="0" fillId="9" borderId="0" xfId="0" applyFill="1"/>
    <xf numFmtId="0" fontId="8" fillId="10" borderId="0" xfId="0" applyFont="1" applyFill="1"/>
    <xf numFmtId="0" fontId="0" fillId="10" borderId="0" xfId="0" applyFill="1"/>
    <xf numFmtId="0" fontId="0" fillId="11" borderId="0" xfId="0" applyFill="1"/>
    <xf numFmtId="0" fontId="9" fillId="0" borderId="0" xfId="0" applyFont="1"/>
    <xf numFmtId="0" fontId="0" fillId="10" borderId="7" xfId="0" applyFill="1" applyBorder="1"/>
    <xf numFmtId="0" fontId="0" fillId="10" borderId="8" xfId="0" applyFill="1" applyBorder="1"/>
    <xf numFmtId="0" fontId="0" fillId="10" borderId="5" xfId="0" applyFill="1" applyBorder="1"/>
    <xf numFmtId="0" fontId="0" fillId="10" borderId="4" xfId="0" applyFill="1" applyBorder="1"/>
    <xf numFmtId="0" fontId="0" fillId="10" borderId="3" xfId="0" applyFill="1" applyBorder="1"/>
    <xf numFmtId="0" fontId="0" fillId="10" borderId="2"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5" fillId="6" borderId="0" xfId="0" applyFont="1" applyFill="1"/>
    <xf numFmtId="0" fontId="5" fillId="0" borderId="0" xfId="0" applyFont="1"/>
    <xf numFmtId="0" fontId="0" fillId="0" borderId="7" xfId="0" applyBorder="1"/>
    <xf numFmtId="0" fontId="0" fillId="0" borderId="8" xfId="0" applyBorder="1"/>
    <xf numFmtId="0" fontId="0" fillId="0" borderId="1" xfId="0" applyBorder="1"/>
    <xf numFmtId="0" fontId="0" fillId="0" borderId="9" xfId="0" applyBorder="1"/>
    <xf numFmtId="0" fontId="0" fillId="0" borderId="8" xfId="0" applyNumberFormat="1" applyBorder="1"/>
    <xf numFmtId="0" fontId="0" fillId="0" borderId="7" xfId="0" applyNumberFormat="1" applyBorder="1"/>
    <xf numFmtId="0" fontId="0" fillId="0" borderId="1" xfId="0" applyNumberFormat="1" applyBorder="1"/>
    <xf numFmtId="0" fontId="0" fillId="0" borderId="10" xfId="0" applyBorder="1"/>
    <xf numFmtId="0" fontId="0" fillId="0" borderId="2" xfId="0" applyNumberFormat="1" applyBorder="1"/>
    <xf numFmtId="0" fontId="7" fillId="0" borderId="0" xfId="0" applyFont="1"/>
    <xf numFmtId="0" fontId="5" fillId="5" borderId="0" xfId="0" applyFont="1" applyFill="1"/>
    <xf numFmtId="0" fontId="1" fillId="11" borderId="0" xfId="0" applyFont="1" applyFill="1"/>
    <xf numFmtId="0" fontId="11" fillId="0" borderId="0" xfId="0" applyFont="1"/>
  </cellXfs>
  <cellStyles count="1">
    <cellStyle name="Normal" xfId="0" builtinId="0"/>
  </cellStyles>
  <dxfs count="37">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92D050"/>
        </patternFill>
      </fill>
      <border diagonalUp="0" diagonalDown="0">
        <left style="thin">
          <color indexed="64"/>
        </left>
        <right/>
        <top style="thin">
          <color indexed="64"/>
        </top>
        <bottom style="thin">
          <color indexed="64"/>
        </bottom>
        <vertical/>
        <horizontal/>
      </border>
    </dxf>
    <dxf>
      <fill>
        <patternFill patternType="solid">
          <fgColor indexed="64"/>
          <bgColor rgb="FF92D05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92D05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4"/>
        <color theme="1"/>
        <name val="Calibri"/>
        <scheme val="minor"/>
      </font>
    </dxf>
    <dxf>
      <font>
        <b/>
        <i val="0"/>
        <strike val="0"/>
        <condense val="0"/>
        <extend val="0"/>
        <outline val="0"/>
        <shadow val="0"/>
        <u val="none"/>
        <vertAlign val="baseline"/>
        <sz val="14"/>
        <color theme="1" tint="4.9989318521683403E-2"/>
        <name val="Calibri"/>
        <scheme val="minor"/>
      </font>
      <fill>
        <patternFill patternType="solid">
          <fgColor indexed="64"/>
          <bgColor theme="9"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1B-4BF9-9C44-CC64EF9C20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1B-4BF9-9C44-CC64EF9C20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1B-4BF9-9C44-CC64EF9C20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1B-4BF9-9C44-CC64EF9C20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1B-4BF9-9C44-CC64EF9C20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1B-4BF9-9C44-CC64EF9C20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01B-4BF9-9C44-CC64EF9C20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01B-4BF9-9C44-CC64EF9C20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01B-4BF9-9C44-CC64EF9C20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01B-4BF9-9C44-CC64EF9C201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01B-4BF9-9C44-CC64EF9C201A}"/>
              </c:ext>
            </c:extLst>
          </c:dPt>
          <c:val>
            <c:numRef>
              <c:f>'ANS 3&amp;4'!$G$18:$G$28</c:f>
              <c:numCache>
                <c:formatCode>General</c:formatCode>
                <c:ptCount val="11"/>
                <c:pt idx="0">
                  <c:v>0.14821416309433885</c:v>
                </c:pt>
                <c:pt idx="1">
                  <c:v>0</c:v>
                </c:pt>
                <c:pt idx="2">
                  <c:v>0.11313301682077924</c:v>
                </c:pt>
                <c:pt idx="3">
                  <c:v>0.15464296866764393</c:v>
                </c:pt>
                <c:pt idx="4">
                  <c:v>2.806963806583912E-2</c:v>
                </c:pt>
                <c:pt idx="5">
                  <c:v>5.1434947520839512E-2</c:v>
                </c:pt>
                <c:pt idx="6">
                  <c:v>0.10889649562126694</c:v>
                </c:pt>
                <c:pt idx="7">
                  <c:v>3.6935304542226981E-2</c:v>
                </c:pt>
                <c:pt idx="8">
                  <c:v>0.20275831342698764</c:v>
                </c:pt>
                <c:pt idx="10">
                  <c:v>6.398539295225858E-2</c:v>
                </c:pt>
              </c:numCache>
            </c:numRef>
          </c:val>
          <c:extLst>
            <c:ext xmlns:c16="http://schemas.microsoft.com/office/drawing/2014/chart" uri="{C3380CC4-5D6E-409C-BE32-E72D297353CC}">
              <c16:uniqueId val="{00000000-28B6-4EA8-B272-CBF5387CED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percentStacked"/>
        <c:varyColors val="0"/>
        <c:ser>
          <c:idx val="0"/>
          <c:order val="0"/>
          <c:tx>
            <c:strRef>
              <c:f>'ANS 5&amp;ANSWER6'!$F$10</c:f>
              <c:strCache>
                <c:ptCount val="1"/>
                <c:pt idx="0">
                  <c:v>January</c:v>
                </c:pt>
              </c:strCache>
            </c:strRef>
          </c:tx>
          <c:spPr>
            <a:ln w="22225" cap="rnd">
              <a:solidFill>
                <a:schemeClr val="accent1"/>
              </a:solidFill>
            </a:ln>
            <a:effectLst>
              <a:glow rad="139700">
                <a:schemeClr val="accent1">
                  <a:satMod val="175000"/>
                  <a:alpha val="14000"/>
                </a:schemeClr>
              </a:glow>
            </a:effectLst>
          </c:spPr>
          <c:marker>
            <c:symbol val="none"/>
          </c:marker>
          <c:val>
            <c:numRef>
              <c:f>'ANS 5&amp;ANSWER6'!$F$11:$F$20</c:f>
              <c:numCache>
                <c:formatCode>General</c:formatCode>
                <c:ptCount val="10"/>
                <c:pt idx="0">
                  <c:v>2300</c:v>
                </c:pt>
                <c:pt idx="1">
                  <c:v>767</c:v>
                </c:pt>
                <c:pt idx="2">
                  <c:v>2500</c:v>
                </c:pt>
                <c:pt idx="3">
                  <c:v>710</c:v>
                </c:pt>
                <c:pt idx="4">
                  <c:v>760</c:v>
                </c:pt>
                <c:pt idx="5">
                  <c:v>1900</c:v>
                </c:pt>
                <c:pt idx="6">
                  <c:v>450</c:v>
                </c:pt>
                <c:pt idx="7">
                  <c:v>620</c:v>
                </c:pt>
                <c:pt idx="8">
                  <c:v>470</c:v>
                </c:pt>
                <c:pt idx="9">
                  <c:v>423</c:v>
                </c:pt>
              </c:numCache>
            </c:numRef>
          </c:val>
          <c:smooth val="0"/>
          <c:extLst>
            <c:ext xmlns:c16="http://schemas.microsoft.com/office/drawing/2014/chart" uri="{C3380CC4-5D6E-409C-BE32-E72D297353CC}">
              <c16:uniqueId val="{00000000-54DE-4211-B1D7-E2541FFB5C70}"/>
            </c:ext>
          </c:extLst>
        </c:ser>
        <c:ser>
          <c:idx val="1"/>
          <c:order val="1"/>
          <c:tx>
            <c:strRef>
              <c:f>'ANS 5&amp;ANSWER6'!$G$10</c:f>
              <c:strCache>
                <c:ptCount val="1"/>
                <c:pt idx="0">
                  <c:v>February</c:v>
                </c:pt>
              </c:strCache>
            </c:strRef>
          </c:tx>
          <c:spPr>
            <a:ln w="22225" cap="rnd">
              <a:solidFill>
                <a:schemeClr val="accent2"/>
              </a:solidFill>
            </a:ln>
            <a:effectLst>
              <a:glow rad="139700">
                <a:schemeClr val="accent2">
                  <a:satMod val="175000"/>
                  <a:alpha val="14000"/>
                </a:schemeClr>
              </a:glow>
            </a:effectLst>
          </c:spPr>
          <c:marker>
            <c:symbol val="none"/>
          </c:marker>
          <c:val>
            <c:numRef>
              <c:f>'ANS 5&amp;ANSWER6'!$G$11:$G$20</c:f>
              <c:numCache>
                <c:formatCode>General</c:formatCode>
                <c:ptCount val="10"/>
                <c:pt idx="0">
                  <c:v>3175.63</c:v>
                </c:pt>
                <c:pt idx="1">
                  <c:v>4297</c:v>
                </c:pt>
                <c:pt idx="2">
                  <c:v>4874.1000000000004</c:v>
                </c:pt>
                <c:pt idx="3">
                  <c:v>1047</c:v>
                </c:pt>
                <c:pt idx="4">
                  <c:v>1952</c:v>
                </c:pt>
                <c:pt idx="5">
                  <c:v>4788</c:v>
                </c:pt>
                <c:pt idx="6">
                  <c:v>1791</c:v>
                </c:pt>
                <c:pt idx="7">
                  <c:v>1646</c:v>
                </c:pt>
                <c:pt idx="8">
                  <c:v>470.63</c:v>
                </c:pt>
                <c:pt idx="9">
                  <c:v>1481.91</c:v>
                </c:pt>
              </c:numCache>
            </c:numRef>
          </c:val>
          <c:smooth val="0"/>
          <c:extLst>
            <c:ext xmlns:c16="http://schemas.microsoft.com/office/drawing/2014/chart" uri="{C3380CC4-5D6E-409C-BE32-E72D297353CC}">
              <c16:uniqueId val="{00000001-54DE-4211-B1D7-E2541FFB5C70}"/>
            </c:ext>
          </c:extLst>
        </c:ser>
        <c:ser>
          <c:idx val="2"/>
          <c:order val="2"/>
          <c:tx>
            <c:strRef>
              <c:f>'ANS 5&amp;ANSWER6'!$H$10</c:f>
              <c:strCache>
                <c:ptCount val="1"/>
                <c:pt idx="0">
                  <c:v>March</c:v>
                </c:pt>
              </c:strCache>
            </c:strRef>
          </c:tx>
          <c:spPr>
            <a:ln w="22225" cap="rnd">
              <a:solidFill>
                <a:schemeClr val="accent3"/>
              </a:solidFill>
            </a:ln>
            <a:effectLst>
              <a:glow rad="139700">
                <a:schemeClr val="accent3">
                  <a:satMod val="175000"/>
                  <a:alpha val="14000"/>
                </a:schemeClr>
              </a:glow>
            </a:effectLst>
          </c:spPr>
          <c:marker>
            <c:symbol val="none"/>
          </c:marker>
          <c:val>
            <c:numRef>
              <c:f>'ANS 5&amp;ANSWER6'!$H$11:$H$20</c:f>
              <c:numCache>
                <c:formatCode>General</c:formatCode>
                <c:ptCount val="10"/>
                <c:pt idx="0">
                  <c:v>2100</c:v>
                </c:pt>
                <c:pt idx="1">
                  <c:v>3400</c:v>
                </c:pt>
                <c:pt idx="2">
                  <c:v>5169</c:v>
                </c:pt>
                <c:pt idx="3">
                  <c:v>1220</c:v>
                </c:pt>
                <c:pt idx="4">
                  <c:v>630</c:v>
                </c:pt>
                <c:pt idx="5">
                  <c:v>0</c:v>
                </c:pt>
                <c:pt idx="6">
                  <c:v>66</c:v>
                </c:pt>
                <c:pt idx="7">
                  <c:v>1120</c:v>
                </c:pt>
                <c:pt idx="8">
                  <c:v>470.63</c:v>
                </c:pt>
                <c:pt idx="9">
                  <c:v>0</c:v>
                </c:pt>
              </c:numCache>
            </c:numRef>
          </c:val>
          <c:smooth val="0"/>
          <c:extLst>
            <c:ext xmlns:c16="http://schemas.microsoft.com/office/drawing/2014/chart" uri="{C3380CC4-5D6E-409C-BE32-E72D297353CC}">
              <c16:uniqueId val="{00000002-54DE-4211-B1D7-E2541FFB5C70}"/>
            </c:ext>
          </c:extLst>
        </c:ser>
        <c:dLbls>
          <c:showLegendKey val="0"/>
          <c:showVal val="0"/>
          <c:showCatName val="0"/>
          <c:showSerName val="0"/>
          <c:showPercent val="0"/>
          <c:showBubbleSize val="0"/>
        </c:dLbls>
        <c:smooth val="0"/>
        <c:axId val="168519759"/>
        <c:axId val="168518511"/>
      </c:lineChart>
      <c:catAx>
        <c:axId val="168519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518511"/>
        <c:crosses val="autoZero"/>
        <c:auto val="1"/>
        <c:lblAlgn val="ctr"/>
        <c:lblOffset val="100"/>
        <c:noMultiLvlLbl val="0"/>
      </c:catAx>
      <c:valAx>
        <c:axId val="1685185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5197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38100</xdr:colOff>
      <xdr:row>16</xdr:row>
      <xdr:rowOff>0</xdr:rowOff>
    </xdr:from>
    <xdr:to>
      <xdr:col>12</xdr:col>
      <xdr:colOff>190500</xdr:colOff>
      <xdr:row>29</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123825</xdr:colOff>
      <xdr:row>9</xdr:row>
      <xdr:rowOff>28574</xdr:rowOff>
    </xdr:from>
    <xdr:to>
      <xdr:col>13</xdr:col>
      <xdr:colOff>209549</xdr:colOff>
      <xdr:row>19</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xdr:colOff>
      <xdr:row>54</xdr:row>
      <xdr:rowOff>9524</xdr:rowOff>
    </xdr:from>
    <xdr:to>
      <xdr:col>10</xdr:col>
      <xdr:colOff>341948</xdr:colOff>
      <xdr:row>66</xdr:row>
      <xdr:rowOff>47624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05225" y="10306049"/>
          <a:ext cx="7352348" cy="2371725"/>
        </a:xfrm>
        <a:prstGeom prst="rect">
          <a:avLst/>
        </a:prstGeom>
      </xdr:spPr>
    </xdr:pic>
    <xdr:clientData/>
  </xdr:twoCellAnchor>
</xdr:wsDr>
</file>

<file path=xl/tables/table1.xml><?xml version="1.0" encoding="utf-8"?>
<table xmlns="http://schemas.openxmlformats.org/spreadsheetml/2006/main" id="1" name="Table1" displayName="Table1" ref="E2:F5" totalsRowShown="0" headerRowDxfId="36">
  <autoFilter ref="E2:F5"/>
  <tableColumns count="2">
    <tableColumn id="1" name="ITEMS" dataDxfId="35"/>
    <tableColumn id="2" name="COUNT" dataDxfId="34">
      <calculatedColumnFormula>COUNTIF(A2:C51,"ONLINE SHOPPING")</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id="2" name="Table2" displayName="Table2" ref="E9:F20" totalsRowShown="0" headerRowDxfId="33" headerRowBorderDxfId="32" tableBorderDxfId="31" totalsRowBorderDxfId="30">
  <autoFilter ref="E9:F20"/>
  <tableColumns count="2">
    <tableColumn id="1" name="ITEMS" dataDxfId="29"/>
    <tableColumn id="2" name="TOTAL EXPENSES" dataDxfId="28"/>
  </tableColumns>
  <tableStyleInfo name="TableStyleLight12" showFirstColumn="0" showLastColumn="0" showRowStripes="1" showColumnStripes="0"/>
</table>
</file>

<file path=xl/tables/table3.xml><?xml version="1.0" encoding="utf-8"?>
<table xmlns="http://schemas.openxmlformats.org/spreadsheetml/2006/main" id="3" name="Table3" displayName="Table3" ref="E3:F14" totalsRowShown="0" headerRowDxfId="27" headerRowBorderDxfId="26" tableBorderDxfId="25" totalsRowBorderDxfId="24">
  <autoFilter ref="E3:F14"/>
  <sortState ref="E4:F14">
    <sortCondition descending="1" ref="F3:F14"/>
  </sortState>
  <tableColumns count="2">
    <tableColumn id="1" name="ITEMS" dataDxfId="23"/>
    <tableColumn id="2" name="TOTAL EXPENSES" dataDxfId="22"/>
  </tableColumns>
  <tableStyleInfo name="TableStyleDark1" showFirstColumn="0" showLastColumn="0" showRowStripes="1" showColumnStripes="0"/>
</table>
</file>

<file path=xl/tables/table4.xml><?xml version="1.0" encoding="utf-8"?>
<table xmlns="http://schemas.openxmlformats.org/spreadsheetml/2006/main" id="4" name="Table4" displayName="Table4" ref="E17:G29" totalsRowShown="0" headerRowDxfId="21" headerRowBorderDxfId="20" tableBorderDxfId="19" totalsRowBorderDxfId="18">
  <autoFilter ref="E17:G29"/>
  <sortState ref="E18:G29">
    <sortCondition ref="E17:E29"/>
  </sortState>
  <tableColumns count="3">
    <tableColumn id="1" name="ITEMS" dataDxfId="17"/>
    <tableColumn id="2" name="TOTAL EXPENSES" dataDxfId="16"/>
    <tableColumn id="3" name="PERCENTAGE" dataDxfId="15">
      <calculatedColumnFormula>F18/F26</calculatedColumnFormula>
    </tableColumn>
  </tableColumns>
  <tableStyleInfo name="TableStyleDark10" showFirstColumn="0" showLastColumn="0" showRowStripes="1" showColumnStripes="0"/>
</table>
</file>

<file path=xl/tables/table5.xml><?xml version="1.0" encoding="utf-8"?>
<table xmlns="http://schemas.openxmlformats.org/spreadsheetml/2006/main" id="5" name="Table5" displayName="Table5" ref="E3:G8" totalsRowShown="0" headerRowDxfId="14" headerRowBorderDxfId="13" tableBorderDxfId="12" totalsRowBorderDxfId="11">
  <autoFilter ref="E3:G8"/>
  <tableColumns count="3">
    <tableColumn id="1" name="DATE" dataDxfId="10"/>
    <tableColumn id="2" name="ITEM" dataDxfId="9"/>
    <tableColumn id="3" name="EXPENSES" dataDxfId="8"/>
  </tableColumns>
  <tableStyleInfo name="TableStyleMedium16" showFirstColumn="0" showLastColumn="0" showRowStripes="1" showColumnStripes="0"/>
</table>
</file>

<file path=xl/tables/table6.xml><?xml version="1.0" encoding="utf-8"?>
<table xmlns="http://schemas.openxmlformats.org/spreadsheetml/2006/main" id="6" name="Table6" displayName="Table6" ref="E10:H20" totalsRowShown="0">
  <autoFilter ref="E10:H20"/>
  <tableColumns count="4">
    <tableColumn id="1" name="ITEM"/>
    <tableColumn id="2" name="January"/>
    <tableColumn id="3" name="February"/>
    <tableColumn id="4" name="March"/>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E24:H74" totalsRowShown="0" headerRowDxfId="7" headerRowBorderDxfId="6" tableBorderDxfId="5" totalsRowBorderDxfId="4">
  <autoFilter ref="E24:H74"/>
  <tableColumns count="4">
    <tableColumn id="1" name="Date" dataDxfId="3"/>
    <tableColumn id="2" name="Items" dataDxfId="2"/>
    <tableColumn id="3" name="Expense" dataDxfId="1"/>
    <tableColumn id="4" name="Category" dataDxfId="0"/>
  </tableColumns>
  <tableStyleInfo name="TableStyleDark10" showFirstColumn="0" showLastColumn="0" showRowStripes="1" showColumnStripes="0"/>
</table>
</file>

<file path=xl/tables/table8.xml><?xml version="1.0" encoding="utf-8"?>
<table xmlns="http://schemas.openxmlformats.org/spreadsheetml/2006/main" id="8" name="Table8" displayName="Table8" ref="E3:I53" totalsRowShown="0">
  <autoFilter ref="E3:I53"/>
  <tableColumns count="5">
    <tableColumn id="1" name="Date"/>
    <tableColumn id="2" name="Items"/>
    <tableColumn id="3" name="Expense"/>
    <tableColumn id="4" name="Category"/>
    <tableColumn id="5" name="COST TYPE"/>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145" zoomScaleNormal="145" workbookViewId="0">
      <selection sqref="A1:C52"/>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topLeftCell="A4"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4" workbookViewId="0">
      <selection activeCell="E10" sqref="E10:E20"/>
    </sheetView>
  </sheetViews>
  <sheetFormatPr defaultRowHeight="15" x14ac:dyDescent="0.25"/>
  <cols>
    <col min="1" max="1" width="15.7109375" customWidth="1"/>
    <col min="2" max="2" width="22.28515625" customWidth="1"/>
    <col min="3" max="3" width="14.28515625" customWidth="1"/>
    <col min="4" max="4" width="16.28515625" customWidth="1"/>
    <col min="5" max="5" width="20.85546875" customWidth="1"/>
    <col min="6" max="6" width="16.5703125" customWidth="1"/>
  </cols>
  <sheetData>
    <row r="1" spans="1:13" ht="15.75" x14ac:dyDescent="0.25">
      <c r="A1" s="15" t="s">
        <v>0</v>
      </c>
      <c r="B1" s="15" t="s">
        <v>14</v>
      </c>
      <c r="C1" s="15" t="s">
        <v>1</v>
      </c>
      <c r="D1" s="18" t="s">
        <v>24</v>
      </c>
      <c r="E1" s="17" t="s">
        <v>15</v>
      </c>
      <c r="F1" s="17"/>
      <c r="G1" s="17"/>
      <c r="H1" s="17"/>
      <c r="I1" s="17"/>
      <c r="J1" s="17"/>
      <c r="K1" s="17"/>
      <c r="L1" s="17"/>
      <c r="M1" s="17"/>
    </row>
    <row r="2" spans="1:13" ht="18.75" x14ac:dyDescent="0.3">
      <c r="A2" s="15">
        <v>44470</v>
      </c>
      <c r="B2" s="15" t="s">
        <v>2</v>
      </c>
      <c r="C2" s="15">
        <v>2300</v>
      </c>
      <c r="E2" s="19" t="s">
        <v>25</v>
      </c>
      <c r="F2" s="19" t="s">
        <v>26</v>
      </c>
    </row>
    <row r="3" spans="1:13" ht="15" customHeight="1" x14ac:dyDescent="0.3">
      <c r="A3" s="15">
        <v>44470</v>
      </c>
      <c r="B3" s="15" t="s">
        <v>3</v>
      </c>
      <c r="C3" s="15">
        <v>767</v>
      </c>
      <c r="E3" s="14" t="s">
        <v>13</v>
      </c>
      <c r="F3" s="20">
        <f>COUNTIF(A2:C51,"ONLINE SHOPPING")</f>
        <v>6</v>
      </c>
    </row>
    <row r="4" spans="1:13" ht="18.75" x14ac:dyDescent="0.3">
      <c r="A4" s="15">
        <v>44470</v>
      </c>
      <c r="B4" s="15" t="s">
        <v>4</v>
      </c>
      <c r="C4" s="15">
        <v>2500</v>
      </c>
      <c r="E4" s="14" t="s">
        <v>27</v>
      </c>
      <c r="F4" s="20">
        <f t="shared" ref="F4:F5" si="0">COUNTIF(A3:C52,"ONLINE SHOPPING")</f>
        <v>6</v>
      </c>
    </row>
    <row r="5" spans="1:13" ht="18.75" x14ac:dyDescent="0.3">
      <c r="A5" s="15">
        <v>44473</v>
      </c>
      <c r="B5" s="15" t="s">
        <v>5</v>
      </c>
      <c r="C5" s="15">
        <v>710</v>
      </c>
      <c r="E5" s="14" t="s">
        <v>28</v>
      </c>
      <c r="F5" s="20">
        <f t="shared" si="0"/>
        <v>5</v>
      </c>
    </row>
    <row r="6" spans="1:13" ht="15.75" x14ac:dyDescent="0.25">
      <c r="A6" s="15">
        <v>44473</v>
      </c>
      <c r="B6" s="15" t="s">
        <v>6</v>
      </c>
      <c r="C6" s="15">
        <v>760</v>
      </c>
    </row>
    <row r="7" spans="1:13" ht="15.75" x14ac:dyDescent="0.25">
      <c r="A7" s="15">
        <v>44476</v>
      </c>
      <c r="B7" s="15" t="s">
        <v>10</v>
      </c>
      <c r="C7" s="15">
        <v>1900</v>
      </c>
    </row>
    <row r="8" spans="1:13" ht="15.75" x14ac:dyDescent="0.25">
      <c r="A8" s="15">
        <v>44477</v>
      </c>
      <c r="B8" s="15" t="s">
        <v>7</v>
      </c>
      <c r="C8" s="15">
        <v>450</v>
      </c>
      <c r="D8" s="26" t="s">
        <v>30</v>
      </c>
      <c r="E8" s="23" t="s">
        <v>29</v>
      </c>
      <c r="F8" s="24"/>
      <c r="G8" s="24"/>
      <c r="H8" s="24"/>
    </row>
    <row r="9" spans="1:13" ht="15.75" x14ac:dyDescent="0.25">
      <c r="A9" s="15">
        <v>44484</v>
      </c>
      <c r="B9" s="15" t="s">
        <v>8</v>
      </c>
      <c r="C9" s="15">
        <v>620</v>
      </c>
      <c r="E9" s="29" t="s">
        <v>25</v>
      </c>
      <c r="F9" s="30" t="s">
        <v>31</v>
      </c>
    </row>
    <row r="10" spans="1:13" ht="15.75" x14ac:dyDescent="0.25">
      <c r="A10" s="15">
        <v>44485</v>
      </c>
      <c r="B10" s="15" t="s">
        <v>11</v>
      </c>
      <c r="C10" s="15">
        <v>470</v>
      </c>
      <c r="E10" s="27" t="s">
        <v>2</v>
      </c>
      <c r="F10" s="28">
        <f>SUMIF(B2:B51,"MEDICINE",C2:C51)</f>
        <v>7775</v>
      </c>
    </row>
    <row r="11" spans="1:13" ht="15.75" x14ac:dyDescent="0.25">
      <c r="A11" s="15">
        <v>44487</v>
      </c>
      <c r="B11" s="15" t="s">
        <v>3</v>
      </c>
      <c r="C11" s="15">
        <v>970</v>
      </c>
      <c r="E11" s="27" t="s">
        <v>3</v>
      </c>
      <c r="F11" s="28">
        <f t="shared" ref="F11" si="1">SUMIF(B3:B52,"MEDICINE",C3:C52)</f>
        <v>5475</v>
      </c>
    </row>
    <row r="12" spans="1:13" ht="15.75" x14ac:dyDescent="0.25">
      <c r="A12" s="15">
        <v>44487</v>
      </c>
      <c r="B12" s="15" t="s">
        <v>2</v>
      </c>
      <c r="C12" s="15">
        <v>1075</v>
      </c>
      <c r="E12" s="27" t="s">
        <v>4</v>
      </c>
      <c r="F12" s="28">
        <f>SUMIF(B2:B51,E12,C2:C51)</f>
        <v>10194.1</v>
      </c>
    </row>
    <row r="13" spans="1:13" ht="15.75" x14ac:dyDescent="0.25">
      <c r="A13" s="15">
        <v>44488</v>
      </c>
      <c r="B13" s="15" t="s">
        <v>7</v>
      </c>
      <c r="C13" s="15">
        <v>489</v>
      </c>
      <c r="E13" s="27" t="s">
        <v>5</v>
      </c>
      <c r="F13" s="28">
        <f t="shared" ref="F13:F20" si="2">SUMIF(B3:B52,E13,C3:C52)</f>
        <v>3217</v>
      </c>
    </row>
    <row r="14" spans="1:13" ht="15.75" x14ac:dyDescent="0.25">
      <c r="A14" s="15">
        <v>44491</v>
      </c>
      <c r="B14" s="15" t="s">
        <v>4</v>
      </c>
      <c r="C14" s="15">
        <v>1574.1</v>
      </c>
      <c r="E14" s="27" t="s">
        <v>6</v>
      </c>
      <c r="F14" s="28">
        <f t="shared" si="2"/>
        <v>3342</v>
      </c>
    </row>
    <row r="15" spans="1:13" ht="15.75" x14ac:dyDescent="0.25">
      <c r="A15" s="15">
        <v>44491</v>
      </c>
      <c r="B15" s="15" t="s">
        <v>6</v>
      </c>
      <c r="C15" s="15">
        <v>550</v>
      </c>
      <c r="E15" s="27" t="s">
        <v>10</v>
      </c>
      <c r="F15" s="28">
        <f t="shared" si="2"/>
        <v>5688</v>
      </c>
    </row>
    <row r="16" spans="1:13" ht="15.75" x14ac:dyDescent="0.25">
      <c r="A16" s="15">
        <v>44494</v>
      </c>
      <c r="B16" s="15" t="s">
        <v>9</v>
      </c>
      <c r="C16" s="15">
        <v>423</v>
      </c>
      <c r="E16" s="27" t="s">
        <v>7</v>
      </c>
      <c r="F16" s="28">
        <f t="shared" si="2"/>
        <v>1857</v>
      </c>
    </row>
    <row r="17" spans="1:6" ht="15.75" x14ac:dyDescent="0.25">
      <c r="A17" s="15">
        <v>44496</v>
      </c>
      <c r="B17" s="15" t="s">
        <v>9</v>
      </c>
      <c r="C17" s="15">
        <v>358.22</v>
      </c>
      <c r="E17" s="27" t="s">
        <v>8</v>
      </c>
      <c r="F17" s="28">
        <f t="shared" si="2"/>
        <v>2586</v>
      </c>
    </row>
    <row r="18" spans="1:6" ht="15.75" x14ac:dyDescent="0.25">
      <c r="A18" s="15">
        <v>44496</v>
      </c>
      <c r="B18" s="15" t="s">
        <v>8</v>
      </c>
      <c r="C18" s="15">
        <v>520</v>
      </c>
      <c r="E18" s="27" t="s">
        <v>11</v>
      </c>
      <c r="F18" s="28">
        <f t="shared" si="2"/>
        <v>1411.26</v>
      </c>
    </row>
    <row r="19" spans="1:6" ht="15.75" x14ac:dyDescent="0.25">
      <c r="A19" s="15">
        <v>44497</v>
      </c>
      <c r="B19" s="15" t="s">
        <v>5</v>
      </c>
      <c r="C19" s="15">
        <v>300</v>
      </c>
      <c r="E19" s="27" t="s">
        <v>9</v>
      </c>
      <c r="F19" s="28">
        <f t="shared" si="2"/>
        <v>1510.9099999999999</v>
      </c>
    </row>
    <row r="20" spans="1:6" ht="15.75" x14ac:dyDescent="0.25">
      <c r="A20" s="15">
        <v>44498</v>
      </c>
      <c r="B20" s="15" t="s">
        <v>9</v>
      </c>
      <c r="C20" s="15">
        <v>407.05</v>
      </c>
      <c r="E20" s="31" t="s">
        <v>12</v>
      </c>
      <c r="F20" s="32">
        <f t="shared" si="2"/>
        <v>12000</v>
      </c>
    </row>
    <row r="21" spans="1:6" ht="15.75" x14ac:dyDescent="0.25">
      <c r="A21" s="15">
        <v>44499</v>
      </c>
      <c r="B21" s="15" t="s">
        <v>4</v>
      </c>
      <c r="C21" s="15">
        <v>300</v>
      </c>
    </row>
    <row r="22" spans="1:6" ht="15.75" x14ac:dyDescent="0.25">
      <c r="A22" s="15">
        <v>44501</v>
      </c>
      <c r="B22" s="15" t="s">
        <v>3</v>
      </c>
      <c r="C22" s="15">
        <v>2327</v>
      </c>
    </row>
    <row r="23" spans="1:6" ht="15.75" x14ac:dyDescent="0.25">
      <c r="A23" s="15">
        <v>44502</v>
      </c>
      <c r="B23" s="15" t="s">
        <v>10</v>
      </c>
      <c r="C23" s="15">
        <v>1150</v>
      </c>
    </row>
    <row r="24" spans="1:6" ht="15.75" x14ac:dyDescent="0.25">
      <c r="A24" s="15">
        <v>44504</v>
      </c>
      <c r="B24" s="15" t="s">
        <v>10</v>
      </c>
      <c r="C24" s="15">
        <v>1138</v>
      </c>
    </row>
    <row r="25" spans="1:6" ht="15.75" x14ac:dyDescent="0.25">
      <c r="A25" s="15">
        <v>44505</v>
      </c>
      <c r="B25" s="15" t="s">
        <v>13</v>
      </c>
      <c r="C25" s="15">
        <v>500</v>
      </c>
    </row>
    <row r="26" spans="1:6" ht="15.75" x14ac:dyDescent="0.25">
      <c r="A26" s="15">
        <v>44508</v>
      </c>
      <c r="B26" s="15" t="s">
        <v>6</v>
      </c>
      <c r="C26" s="15">
        <v>702</v>
      </c>
    </row>
    <row r="27" spans="1:6" ht="15.75" x14ac:dyDescent="0.25">
      <c r="A27" s="15">
        <v>44509</v>
      </c>
      <c r="B27" s="15" t="s">
        <v>4</v>
      </c>
      <c r="C27" s="15">
        <v>1600</v>
      </c>
    </row>
    <row r="28" spans="1:6" ht="15.75" x14ac:dyDescent="0.25">
      <c r="A28" s="15">
        <v>44512</v>
      </c>
      <c r="B28" s="15" t="s">
        <v>5</v>
      </c>
      <c r="C28" s="15">
        <v>600</v>
      </c>
    </row>
    <row r="29" spans="1:6" ht="15.75" x14ac:dyDescent="0.25">
      <c r="A29" s="15">
        <v>44515</v>
      </c>
      <c r="B29" s="15" t="s">
        <v>13</v>
      </c>
      <c r="C29" s="15">
        <v>900</v>
      </c>
    </row>
    <row r="30" spans="1:6" ht="15.75" x14ac:dyDescent="0.25">
      <c r="A30" s="15">
        <v>44515</v>
      </c>
      <c r="B30" s="15" t="s">
        <v>6</v>
      </c>
      <c r="C30" s="15">
        <v>150</v>
      </c>
    </row>
    <row r="31" spans="1:6" ht="15.75" x14ac:dyDescent="0.25">
      <c r="A31" s="15">
        <v>44515</v>
      </c>
      <c r="B31" s="15" t="s">
        <v>2</v>
      </c>
      <c r="C31" s="15">
        <v>2100</v>
      </c>
    </row>
    <row r="32" spans="1:6" ht="15.75" x14ac:dyDescent="0.25">
      <c r="A32" s="15">
        <v>44517</v>
      </c>
      <c r="B32" s="15" t="s">
        <v>11</v>
      </c>
      <c r="C32" s="15">
        <v>470.63</v>
      </c>
    </row>
    <row r="33" spans="1:3" ht="15.75" x14ac:dyDescent="0.25">
      <c r="A33" s="15">
        <v>44517</v>
      </c>
      <c r="B33" s="15" t="s">
        <v>9</v>
      </c>
      <c r="C33" s="15">
        <v>322.64</v>
      </c>
    </row>
    <row r="34" spans="1:3" ht="15.75" x14ac:dyDescent="0.25">
      <c r="A34" s="15">
        <v>44518</v>
      </c>
      <c r="B34" s="15" t="s">
        <v>8</v>
      </c>
      <c r="C34" s="15">
        <v>428</v>
      </c>
    </row>
    <row r="35" spans="1:3" ht="15.75" x14ac:dyDescent="0.25">
      <c r="A35" s="15">
        <v>44519</v>
      </c>
      <c r="B35" s="15" t="s">
        <v>5</v>
      </c>
      <c r="C35" s="15">
        <v>447</v>
      </c>
    </row>
    <row r="36" spans="1:3" ht="15.75" x14ac:dyDescent="0.25">
      <c r="A36" s="15">
        <v>44522</v>
      </c>
      <c r="B36" s="15" t="s">
        <v>4</v>
      </c>
      <c r="C36" s="15">
        <v>1720</v>
      </c>
    </row>
    <row r="37" spans="1:3" ht="15.75" x14ac:dyDescent="0.25">
      <c r="A37" s="15">
        <v>44524</v>
      </c>
      <c r="B37" s="15" t="s">
        <v>6</v>
      </c>
      <c r="C37" s="15">
        <v>540</v>
      </c>
    </row>
    <row r="38" spans="1:3" ht="15.75" x14ac:dyDescent="0.25">
      <c r="A38" s="15">
        <v>44525</v>
      </c>
      <c r="B38" s="15" t="s">
        <v>7</v>
      </c>
      <c r="C38" s="15">
        <v>314</v>
      </c>
    </row>
    <row r="39" spans="1:3" ht="15.75" x14ac:dyDescent="0.25">
      <c r="A39" s="15">
        <v>44526</v>
      </c>
      <c r="B39" s="15" t="s">
        <v>8</v>
      </c>
      <c r="C39" s="15">
        <v>518</v>
      </c>
    </row>
    <row r="40" spans="1:3" ht="15.75" x14ac:dyDescent="0.25">
      <c r="A40" s="15">
        <v>44526</v>
      </c>
      <c r="B40" s="15" t="s">
        <v>3</v>
      </c>
      <c r="C40" s="15">
        <v>2000</v>
      </c>
    </row>
    <row r="41" spans="1:3" ht="15.75" x14ac:dyDescent="0.25">
      <c r="A41" s="15">
        <v>44529</v>
      </c>
      <c r="B41" s="15" t="s">
        <v>7</v>
      </c>
      <c r="C41" s="15">
        <v>337</v>
      </c>
    </row>
    <row r="42" spans="1:3" ht="15.75" x14ac:dyDescent="0.25">
      <c r="A42" s="15">
        <v>44530</v>
      </c>
      <c r="B42" s="15" t="s">
        <v>8</v>
      </c>
      <c r="C42" s="15">
        <v>500</v>
      </c>
    </row>
    <row r="43" spans="1:3" ht="15.75" x14ac:dyDescent="0.25">
      <c r="A43" s="15">
        <v>44531</v>
      </c>
      <c r="B43" s="15" t="s">
        <v>4</v>
      </c>
      <c r="C43" s="15">
        <v>2500</v>
      </c>
    </row>
    <row r="44" spans="1:3" ht="15.75" x14ac:dyDescent="0.25">
      <c r="A44" s="15">
        <v>44534</v>
      </c>
      <c r="B44" s="15" t="s">
        <v>5</v>
      </c>
      <c r="C44" s="15">
        <v>710</v>
      </c>
    </row>
    <row r="45" spans="1:3" ht="15.75" x14ac:dyDescent="0.25">
      <c r="A45" s="15">
        <v>44537</v>
      </c>
      <c r="B45" s="15" t="s">
        <v>2</v>
      </c>
      <c r="C45" s="15">
        <v>2300</v>
      </c>
    </row>
    <row r="46" spans="1:3" ht="15.75" x14ac:dyDescent="0.25">
      <c r="A46" s="15">
        <v>44539</v>
      </c>
      <c r="B46" s="15" t="s">
        <v>12</v>
      </c>
      <c r="C46" s="15">
        <v>12000</v>
      </c>
    </row>
    <row r="47" spans="1:3" ht="15.75" x14ac:dyDescent="0.25">
      <c r="A47" s="15">
        <v>44545</v>
      </c>
      <c r="B47" s="15" t="s">
        <v>10</v>
      </c>
      <c r="C47" s="15">
        <v>1500</v>
      </c>
    </row>
    <row r="48" spans="1:3" ht="15.75" x14ac:dyDescent="0.25">
      <c r="A48" s="15">
        <v>44547</v>
      </c>
      <c r="B48" s="15" t="s">
        <v>11</v>
      </c>
      <c r="C48" s="15">
        <v>470.63</v>
      </c>
    </row>
    <row r="49" spans="1:3" ht="15.75" x14ac:dyDescent="0.25">
      <c r="A49" s="15">
        <v>44550</v>
      </c>
      <c r="B49" s="15" t="s">
        <v>7</v>
      </c>
      <c r="C49" s="15">
        <v>267</v>
      </c>
    </row>
    <row r="50" spans="1:3" ht="15.75" x14ac:dyDescent="0.25">
      <c r="A50" s="15">
        <v>44553</v>
      </c>
      <c r="B50" s="15" t="s">
        <v>6</v>
      </c>
      <c r="C50" s="15">
        <v>640</v>
      </c>
    </row>
    <row r="51" spans="1:3" ht="15.75" x14ac:dyDescent="0.25">
      <c r="A51" s="15">
        <v>44553</v>
      </c>
      <c r="B51" s="15" t="s">
        <v>5</v>
      </c>
      <c r="C51" s="15">
        <v>450</v>
      </c>
    </row>
    <row r="52" spans="1:3" ht="15.75" x14ac:dyDescent="0.25">
      <c r="A52" s="15"/>
      <c r="B52" s="15"/>
      <c r="C52" s="15">
        <v>57045.27</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13" workbookViewId="0">
      <selection activeCell="N22" sqref="N22"/>
    </sheetView>
  </sheetViews>
  <sheetFormatPr defaultRowHeight="15" x14ac:dyDescent="0.25"/>
  <cols>
    <col min="2" max="2" width="23" customWidth="1"/>
    <col min="3" max="3" width="14.28515625" customWidth="1"/>
    <col min="4" max="4" width="14.140625" customWidth="1"/>
    <col min="5" max="5" width="19.28515625" customWidth="1"/>
    <col min="6" max="6" width="17.85546875" customWidth="1"/>
    <col min="7" max="7" width="13" customWidth="1"/>
  </cols>
  <sheetData>
    <row r="1" spans="1:19" ht="15.75" x14ac:dyDescent="0.25">
      <c r="A1" s="15" t="s">
        <v>0</v>
      </c>
      <c r="B1" s="15" t="s">
        <v>14</v>
      </c>
      <c r="C1" s="15" t="s">
        <v>1</v>
      </c>
    </row>
    <row r="2" spans="1:19" ht="15.75" x14ac:dyDescent="0.25">
      <c r="A2" s="15">
        <v>44470</v>
      </c>
      <c r="B2" s="15" t="s">
        <v>2</v>
      </c>
      <c r="C2" s="15">
        <v>2300</v>
      </c>
      <c r="D2" s="38" t="s">
        <v>32</v>
      </c>
      <c r="E2" s="37" t="s">
        <v>17</v>
      </c>
      <c r="F2" s="37"/>
      <c r="G2" s="37"/>
      <c r="H2" s="37"/>
      <c r="I2" s="37"/>
      <c r="J2" s="37"/>
    </row>
    <row r="3" spans="1:19" ht="15.75" x14ac:dyDescent="0.25">
      <c r="A3" s="15">
        <v>44470</v>
      </c>
      <c r="B3" s="15" t="s">
        <v>3</v>
      </c>
      <c r="C3" s="15">
        <v>767</v>
      </c>
      <c r="E3" s="36" t="s">
        <v>25</v>
      </c>
      <c r="F3" s="35" t="s">
        <v>31</v>
      </c>
    </row>
    <row r="4" spans="1:19" ht="15.75" x14ac:dyDescent="0.25">
      <c r="A4" s="15">
        <v>44470</v>
      </c>
      <c r="B4" s="15" t="s">
        <v>4</v>
      </c>
      <c r="C4" s="15">
        <v>2500</v>
      </c>
      <c r="E4" s="39" t="s">
        <v>12</v>
      </c>
      <c r="F4" s="40">
        <v>12000</v>
      </c>
    </row>
    <row r="5" spans="1:19" ht="15.75" x14ac:dyDescent="0.25">
      <c r="A5" s="15">
        <v>44473</v>
      </c>
      <c r="B5" s="15" t="s">
        <v>5</v>
      </c>
      <c r="C5" s="15">
        <v>710</v>
      </c>
      <c r="E5" s="39" t="s">
        <v>4</v>
      </c>
      <c r="F5" s="40">
        <v>10194.1</v>
      </c>
    </row>
    <row r="6" spans="1:19" ht="15.75" x14ac:dyDescent="0.25">
      <c r="A6" s="15">
        <v>44473</v>
      </c>
      <c r="B6" s="15" t="s">
        <v>6</v>
      </c>
      <c r="C6" s="15">
        <v>760</v>
      </c>
      <c r="E6" s="39" t="s">
        <v>2</v>
      </c>
      <c r="F6" s="40">
        <v>7775</v>
      </c>
    </row>
    <row r="7" spans="1:19" ht="15.75" x14ac:dyDescent="0.25">
      <c r="A7" s="15">
        <v>44476</v>
      </c>
      <c r="B7" s="15" t="s">
        <v>10</v>
      </c>
      <c r="C7" s="15">
        <v>1900</v>
      </c>
      <c r="E7" s="39" t="s">
        <v>10</v>
      </c>
      <c r="F7" s="40">
        <v>5688</v>
      </c>
    </row>
    <row r="8" spans="1:19" ht="15.75" x14ac:dyDescent="0.25">
      <c r="A8" s="15">
        <v>44477</v>
      </c>
      <c r="B8" s="15" t="s">
        <v>7</v>
      </c>
      <c r="C8" s="15">
        <v>450</v>
      </c>
      <c r="E8" s="39" t="s">
        <v>3</v>
      </c>
      <c r="F8" s="40">
        <v>5475</v>
      </c>
    </row>
    <row r="9" spans="1:19" ht="15.75" x14ac:dyDescent="0.25">
      <c r="A9" s="15">
        <v>44484</v>
      </c>
      <c r="B9" s="15" t="s">
        <v>8</v>
      </c>
      <c r="C9" s="15">
        <v>620</v>
      </c>
      <c r="E9" s="39" t="s">
        <v>6</v>
      </c>
      <c r="F9" s="40">
        <v>3342</v>
      </c>
    </row>
    <row r="10" spans="1:19" ht="15.75" x14ac:dyDescent="0.25">
      <c r="A10" s="15">
        <v>44485</v>
      </c>
      <c r="B10" s="15" t="s">
        <v>11</v>
      </c>
      <c r="C10" s="15">
        <v>470</v>
      </c>
      <c r="E10" s="39" t="s">
        <v>5</v>
      </c>
      <c r="F10" s="40">
        <v>3217</v>
      </c>
    </row>
    <row r="11" spans="1:19" ht="15.75" x14ac:dyDescent="0.25">
      <c r="A11" s="15">
        <v>44487</v>
      </c>
      <c r="B11" s="15" t="s">
        <v>3</v>
      </c>
      <c r="C11" s="15">
        <v>970</v>
      </c>
      <c r="E11" s="39" t="s">
        <v>8</v>
      </c>
      <c r="F11" s="40">
        <v>2586</v>
      </c>
    </row>
    <row r="12" spans="1:19" ht="15.75" x14ac:dyDescent="0.25">
      <c r="A12" s="15">
        <v>44487</v>
      </c>
      <c r="B12" s="15" t="s">
        <v>2</v>
      </c>
      <c r="C12" s="15">
        <v>1075</v>
      </c>
      <c r="E12" s="39" t="s">
        <v>7</v>
      </c>
      <c r="F12" s="40">
        <v>1857</v>
      </c>
    </row>
    <row r="13" spans="1:19" ht="15.75" x14ac:dyDescent="0.25">
      <c r="A13" s="15">
        <v>44488</v>
      </c>
      <c r="B13" s="15" t="s">
        <v>7</v>
      </c>
      <c r="C13" s="15">
        <v>489</v>
      </c>
      <c r="E13" s="39" t="s">
        <v>9</v>
      </c>
      <c r="F13" s="40">
        <v>1510.9099999999999</v>
      </c>
    </row>
    <row r="14" spans="1:19" ht="15.75" x14ac:dyDescent="0.25">
      <c r="A14" s="15">
        <v>44491</v>
      </c>
      <c r="B14" s="15" t="s">
        <v>4</v>
      </c>
      <c r="C14" s="15">
        <v>1574.1</v>
      </c>
      <c r="E14" s="34" t="s">
        <v>11</v>
      </c>
      <c r="F14" s="33">
        <v>1411.26</v>
      </c>
    </row>
    <row r="15" spans="1:19" ht="15.75" x14ac:dyDescent="0.25">
      <c r="A15" s="15">
        <v>44491</v>
      </c>
      <c r="B15" s="15" t="s">
        <v>6</v>
      </c>
      <c r="C15" s="15">
        <v>550</v>
      </c>
    </row>
    <row r="16" spans="1:19" ht="15.75" x14ac:dyDescent="0.25">
      <c r="A16" s="15">
        <v>44494</v>
      </c>
      <c r="B16" s="15" t="s">
        <v>9</v>
      </c>
      <c r="C16" s="15">
        <v>423</v>
      </c>
      <c r="D16" s="38" t="s">
        <v>34</v>
      </c>
      <c r="E16" s="22" t="s">
        <v>18</v>
      </c>
      <c r="F16" s="22"/>
      <c r="G16" s="22"/>
      <c r="H16" s="22"/>
      <c r="I16" s="22"/>
      <c r="J16" s="22"/>
      <c r="K16" s="22"/>
      <c r="L16" s="22"/>
      <c r="M16" s="22"/>
      <c r="N16" s="22"/>
      <c r="O16" s="22"/>
      <c r="P16" s="22"/>
      <c r="Q16" s="22"/>
      <c r="R16" s="22"/>
      <c r="S16" s="22"/>
    </row>
    <row r="17" spans="1:7" ht="15.75" x14ac:dyDescent="0.25">
      <c r="A17" s="15">
        <v>44496</v>
      </c>
      <c r="B17" s="15" t="s">
        <v>9</v>
      </c>
      <c r="C17" s="15">
        <v>358.22</v>
      </c>
      <c r="E17" s="36" t="s">
        <v>25</v>
      </c>
      <c r="F17" s="42" t="s">
        <v>31</v>
      </c>
      <c r="G17" s="35" t="s">
        <v>35</v>
      </c>
    </row>
    <row r="18" spans="1:7" ht="15.75" x14ac:dyDescent="0.25">
      <c r="A18" s="15">
        <v>44496</v>
      </c>
      <c r="B18" s="15" t="s">
        <v>8</v>
      </c>
      <c r="C18" s="15">
        <v>520</v>
      </c>
      <c r="E18" s="39" t="s">
        <v>9</v>
      </c>
      <c r="F18" s="41">
        <v>1510.9099999999999</v>
      </c>
      <c r="G18" s="43">
        <f t="shared" ref="G18:G21" si="0">F18/F26</f>
        <v>0.14821416309433885</v>
      </c>
    </row>
    <row r="19" spans="1:7" ht="15.75" x14ac:dyDescent="0.25">
      <c r="A19" s="15">
        <v>44497</v>
      </c>
      <c r="B19" s="15" t="s">
        <v>5</v>
      </c>
      <c r="C19" s="15">
        <v>300</v>
      </c>
      <c r="E19" s="39" t="s">
        <v>6</v>
      </c>
      <c r="F19" s="41">
        <v>3342</v>
      </c>
      <c r="G19" s="43" t="e">
        <f t="shared" si="0"/>
        <v>#DIV/0!</v>
      </c>
    </row>
    <row r="20" spans="1:7" ht="15.75" x14ac:dyDescent="0.25">
      <c r="A20" s="15">
        <v>44498</v>
      </c>
      <c r="B20" s="15" t="s">
        <v>9</v>
      </c>
      <c r="C20" s="15">
        <v>407.05</v>
      </c>
      <c r="E20" s="39" t="s">
        <v>10</v>
      </c>
      <c r="F20" s="41">
        <v>5688</v>
      </c>
      <c r="G20" s="43">
        <f>F20/F29</f>
        <v>0.11313301682077924</v>
      </c>
    </row>
    <row r="21" spans="1:7" ht="15.75" x14ac:dyDescent="0.25">
      <c r="A21" s="15">
        <v>44499</v>
      </c>
      <c r="B21" s="15" t="s">
        <v>4</v>
      </c>
      <c r="C21" s="15">
        <v>300</v>
      </c>
      <c r="E21" s="39" t="s">
        <v>2</v>
      </c>
      <c r="F21" s="41">
        <v>7775</v>
      </c>
      <c r="G21" s="43">
        <f t="shared" si="0"/>
        <v>0.15464296866764393</v>
      </c>
    </row>
    <row r="22" spans="1:7" ht="15.75" x14ac:dyDescent="0.25">
      <c r="A22" s="15">
        <v>44501</v>
      </c>
      <c r="B22" s="15" t="s">
        <v>3</v>
      </c>
      <c r="C22" s="15">
        <v>2327</v>
      </c>
      <c r="E22" s="39" t="s">
        <v>11</v>
      </c>
      <c r="F22" s="41">
        <v>1411.26</v>
      </c>
      <c r="G22" s="43">
        <f>F22/F29</f>
        <v>2.806963806583912E-2</v>
      </c>
    </row>
    <row r="23" spans="1:7" ht="15.75" x14ac:dyDescent="0.25">
      <c r="A23" s="15">
        <v>44502</v>
      </c>
      <c r="B23" s="15" t="s">
        <v>10</v>
      </c>
      <c r="C23" s="15">
        <v>1150</v>
      </c>
      <c r="E23" s="39" t="s">
        <v>8</v>
      </c>
      <c r="F23" s="41">
        <v>2586</v>
      </c>
      <c r="G23" s="43">
        <f>F23/F29</f>
        <v>5.1434947520839512E-2</v>
      </c>
    </row>
    <row r="24" spans="1:7" ht="15.75" x14ac:dyDescent="0.25">
      <c r="A24" s="15">
        <v>44504</v>
      </c>
      <c r="B24" s="15" t="s">
        <v>10</v>
      </c>
      <c r="C24" s="15">
        <v>1138</v>
      </c>
      <c r="E24" s="39" t="s">
        <v>3</v>
      </c>
      <c r="F24" s="41">
        <v>5475</v>
      </c>
      <c r="G24" s="43">
        <f>F24/F29</f>
        <v>0.10889649562126694</v>
      </c>
    </row>
    <row r="25" spans="1:7" ht="15.75" x14ac:dyDescent="0.25">
      <c r="A25" s="15">
        <v>44505</v>
      </c>
      <c r="B25" s="15" t="s">
        <v>13</v>
      </c>
      <c r="C25" s="15">
        <v>500</v>
      </c>
      <c r="E25" s="39" t="s">
        <v>7</v>
      </c>
      <c r="F25" s="41">
        <v>1857</v>
      </c>
      <c r="G25" s="43">
        <f>F25/F29</f>
        <v>3.6935304542226981E-2</v>
      </c>
    </row>
    <row r="26" spans="1:7" ht="15.75" x14ac:dyDescent="0.25">
      <c r="A26" s="15">
        <v>44508</v>
      </c>
      <c r="B26" s="15" t="s">
        <v>6</v>
      </c>
      <c r="C26" s="15">
        <v>702</v>
      </c>
      <c r="E26" s="39" t="s">
        <v>4</v>
      </c>
      <c r="F26" s="41">
        <v>10194.1</v>
      </c>
      <c r="G26" s="43">
        <f>F26/F29</f>
        <v>0.20275831342698764</v>
      </c>
    </row>
    <row r="27" spans="1:7" ht="15.75" x14ac:dyDescent="0.25">
      <c r="A27" s="15">
        <v>44509</v>
      </c>
      <c r="B27" s="15" t="s">
        <v>4</v>
      </c>
      <c r="C27" s="15">
        <v>1600</v>
      </c>
      <c r="E27" s="44"/>
      <c r="F27" s="45"/>
      <c r="G27" s="43"/>
    </row>
    <row r="28" spans="1:7" ht="15.75" x14ac:dyDescent="0.25">
      <c r="A28" s="15">
        <v>44512</v>
      </c>
      <c r="B28" s="15" t="s">
        <v>5</v>
      </c>
      <c r="C28" s="15">
        <v>600</v>
      </c>
      <c r="E28" s="39" t="s">
        <v>5</v>
      </c>
      <c r="F28" s="41">
        <v>3217</v>
      </c>
      <c r="G28" s="43">
        <f>F28/F29</f>
        <v>6.398539295225858E-2</v>
      </c>
    </row>
    <row r="29" spans="1:7" ht="15.75" x14ac:dyDescent="0.25">
      <c r="A29" s="15">
        <v>44515</v>
      </c>
      <c r="B29" s="15" t="s">
        <v>13</v>
      </c>
      <c r="C29" s="15">
        <v>900</v>
      </c>
      <c r="E29" s="34" t="s">
        <v>33</v>
      </c>
      <c r="F29" s="46">
        <f>SUM(F2:F11)</f>
        <v>50277.1</v>
      </c>
      <c r="G29" s="47"/>
    </row>
    <row r="30" spans="1:7" ht="15.75" x14ac:dyDescent="0.25">
      <c r="A30" s="15">
        <v>44515</v>
      </c>
      <c r="B30" s="15" t="s">
        <v>6</v>
      </c>
      <c r="C30" s="15">
        <v>150</v>
      </c>
    </row>
    <row r="31" spans="1:7" ht="15.75" x14ac:dyDescent="0.25">
      <c r="A31" s="15">
        <v>44515</v>
      </c>
      <c r="B31" s="15" t="s">
        <v>2</v>
      </c>
      <c r="C31" s="15">
        <v>2100</v>
      </c>
    </row>
    <row r="32" spans="1:7" ht="15.75" x14ac:dyDescent="0.25">
      <c r="A32" s="15">
        <v>44517</v>
      </c>
      <c r="B32" s="15" t="s">
        <v>11</v>
      </c>
      <c r="C32" s="15">
        <v>470.63</v>
      </c>
    </row>
    <row r="33" spans="1:3" ht="15.75" x14ac:dyDescent="0.25">
      <c r="A33" s="15">
        <v>44517</v>
      </c>
      <c r="B33" s="15" t="s">
        <v>9</v>
      </c>
      <c r="C33" s="15">
        <v>322.64</v>
      </c>
    </row>
    <row r="34" spans="1:3" ht="15.75" x14ac:dyDescent="0.25">
      <c r="A34" s="15">
        <v>44518</v>
      </c>
      <c r="B34" s="15" t="s">
        <v>8</v>
      </c>
      <c r="C34" s="15">
        <v>428</v>
      </c>
    </row>
    <row r="35" spans="1:3" ht="15.75" x14ac:dyDescent="0.25">
      <c r="A35" s="15">
        <v>44519</v>
      </c>
      <c r="B35" s="15" t="s">
        <v>5</v>
      </c>
      <c r="C35" s="15">
        <v>447</v>
      </c>
    </row>
    <row r="36" spans="1:3" ht="15.75" x14ac:dyDescent="0.25">
      <c r="A36" s="15">
        <v>44522</v>
      </c>
      <c r="B36" s="15" t="s">
        <v>4</v>
      </c>
      <c r="C36" s="15">
        <v>1720</v>
      </c>
    </row>
    <row r="37" spans="1:3" ht="15.75" x14ac:dyDescent="0.25">
      <c r="A37" s="15">
        <v>44524</v>
      </c>
      <c r="B37" s="15" t="s">
        <v>6</v>
      </c>
      <c r="C37" s="15">
        <v>540</v>
      </c>
    </row>
    <row r="38" spans="1:3" ht="15.75" x14ac:dyDescent="0.25">
      <c r="A38" s="15">
        <v>44525</v>
      </c>
      <c r="B38" s="15" t="s">
        <v>7</v>
      </c>
      <c r="C38" s="15">
        <v>314</v>
      </c>
    </row>
    <row r="39" spans="1:3" ht="15.75" x14ac:dyDescent="0.25">
      <c r="A39" s="15">
        <v>44526</v>
      </c>
      <c r="B39" s="15" t="s">
        <v>8</v>
      </c>
      <c r="C39" s="15">
        <v>518</v>
      </c>
    </row>
    <row r="40" spans="1:3" ht="15.75" x14ac:dyDescent="0.25">
      <c r="A40" s="15">
        <v>44526</v>
      </c>
      <c r="B40" s="15" t="s">
        <v>3</v>
      </c>
      <c r="C40" s="15">
        <v>2000</v>
      </c>
    </row>
    <row r="41" spans="1:3" ht="15.75" x14ac:dyDescent="0.25">
      <c r="A41" s="15">
        <v>44529</v>
      </c>
      <c r="B41" s="15" t="s">
        <v>7</v>
      </c>
      <c r="C41" s="15">
        <v>337</v>
      </c>
    </row>
    <row r="42" spans="1:3" ht="15.75" x14ac:dyDescent="0.25">
      <c r="A42" s="15">
        <v>44530</v>
      </c>
      <c r="B42" s="15" t="s">
        <v>8</v>
      </c>
      <c r="C42" s="15">
        <v>500</v>
      </c>
    </row>
    <row r="43" spans="1:3" ht="15.75" x14ac:dyDescent="0.25">
      <c r="A43" s="15">
        <v>44531</v>
      </c>
      <c r="B43" s="15" t="s">
        <v>4</v>
      </c>
      <c r="C43" s="15">
        <v>2500</v>
      </c>
    </row>
    <row r="44" spans="1:3" ht="15.75" x14ac:dyDescent="0.25">
      <c r="A44" s="15">
        <v>44534</v>
      </c>
      <c r="B44" s="15" t="s">
        <v>5</v>
      </c>
      <c r="C44" s="15">
        <v>710</v>
      </c>
    </row>
    <row r="45" spans="1:3" ht="15.75" x14ac:dyDescent="0.25">
      <c r="A45" s="15">
        <v>44537</v>
      </c>
      <c r="B45" s="15" t="s">
        <v>2</v>
      </c>
      <c r="C45" s="15">
        <v>2300</v>
      </c>
    </row>
    <row r="46" spans="1:3" ht="15.75" x14ac:dyDescent="0.25">
      <c r="A46" s="15">
        <v>44539</v>
      </c>
      <c r="B46" s="15" t="s">
        <v>12</v>
      </c>
      <c r="C46" s="15">
        <v>12000</v>
      </c>
    </row>
    <row r="47" spans="1:3" ht="15.75" x14ac:dyDescent="0.25">
      <c r="A47" s="15">
        <v>44545</v>
      </c>
      <c r="B47" s="15" t="s">
        <v>10</v>
      </c>
      <c r="C47" s="15">
        <v>1500</v>
      </c>
    </row>
    <row r="48" spans="1:3" ht="15.75" x14ac:dyDescent="0.25">
      <c r="A48" s="15">
        <v>44547</v>
      </c>
      <c r="B48" s="15" t="s">
        <v>11</v>
      </c>
      <c r="C48" s="15">
        <v>470.63</v>
      </c>
    </row>
    <row r="49" spans="1:3" ht="15.75" x14ac:dyDescent="0.25">
      <c r="A49" s="15">
        <v>44550</v>
      </c>
      <c r="B49" s="15" t="s">
        <v>7</v>
      </c>
      <c r="C49" s="15">
        <v>267</v>
      </c>
    </row>
    <row r="50" spans="1:3" ht="15.75" x14ac:dyDescent="0.25">
      <c r="A50" s="15">
        <v>44553</v>
      </c>
      <c r="B50" s="15" t="s">
        <v>6</v>
      </c>
      <c r="C50" s="15">
        <v>640</v>
      </c>
    </row>
    <row r="51" spans="1:3" ht="15.75" x14ac:dyDescent="0.25">
      <c r="A51" s="15">
        <v>44553</v>
      </c>
      <c r="B51" s="15" t="s">
        <v>5</v>
      </c>
      <c r="C51" s="15">
        <v>450</v>
      </c>
    </row>
    <row r="52" spans="1:3" ht="15.75" x14ac:dyDescent="0.25">
      <c r="A52" s="15"/>
      <c r="B52" s="15"/>
      <c r="C52" s="15">
        <v>57045.27</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topLeftCell="A19" workbookViewId="0">
      <selection activeCell="E24" sqref="E24:H74"/>
    </sheetView>
  </sheetViews>
  <sheetFormatPr defaultRowHeight="15" x14ac:dyDescent="0.25"/>
  <cols>
    <col min="1" max="1" width="17" customWidth="1"/>
    <col min="2" max="2" width="21" customWidth="1"/>
    <col min="3" max="3" width="13.42578125" customWidth="1"/>
    <col min="4" max="4" width="20.140625" customWidth="1"/>
    <col min="5" max="5" width="19.5703125" customWidth="1"/>
    <col min="6" max="6" width="20.140625" customWidth="1"/>
    <col min="7" max="7" width="12.140625" customWidth="1"/>
    <col min="8" max="8" width="15.5703125" customWidth="1"/>
  </cols>
  <sheetData>
    <row r="1" spans="1:9" ht="15.75" x14ac:dyDescent="0.25">
      <c r="A1" s="15" t="s">
        <v>0</v>
      </c>
      <c r="B1" s="15" t="s">
        <v>14</v>
      </c>
      <c r="C1" s="15" t="s">
        <v>1</v>
      </c>
    </row>
    <row r="2" spans="1:9" ht="15.75" x14ac:dyDescent="0.25">
      <c r="A2" s="15">
        <v>44470</v>
      </c>
      <c r="B2" s="15" t="s">
        <v>2</v>
      </c>
      <c r="C2" s="15">
        <v>2300</v>
      </c>
      <c r="D2" s="48" t="s">
        <v>42</v>
      </c>
      <c r="E2" s="49" t="s">
        <v>19</v>
      </c>
      <c r="F2" s="49"/>
      <c r="G2" s="49"/>
      <c r="H2" s="49"/>
      <c r="I2" s="21"/>
    </row>
    <row r="3" spans="1:9" ht="15.75" x14ac:dyDescent="0.25">
      <c r="A3" s="15">
        <v>44470</v>
      </c>
      <c r="B3" s="15" t="s">
        <v>3</v>
      </c>
      <c r="C3" s="15">
        <v>767</v>
      </c>
      <c r="E3" s="36" t="s">
        <v>36</v>
      </c>
      <c r="F3" s="42" t="s">
        <v>37</v>
      </c>
      <c r="G3" s="35" t="s">
        <v>38</v>
      </c>
    </row>
    <row r="4" spans="1:9" ht="15.75" x14ac:dyDescent="0.25">
      <c r="A4" s="15">
        <v>44470</v>
      </c>
      <c r="B4" s="15" t="s">
        <v>4</v>
      </c>
      <c r="C4" s="15">
        <v>2500</v>
      </c>
      <c r="E4" s="39">
        <v>44470</v>
      </c>
      <c r="F4" s="41" t="s">
        <v>2</v>
      </c>
      <c r="G4" s="40">
        <v>2300</v>
      </c>
    </row>
    <row r="5" spans="1:9" ht="15.75" x14ac:dyDescent="0.25">
      <c r="A5" s="15">
        <v>44473</v>
      </c>
      <c r="B5" s="15" t="s">
        <v>5</v>
      </c>
      <c r="C5" s="15">
        <v>710</v>
      </c>
      <c r="E5" s="39">
        <v>44470</v>
      </c>
      <c r="F5" s="41" t="s">
        <v>3</v>
      </c>
      <c r="G5" s="40">
        <v>767</v>
      </c>
    </row>
    <row r="6" spans="1:9" ht="15.75" x14ac:dyDescent="0.25">
      <c r="A6" s="15">
        <v>44473</v>
      </c>
      <c r="B6" s="15" t="s">
        <v>6</v>
      </c>
      <c r="C6" s="15">
        <v>760</v>
      </c>
      <c r="E6" s="39">
        <v>44470</v>
      </c>
      <c r="F6" s="41" t="s">
        <v>4</v>
      </c>
      <c r="G6" s="40">
        <v>2500</v>
      </c>
    </row>
    <row r="7" spans="1:9" ht="15.75" x14ac:dyDescent="0.25">
      <c r="A7" s="15">
        <v>44476</v>
      </c>
      <c r="B7" s="15" t="s">
        <v>10</v>
      </c>
      <c r="C7" s="15">
        <v>1900</v>
      </c>
      <c r="E7" s="39">
        <v>44553</v>
      </c>
      <c r="F7" s="41" t="s">
        <v>5</v>
      </c>
      <c r="G7" s="40">
        <v>450</v>
      </c>
    </row>
    <row r="8" spans="1:9" ht="15.75" x14ac:dyDescent="0.25">
      <c r="A8" s="15">
        <v>44477</v>
      </c>
      <c r="B8" s="15" t="s">
        <v>7</v>
      </c>
      <c r="C8" s="15">
        <v>450</v>
      </c>
      <c r="E8" s="34">
        <v>44553</v>
      </c>
      <c r="F8" s="46" t="s">
        <v>6</v>
      </c>
      <c r="G8" s="33">
        <v>640</v>
      </c>
    </row>
    <row r="9" spans="1:9" ht="15.75" x14ac:dyDescent="0.25">
      <c r="A9" s="15">
        <v>44484</v>
      </c>
      <c r="B9" s="15" t="s">
        <v>8</v>
      </c>
      <c r="C9" s="15">
        <v>620</v>
      </c>
    </row>
    <row r="10" spans="1:9" ht="15.75" x14ac:dyDescent="0.25">
      <c r="A10" s="15">
        <v>44485</v>
      </c>
      <c r="B10" s="15" t="s">
        <v>11</v>
      </c>
      <c r="C10" s="15">
        <v>470</v>
      </c>
      <c r="E10" t="s">
        <v>37</v>
      </c>
      <c r="F10" t="s">
        <v>39</v>
      </c>
      <c r="G10" t="s">
        <v>40</v>
      </c>
      <c r="H10" t="s">
        <v>41</v>
      </c>
    </row>
    <row r="11" spans="1:9" ht="15.75" x14ac:dyDescent="0.25">
      <c r="A11" s="15">
        <v>44487</v>
      </c>
      <c r="B11" s="15" t="s">
        <v>3</v>
      </c>
      <c r="C11" s="15">
        <v>970</v>
      </c>
      <c r="E11" t="s">
        <v>2</v>
      </c>
      <c r="F11">
        <v>2300</v>
      </c>
      <c r="G11">
        <v>3175.63</v>
      </c>
      <c r="H11">
        <v>2100</v>
      </c>
    </row>
    <row r="12" spans="1:9" ht="15.75" x14ac:dyDescent="0.25">
      <c r="A12" s="15">
        <v>44487</v>
      </c>
      <c r="B12" s="15" t="s">
        <v>2</v>
      </c>
      <c r="C12" s="15">
        <v>1075</v>
      </c>
      <c r="E12" t="s">
        <v>3</v>
      </c>
      <c r="F12">
        <v>767</v>
      </c>
      <c r="G12">
        <v>4297</v>
      </c>
      <c r="H12">
        <v>3400</v>
      </c>
    </row>
    <row r="13" spans="1:9" ht="15.75" x14ac:dyDescent="0.25">
      <c r="A13" s="15">
        <v>44488</v>
      </c>
      <c r="B13" s="15" t="s">
        <v>7</v>
      </c>
      <c r="C13" s="15">
        <v>489</v>
      </c>
      <c r="E13" t="s">
        <v>4</v>
      </c>
      <c r="F13">
        <v>2500</v>
      </c>
      <c r="G13">
        <v>4874.1000000000004</v>
      </c>
      <c r="H13">
        <v>5169</v>
      </c>
    </row>
    <row r="14" spans="1:9" ht="15.75" x14ac:dyDescent="0.25">
      <c r="A14" s="15">
        <v>44491</v>
      </c>
      <c r="B14" s="15" t="s">
        <v>4</v>
      </c>
      <c r="C14" s="15">
        <v>1574.1</v>
      </c>
      <c r="E14" t="s">
        <v>5</v>
      </c>
      <c r="F14">
        <v>710</v>
      </c>
      <c r="G14">
        <v>1047</v>
      </c>
      <c r="H14">
        <v>1220</v>
      </c>
    </row>
    <row r="15" spans="1:9" ht="15.75" x14ac:dyDescent="0.25">
      <c r="A15" s="15">
        <v>44491</v>
      </c>
      <c r="B15" s="15" t="s">
        <v>6</v>
      </c>
      <c r="C15" s="15">
        <v>550</v>
      </c>
      <c r="E15" t="s">
        <v>6</v>
      </c>
      <c r="F15">
        <v>760</v>
      </c>
      <c r="G15">
        <v>1952</v>
      </c>
      <c r="H15">
        <v>630</v>
      </c>
    </row>
    <row r="16" spans="1:9" ht="15.75" x14ac:dyDescent="0.25">
      <c r="A16" s="15">
        <v>44494</v>
      </c>
      <c r="B16" s="15" t="s">
        <v>9</v>
      </c>
      <c r="C16" s="15">
        <v>423</v>
      </c>
      <c r="E16" t="s">
        <v>10</v>
      </c>
      <c r="F16">
        <v>1900</v>
      </c>
      <c r="G16">
        <v>4788</v>
      </c>
      <c r="H16">
        <v>0</v>
      </c>
    </row>
    <row r="17" spans="1:17" ht="15.75" x14ac:dyDescent="0.25">
      <c r="A17" s="15">
        <v>44496</v>
      </c>
      <c r="B17" s="15" t="s">
        <v>9</v>
      </c>
      <c r="C17" s="15">
        <v>358.22</v>
      </c>
      <c r="E17" t="s">
        <v>7</v>
      </c>
      <c r="F17">
        <v>450</v>
      </c>
      <c r="G17">
        <v>1791</v>
      </c>
      <c r="H17">
        <v>66</v>
      </c>
    </row>
    <row r="18" spans="1:17" ht="15.75" x14ac:dyDescent="0.25">
      <c r="A18" s="15">
        <v>44496</v>
      </c>
      <c r="B18" s="15" t="s">
        <v>8</v>
      </c>
      <c r="C18" s="15">
        <v>520</v>
      </c>
      <c r="E18" t="s">
        <v>8</v>
      </c>
      <c r="F18">
        <v>620</v>
      </c>
      <c r="G18">
        <v>1646</v>
      </c>
      <c r="H18">
        <v>1120</v>
      </c>
    </row>
    <row r="19" spans="1:17" ht="15.75" x14ac:dyDescent="0.25">
      <c r="A19" s="15">
        <v>44497</v>
      </c>
      <c r="B19" s="15" t="s">
        <v>5</v>
      </c>
      <c r="C19" s="15">
        <v>300</v>
      </c>
      <c r="E19" t="s">
        <v>11</v>
      </c>
      <c r="F19">
        <v>470</v>
      </c>
      <c r="G19">
        <v>470.63</v>
      </c>
      <c r="H19">
        <v>470.63</v>
      </c>
    </row>
    <row r="20" spans="1:17" ht="15.75" x14ac:dyDescent="0.25">
      <c r="A20" s="15">
        <v>44498</v>
      </c>
      <c r="B20" s="15" t="s">
        <v>9</v>
      </c>
      <c r="C20" s="15">
        <v>407.05</v>
      </c>
      <c r="E20" t="s">
        <v>9</v>
      </c>
      <c r="F20">
        <v>423</v>
      </c>
      <c r="G20">
        <v>1481.91</v>
      </c>
      <c r="H20">
        <v>0</v>
      </c>
    </row>
    <row r="21" spans="1:17" ht="15.75" x14ac:dyDescent="0.25">
      <c r="A21" s="15">
        <v>44499</v>
      </c>
      <c r="B21" s="15" t="s">
        <v>4</v>
      </c>
      <c r="C21" s="15">
        <v>300</v>
      </c>
    </row>
    <row r="22" spans="1:17" ht="15.75" x14ac:dyDescent="0.25">
      <c r="A22" s="15">
        <v>44501</v>
      </c>
      <c r="B22" s="15" t="s">
        <v>3</v>
      </c>
      <c r="C22" s="15">
        <v>2327</v>
      </c>
    </row>
    <row r="23" spans="1:17" ht="15.75" x14ac:dyDescent="0.25">
      <c r="A23" s="15">
        <v>44502</v>
      </c>
      <c r="B23" s="15" t="s">
        <v>10</v>
      </c>
      <c r="C23" s="15">
        <v>1150</v>
      </c>
      <c r="D23" t="s">
        <v>46</v>
      </c>
      <c r="E23" s="16" t="s">
        <v>20</v>
      </c>
      <c r="F23" s="16"/>
      <c r="G23" s="16"/>
      <c r="H23" s="16"/>
      <c r="I23" s="16"/>
      <c r="J23" s="16"/>
      <c r="K23" s="16"/>
      <c r="L23" s="16"/>
      <c r="M23" s="16"/>
      <c r="N23" s="16"/>
      <c r="O23" s="16"/>
      <c r="P23" s="16"/>
      <c r="Q23" s="16"/>
    </row>
    <row r="24" spans="1:17" ht="15.75" x14ac:dyDescent="0.25">
      <c r="A24" s="15">
        <v>44504</v>
      </c>
      <c r="B24" s="15" t="s">
        <v>10</v>
      </c>
      <c r="C24" s="15">
        <v>1138</v>
      </c>
      <c r="E24" s="36" t="s">
        <v>0</v>
      </c>
      <c r="F24" s="42" t="s">
        <v>14</v>
      </c>
      <c r="G24" s="42" t="s">
        <v>1</v>
      </c>
      <c r="H24" s="35" t="s">
        <v>43</v>
      </c>
    </row>
    <row r="25" spans="1:17" ht="15.75" x14ac:dyDescent="0.25">
      <c r="A25" s="15">
        <v>44505</v>
      </c>
      <c r="B25" s="15" t="s">
        <v>13</v>
      </c>
      <c r="C25" s="15">
        <v>500</v>
      </c>
      <c r="E25" s="39">
        <v>44470</v>
      </c>
      <c r="F25" s="41" t="s">
        <v>2</v>
      </c>
      <c r="G25" s="41">
        <v>2300</v>
      </c>
      <c r="H25" s="40" t="s">
        <v>44</v>
      </c>
    </row>
    <row r="26" spans="1:17" ht="15.75" x14ac:dyDescent="0.25">
      <c r="A26" s="15">
        <v>44508</v>
      </c>
      <c r="B26" s="15" t="s">
        <v>6</v>
      </c>
      <c r="C26" s="15">
        <v>702</v>
      </c>
      <c r="E26" s="39">
        <v>44470</v>
      </c>
      <c r="F26" s="41" t="s">
        <v>3</v>
      </c>
      <c r="G26" s="41">
        <v>767</v>
      </c>
      <c r="H26" s="40" t="s">
        <v>45</v>
      </c>
    </row>
    <row r="27" spans="1:17" ht="15.75" x14ac:dyDescent="0.25">
      <c r="A27" s="15">
        <v>44509</v>
      </c>
      <c r="B27" s="15" t="s">
        <v>4</v>
      </c>
      <c r="C27" s="15">
        <v>1600</v>
      </c>
      <c r="E27" s="39">
        <v>44470</v>
      </c>
      <c r="F27" s="41" t="s">
        <v>4</v>
      </c>
      <c r="G27" s="41">
        <v>2500</v>
      </c>
      <c r="H27" s="40" t="s">
        <v>44</v>
      </c>
    </row>
    <row r="28" spans="1:17" ht="15.75" x14ac:dyDescent="0.25">
      <c r="A28" s="15">
        <v>44512</v>
      </c>
      <c r="B28" s="15" t="s">
        <v>5</v>
      </c>
      <c r="C28" s="15">
        <v>600</v>
      </c>
      <c r="E28" s="39">
        <v>44473</v>
      </c>
      <c r="F28" s="41" t="s">
        <v>5</v>
      </c>
      <c r="G28" s="41">
        <v>710</v>
      </c>
      <c r="H28" s="40" t="s">
        <v>44</v>
      </c>
    </row>
    <row r="29" spans="1:17" ht="15.75" x14ac:dyDescent="0.25">
      <c r="A29" s="15">
        <v>44515</v>
      </c>
      <c r="B29" s="15" t="s">
        <v>13</v>
      </c>
      <c r="C29" s="15">
        <v>900</v>
      </c>
      <c r="E29" s="39">
        <v>44473</v>
      </c>
      <c r="F29" s="41" t="s">
        <v>6</v>
      </c>
      <c r="G29" s="41">
        <v>760</v>
      </c>
      <c r="H29" s="40" t="s">
        <v>44</v>
      </c>
    </row>
    <row r="30" spans="1:17" ht="15.75" x14ac:dyDescent="0.25">
      <c r="A30" s="15">
        <v>44515</v>
      </c>
      <c r="B30" s="15" t="s">
        <v>6</v>
      </c>
      <c r="C30" s="15">
        <v>150</v>
      </c>
      <c r="E30" s="39">
        <v>44476</v>
      </c>
      <c r="F30" s="41" t="s">
        <v>10</v>
      </c>
      <c r="G30" s="41">
        <v>1900</v>
      </c>
      <c r="H30" s="40" t="s">
        <v>45</v>
      </c>
    </row>
    <row r="31" spans="1:17" ht="15.75" x14ac:dyDescent="0.25">
      <c r="A31" s="15">
        <v>44515</v>
      </c>
      <c r="B31" s="15" t="s">
        <v>2</v>
      </c>
      <c r="C31" s="15">
        <v>2100</v>
      </c>
      <c r="E31" s="39">
        <v>44477</v>
      </c>
      <c r="F31" s="41" t="s">
        <v>7</v>
      </c>
      <c r="G31" s="41">
        <v>450</v>
      </c>
      <c r="H31" s="40" t="s">
        <v>45</v>
      </c>
    </row>
    <row r="32" spans="1:17" ht="15.75" x14ac:dyDescent="0.25">
      <c r="A32" s="15">
        <v>44517</v>
      </c>
      <c r="B32" s="15" t="s">
        <v>11</v>
      </c>
      <c r="C32" s="15">
        <v>470.63</v>
      </c>
      <c r="E32" s="39">
        <v>44484</v>
      </c>
      <c r="F32" s="41" t="s">
        <v>8</v>
      </c>
      <c r="G32" s="41">
        <v>620</v>
      </c>
      <c r="H32" s="40" t="s">
        <v>45</v>
      </c>
    </row>
    <row r="33" spans="1:8" ht="15.75" x14ac:dyDescent="0.25">
      <c r="A33" s="15">
        <v>44517</v>
      </c>
      <c r="B33" s="15" t="s">
        <v>9</v>
      </c>
      <c r="C33" s="15">
        <v>322.64</v>
      </c>
      <c r="E33" s="39">
        <v>44485</v>
      </c>
      <c r="F33" s="41" t="s">
        <v>11</v>
      </c>
      <c r="G33" s="41">
        <v>470</v>
      </c>
      <c r="H33" s="40" t="s">
        <v>44</v>
      </c>
    </row>
    <row r="34" spans="1:8" ht="15.75" x14ac:dyDescent="0.25">
      <c r="A34" s="15">
        <v>44518</v>
      </c>
      <c r="B34" s="15" t="s">
        <v>8</v>
      </c>
      <c r="C34" s="15">
        <v>428</v>
      </c>
      <c r="E34" s="39">
        <v>44487</v>
      </c>
      <c r="F34" s="41" t="s">
        <v>3</v>
      </c>
      <c r="G34" s="41">
        <v>970</v>
      </c>
      <c r="H34" s="40" t="s">
        <v>45</v>
      </c>
    </row>
    <row r="35" spans="1:8" ht="15.75" x14ac:dyDescent="0.25">
      <c r="A35" s="15">
        <v>44519</v>
      </c>
      <c r="B35" s="15" t="s">
        <v>5</v>
      </c>
      <c r="C35" s="15">
        <v>447</v>
      </c>
      <c r="E35" s="39">
        <v>44487</v>
      </c>
      <c r="F35" s="41" t="s">
        <v>2</v>
      </c>
      <c r="G35" s="41">
        <v>1075</v>
      </c>
      <c r="H35" s="40" t="s">
        <v>44</v>
      </c>
    </row>
    <row r="36" spans="1:8" ht="15.75" x14ac:dyDescent="0.25">
      <c r="A36" s="15">
        <v>44522</v>
      </c>
      <c r="B36" s="15" t="s">
        <v>4</v>
      </c>
      <c r="C36" s="15">
        <v>1720</v>
      </c>
      <c r="E36" s="39">
        <v>44488</v>
      </c>
      <c r="F36" s="41" t="s">
        <v>7</v>
      </c>
      <c r="G36" s="41">
        <v>489</v>
      </c>
      <c r="H36" s="40" t="s">
        <v>45</v>
      </c>
    </row>
    <row r="37" spans="1:8" ht="15.75" x14ac:dyDescent="0.25">
      <c r="A37" s="15">
        <v>44524</v>
      </c>
      <c r="B37" s="15" t="s">
        <v>6</v>
      </c>
      <c r="C37" s="15">
        <v>540</v>
      </c>
      <c r="E37" s="39">
        <v>44491</v>
      </c>
      <c r="F37" s="41" t="s">
        <v>4</v>
      </c>
      <c r="G37" s="41">
        <v>1574.1</v>
      </c>
      <c r="H37" s="40" t="s">
        <v>44</v>
      </c>
    </row>
    <row r="38" spans="1:8" ht="15.75" x14ac:dyDescent="0.25">
      <c r="A38" s="15">
        <v>44525</v>
      </c>
      <c r="B38" s="15" t="s">
        <v>7</v>
      </c>
      <c r="C38" s="15">
        <v>314</v>
      </c>
      <c r="E38" s="39">
        <v>44491</v>
      </c>
      <c r="F38" s="41" t="s">
        <v>6</v>
      </c>
      <c r="G38" s="41">
        <v>550</v>
      </c>
      <c r="H38" s="40" t="s">
        <v>44</v>
      </c>
    </row>
    <row r="39" spans="1:8" ht="15.75" x14ac:dyDescent="0.25">
      <c r="A39" s="15">
        <v>44526</v>
      </c>
      <c r="B39" s="15" t="s">
        <v>8</v>
      </c>
      <c r="C39" s="15">
        <v>518</v>
      </c>
      <c r="E39" s="39">
        <v>44494</v>
      </c>
      <c r="F39" s="41" t="s">
        <v>9</v>
      </c>
      <c r="G39" s="41">
        <v>423</v>
      </c>
      <c r="H39" s="40" t="s">
        <v>44</v>
      </c>
    </row>
    <row r="40" spans="1:8" ht="15.75" x14ac:dyDescent="0.25">
      <c r="A40" s="15">
        <v>44526</v>
      </c>
      <c r="B40" s="15" t="s">
        <v>3</v>
      </c>
      <c r="C40" s="15">
        <v>2000</v>
      </c>
      <c r="E40" s="39">
        <v>44496</v>
      </c>
      <c r="F40" s="41" t="s">
        <v>9</v>
      </c>
      <c r="G40" s="41">
        <v>358.22</v>
      </c>
      <c r="H40" s="40" t="s">
        <v>44</v>
      </c>
    </row>
    <row r="41" spans="1:8" ht="15.75" x14ac:dyDescent="0.25">
      <c r="A41" s="15">
        <v>44529</v>
      </c>
      <c r="B41" s="15" t="s">
        <v>7</v>
      </c>
      <c r="C41" s="15">
        <v>337</v>
      </c>
      <c r="E41" s="39">
        <v>44496</v>
      </c>
      <c r="F41" s="41" t="s">
        <v>8</v>
      </c>
      <c r="G41" s="41">
        <v>520</v>
      </c>
      <c r="H41" s="40" t="s">
        <v>45</v>
      </c>
    </row>
    <row r="42" spans="1:8" ht="15.75" x14ac:dyDescent="0.25">
      <c r="A42" s="15">
        <v>44530</v>
      </c>
      <c r="B42" s="15" t="s">
        <v>8</v>
      </c>
      <c r="C42" s="15">
        <v>500</v>
      </c>
      <c r="E42" s="39">
        <v>44497</v>
      </c>
      <c r="F42" s="41" t="s">
        <v>5</v>
      </c>
      <c r="G42" s="41">
        <v>300</v>
      </c>
      <c r="H42" s="40" t="s">
        <v>44</v>
      </c>
    </row>
    <row r="43" spans="1:8" ht="15.75" x14ac:dyDescent="0.25">
      <c r="A43" s="15">
        <v>44531</v>
      </c>
      <c r="B43" s="15" t="s">
        <v>4</v>
      </c>
      <c r="C43" s="15">
        <v>2500</v>
      </c>
      <c r="E43" s="39">
        <v>44498</v>
      </c>
      <c r="F43" s="41" t="s">
        <v>9</v>
      </c>
      <c r="G43" s="41">
        <v>407.05</v>
      </c>
      <c r="H43" s="40" t="s">
        <v>44</v>
      </c>
    </row>
    <row r="44" spans="1:8" ht="15.75" x14ac:dyDescent="0.25">
      <c r="A44" s="15">
        <v>44534</v>
      </c>
      <c r="B44" s="15" t="s">
        <v>5</v>
      </c>
      <c r="C44" s="15">
        <v>710</v>
      </c>
      <c r="E44" s="39">
        <v>44499</v>
      </c>
      <c r="F44" s="41" t="s">
        <v>4</v>
      </c>
      <c r="G44" s="41">
        <v>300</v>
      </c>
      <c r="H44" s="40" t="s">
        <v>44</v>
      </c>
    </row>
    <row r="45" spans="1:8" ht="15.75" x14ac:dyDescent="0.25">
      <c r="A45" s="15">
        <v>44537</v>
      </c>
      <c r="B45" s="15" t="s">
        <v>2</v>
      </c>
      <c r="C45" s="15">
        <v>2300</v>
      </c>
      <c r="E45" s="39">
        <v>44501</v>
      </c>
      <c r="F45" s="41" t="s">
        <v>3</v>
      </c>
      <c r="G45" s="41">
        <v>2327</v>
      </c>
      <c r="H45" s="40" t="s">
        <v>45</v>
      </c>
    </row>
    <row r="46" spans="1:8" ht="15.75" x14ac:dyDescent="0.25">
      <c r="A46" s="15">
        <v>44539</v>
      </c>
      <c r="B46" s="15" t="s">
        <v>12</v>
      </c>
      <c r="C46" s="15">
        <v>12000</v>
      </c>
      <c r="E46" s="39">
        <v>44502</v>
      </c>
      <c r="F46" s="41" t="s">
        <v>10</v>
      </c>
      <c r="G46" s="41">
        <v>1150</v>
      </c>
      <c r="H46" s="40" t="s">
        <v>45</v>
      </c>
    </row>
    <row r="47" spans="1:8" ht="15.75" x14ac:dyDescent="0.25">
      <c r="A47" s="15">
        <v>44545</v>
      </c>
      <c r="B47" s="15" t="s">
        <v>10</v>
      </c>
      <c r="C47" s="15">
        <v>1500</v>
      </c>
      <c r="E47" s="39">
        <v>44504</v>
      </c>
      <c r="F47" s="41" t="s">
        <v>10</v>
      </c>
      <c r="G47" s="41">
        <v>1138</v>
      </c>
      <c r="H47" s="40" t="s">
        <v>45</v>
      </c>
    </row>
    <row r="48" spans="1:8" ht="15.75" x14ac:dyDescent="0.25">
      <c r="A48" s="15">
        <v>44547</v>
      </c>
      <c r="B48" s="15" t="s">
        <v>11</v>
      </c>
      <c r="C48" s="15">
        <v>470.63</v>
      </c>
      <c r="E48" s="39">
        <v>44505</v>
      </c>
      <c r="F48" s="41" t="s">
        <v>13</v>
      </c>
      <c r="G48" s="41">
        <v>500</v>
      </c>
      <c r="H48" s="40" t="s">
        <v>45</v>
      </c>
    </row>
    <row r="49" spans="1:8" ht="15.75" x14ac:dyDescent="0.25">
      <c r="A49" s="15">
        <v>44550</v>
      </c>
      <c r="B49" s="15" t="s">
        <v>7</v>
      </c>
      <c r="C49" s="15">
        <v>267</v>
      </c>
      <c r="E49" s="39">
        <v>44508</v>
      </c>
      <c r="F49" s="41" t="s">
        <v>6</v>
      </c>
      <c r="G49" s="41">
        <v>702</v>
      </c>
      <c r="H49" s="40" t="s">
        <v>44</v>
      </c>
    </row>
    <row r="50" spans="1:8" ht="15.75" x14ac:dyDescent="0.25">
      <c r="A50" s="15">
        <v>44553</v>
      </c>
      <c r="B50" s="15" t="s">
        <v>6</v>
      </c>
      <c r="C50" s="15">
        <v>640</v>
      </c>
      <c r="E50" s="39">
        <v>44509</v>
      </c>
      <c r="F50" s="41" t="s">
        <v>4</v>
      </c>
      <c r="G50" s="41">
        <v>1600</v>
      </c>
      <c r="H50" s="40" t="s">
        <v>44</v>
      </c>
    </row>
    <row r="51" spans="1:8" ht="15.75" x14ac:dyDescent="0.25">
      <c r="A51" s="15">
        <v>44553</v>
      </c>
      <c r="B51" s="15" t="s">
        <v>5</v>
      </c>
      <c r="C51" s="15">
        <v>450</v>
      </c>
      <c r="E51" s="39">
        <v>44512</v>
      </c>
      <c r="F51" s="41" t="s">
        <v>5</v>
      </c>
      <c r="G51" s="41">
        <v>600</v>
      </c>
      <c r="H51" s="40" t="s">
        <v>44</v>
      </c>
    </row>
    <row r="52" spans="1:8" ht="15.75" x14ac:dyDescent="0.25">
      <c r="A52" s="15"/>
      <c r="B52" s="15"/>
      <c r="C52" s="15">
        <v>57045.27</v>
      </c>
      <c r="E52" s="39">
        <v>44515</v>
      </c>
      <c r="F52" s="41" t="s">
        <v>13</v>
      </c>
      <c r="G52" s="41">
        <v>900</v>
      </c>
      <c r="H52" s="40" t="s">
        <v>45</v>
      </c>
    </row>
    <row r="53" spans="1:8" x14ac:dyDescent="0.25">
      <c r="E53" s="39">
        <v>44515</v>
      </c>
      <c r="F53" s="41" t="s">
        <v>6</v>
      </c>
      <c r="G53" s="41">
        <v>150</v>
      </c>
      <c r="H53" s="40" t="s">
        <v>44</v>
      </c>
    </row>
    <row r="54" spans="1:8" x14ac:dyDescent="0.25">
      <c r="E54" s="39">
        <v>44515</v>
      </c>
      <c r="F54" s="41" t="s">
        <v>2</v>
      </c>
      <c r="G54" s="41">
        <v>2100</v>
      </c>
      <c r="H54" s="40" t="s">
        <v>44</v>
      </c>
    </row>
    <row r="55" spans="1:8" x14ac:dyDescent="0.25">
      <c r="E55" s="39">
        <v>44517</v>
      </c>
      <c r="F55" s="41" t="s">
        <v>11</v>
      </c>
      <c r="G55" s="41">
        <v>470.63</v>
      </c>
      <c r="H55" s="40" t="s">
        <v>44</v>
      </c>
    </row>
    <row r="56" spans="1:8" x14ac:dyDescent="0.25">
      <c r="E56" s="39">
        <v>44517</v>
      </c>
      <c r="F56" s="41" t="s">
        <v>9</v>
      </c>
      <c r="G56" s="41">
        <v>322.64</v>
      </c>
      <c r="H56" s="40" t="s">
        <v>44</v>
      </c>
    </row>
    <row r="57" spans="1:8" x14ac:dyDescent="0.25">
      <c r="E57" s="39">
        <v>44518</v>
      </c>
      <c r="F57" s="41" t="s">
        <v>8</v>
      </c>
      <c r="G57" s="41">
        <v>428</v>
      </c>
      <c r="H57" s="40" t="s">
        <v>45</v>
      </c>
    </row>
    <row r="58" spans="1:8" x14ac:dyDescent="0.25">
      <c r="E58" s="39">
        <v>44519</v>
      </c>
      <c r="F58" s="41" t="s">
        <v>5</v>
      </c>
      <c r="G58" s="41">
        <v>447</v>
      </c>
      <c r="H58" s="40" t="s">
        <v>44</v>
      </c>
    </row>
    <row r="59" spans="1:8" x14ac:dyDescent="0.25">
      <c r="E59" s="39">
        <v>44522</v>
      </c>
      <c r="F59" s="41" t="s">
        <v>4</v>
      </c>
      <c r="G59" s="41">
        <v>1720</v>
      </c>
      <c r="H59" s="40" t="s">
        <v>44</v>
      </c>
    </row>
    <row r="60" spans="1:8" x14ac:dyDescent="0.25">
      <c r="E60" s="39">
        <v>44524</v>
      </c>
      <c r="F60" s="41" t="s">
        <v>6</v>
      </c>
      <c r="G60" s="41">
        <v>540</v>
      </c>
      <c r="H60" s="40" t="s">
        <v>44</v>
      </c>
    </row>
    <row r="61" spans="1:8" x14ac:dyDescent="0.25">
      <c r="E61" s="39">
        <v>44525</v>
      </c>
      <c r="F61" s="41" t="s">
        <v>7</v>
      </c>
      <c r="G61" s="41">
        <v>314</v>
      </c>
      <c r="H61" s="40" t="s">
        <v>45</v>
      </c>
    </row>
    <row r="62" spans="1:8" x14ac:dyDescent="0.25">
      <c r="E62" s="39">
        <v>44526</v>
      </c>
      <c r="F62" s="41" t="s">
        <v>8</v>
      </c>
      <c r="G62" s="41">
        <v>518</v>
      </c>
      <c r="H62" s="40" t="s">
        <v>45</v>
      </c>
    </row>
    <row r="63" spans="1:8" x14ac:dyDescent="0.25">
      <c r="E63" s="39">
        <v>44526</v>
      </c>
      <c r="F63" s="41" t="s">
        <v>3</v>
      </c>
      <c r="G63" s="41">
        <v>2000</v>
      </c>
      <c r="H63" s="40" t="s">
        <v>45</v>
      </c>
    </row>
    <row r="64" spans="1:8" x14ac:dyDescent="0.25">
      <c r="E64" s="39">
        <v>44529</v>
      </c>
      <c r="F64" s="41" t="s">
        <v>7</v>
      </c>
      <c r="G64" s="41">
        <v>337</v>
      </c>
      <c r="H64" s="40" t="s">
        <v>45</v>
      </c>
    </row>
    <row r="65" spans="5:8" x14ac:dyDescent="0.25">
      <c r="E65" s="39">
        <v>44530</v>
      </c>
      <c r="F65" s="41" t="s">
        <v>8</v>
      </c>
      <c r="G65" s="41">
        <v>500</v>
      </c>
      <c r="H65" s="40" t="s">
        <v>45</v>
      </c>
    </row>
    <row r="66" spans="5:8" x14ac:dyDescent="0.25">
      <c r="E66" s="39">
        <v>44531</v>
      </c>
      <c r="F66" s="41" t="s">
        <v>4</v>
      </c>
      <c r="G66" s="41">
        <v>2500</v>
      </c>
      <c r="H66" s="40" t="s">
        <v>44</v>
      </c>
    </row>
    <row r="67" spans="5:8" x14ac:dyDescent="0.25">
      <c r="E67" s="39">
        <v>44534</v>
      </c>
      <c r="F67" s="41" t="s">
        <v>5</v>
      </c>
      <c r="G67" s="41">
        <v>710</v>
      </c>
      <c r="H67" s="40" t="s">
        <v>44</v>
      </c>
    </row>
    <row r="68" spans="5:8" x14ac:dyDescent="0.25">
      <c r="E68" s="39">
        <v>44537</v>
      </c>
      <c r="F68" s="41" t="s">
        <v>2</v>
      </c>
      <c r="G68" s="41">
        <v>2300</v>
      </c>
      <c r="H68" s="40" t="s">
        <v>44</v>
      </c>
    </row>
    <row r="69" spans="5:8" x14ac:dyDescent="0.25">
      <c r="E69" s="39">
        <v>44539</v>
      </c>
      <c r="F69" s="41" t="s">
        <v>12</v>
      </c>
      <c r="G69" s="41">
        <v>12000</v>
      </c>
      <c r="H69" s="40" t="s">
        <v>45</v>
      </c>
    </row>
    <row r="70" spans="5:8" x14ac:dyDescent="0.25">
      <c r="E70" s="39">
        <v>44545</v>
      </c>
      <c r="F70" s="41" t="s">
        <v>10</v>
      </c>
      <c r="G70" s="41">
        <v>1500</v>
      </c>
      <c r="H70" s="40" t="s">
        <v>45</v>
      </c>
    </row>
    <row r="71" spans="5:8" x14ac:dyDescent="0.25">
      <c r="E71" s="39">
        <v>44547</v>
      </c>
      <c r="F71" s="41" t="s">
        <v>11</v>
      </c>
      <c r="G71" s="41">
        <v>470.63</v>
      </c>
      <c r="H71" s="40" t="s">
        <v>44</v>
      </c>
    </row>
    <row r="72" spans="5:8" x14ac:dyDescent="0.25">
      <c r="E72" s="39">
        <v>44550</v>
      </c>
      <c r="F72" s="41" t="s">
        <v>7</v>
      </c>
      <c r="G72" s="41">
        <v>267</v>
      </c>
      <c r="H72" s="40" t="s">
        <v>45</v>
      </c>
    </row>
    <row r="73" spans="5:8" x14ac:dyDescent="0.25">
      <c r="E73" s="39">
        <v>44553</v>
      </c>
      <c r="F73" s="41" t="s">
        <v>6</v>
      </c>
      <c r="G73" s="41">
        <v>640</v>
      </c>
      <c r="H73" s="40" t="s">
        <v>44</v>
      </c>
    </row>
    <row r="74" spans="5:8" x14ac:dyDescent="0.25">
      <c r="E74" s="34">
        <v>44553</v>
      </c>
      <c r="F74" s="46" t="s">
        <v>5</v>
      </c>
      <c r="G74" s="46">
        <v>450</v>
      </c>
      <c r="H74" s="33" t="s">
        <v>44</v>
      </c>
    </row>
  </sheetData>
  <dataValidations count="1">
    <dataValidation type="list" allowBlank="1" showInputMessage="1" showErrorMessage="1" sqref="H25:H74">
      <formula1>"""Essentials, Non-essentials"" "</formula1>
    </dataValidation>
  </dataValidations>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abSelected="1" workbookViewId="0">
      <selection activeCell="D6" sqref="D6"/>
    </sheetView>
  </sheetViews>
  <sheetFormatPr defaultRowHeight="15" x14ac:dyDescent="0.25"/>
  <cols>
    <col min="2" max="2" width="27.85546875" customWidth="1"/>
    <col min="3" max="3" width="17.28515625" customWidth="1"/>
    <col min="4" max="4" width="15.7109375" customWidth="1"/>
    <col min="5" max="5" width="23.140625" customWidth="1"/>
    <col min="6" max="6" width="21.85546875" customWidth="1"/>
    <col min="7" max="7" width="17.5703125" customWidth="1"/>
    <col min="8" max="8" width="19.85546875" customWidth="1"/>
    <col min="9" max="9" width="13.85546875" customWidth="1"/>
    <col min="21" max="21" width="10" customWidth="1"/>
  </cols>
  <sheetData>
    <row r="1" spans="1:20" x14ac:dyDescent="0.25">
      <c r="A1" t="s">
        <v>0</v>
      </c>
      <c r="B1" t="s">
        <v>14</v>
      </c>
      <c r="C1" t="s">
        <v>1</v>
      </c>
    </row>
    <row r="2" spans="1:20" ht="15.75" x14ac:dyDescent="0.25">
      <c r="A2">
        <v>44470</v>
      </c>
      <c r="B2" t="s">
        <v>2</v>
      </c>
      <c r="C2">
        <v>2300</v>
      </c>
      <c r="D2" s="48" t="s">
        <v>47</v>
      </c>
      <c r="E2" s="50" t="s">
        <v>21</v>
      </c>
      <c r="F2" s="50"/>
      <c r="G2" s="50"/>
      <c r="H2" s="50"/>
      <c r="I2" s="50"/>
      <c r="J2" s="50"/>
      <c r="K2" s="50"/>
      <c r="L2" s="50"/>
      <c r="M2" s="50"/>
      <c r="N2" s="50"/>
      <c r="O2" s="50"/>
      <c r="P2" s="50"/>
      <c r="Q2" s="50"/>
      <c r="R2" s="50"/>
      <c r="S2" s="50"/>
      <c r="T2" s="25"/>
    </row>
    <row r="3" spans="1:20" x14ac:dyDescent="0.25">
      <c r="A3">
        <v>44470</v>
      </c>
      <c r="B3" t="s">
        <v>3</v>
      </c>
      <c r="C3">
        <v>767</v>
      </c>
      <c r="E3" t="s">
        <v>0</v>
      </c>
      <c r="F3" t="s">
        <v>14</v>
      </c>
      <c r="G3" t="s">
        <v>1</v>
      </c>
      <c r="H3" t="s">
        <v>43</v>
      </c>
      <c r="I3" t="s">
        <v>48</v>
      </c>
    </row>
    <row r="4" spans="1:20" x14ac:dyDescent="0.25">
      <c r="A4">
        <v>44470</v>
      </c>
      <c r="B4" t="s">
        <v>4</v>
      </c>
      <c r="C4">
        <v>2500</v>
      </c>
      <c r="E4">
        <v>44470</v>
      </c>
      <c r="F4" t="s">
        <v>2</v>
      </c>
      <c r="G4">
        <v>2300</v>
      </c>
      <c r="H4" t="s">
        <v>44</v>
      </c>
      <c r="I4" t="str">
        <f>IF(D2&gt;2000, "Over budget", "Within budget")</f>
        <v>Over budget</v>
      </c>
    </row>
    <row r="5" spans="1:20" x14ac:dyDescent="0.25">
      <c r="A5">
        <v>44473</v>
      </c>
      <c r="B5" t="s">
        <v>5</v>
      </c>
      <c r="C5">
        <v>710</v>
      </c>
      <c r="E5">
        <v>44470</v>
      </c>
      <c r="F5" t="s">
        <v>3</v>
      </c>
      <c r="G5">
        <v>767</v>
      </c>
      <c r="H5" t="s">
        <v>45</v>
      </c>
      <c r="I5" t="str">
        <f t="shared" ref="I5" si="0">IF(D3&gt;2000, "Over budget", "Within budget")</f>
        <v>Within budget</v>
      </c>
    </row>
    <row r="6" spans="1:20" x14ac:dyDescent="0.25">
      <c r="A6">
        <v>44473</v>
      </c>
      <c r="B6" t="s">
        <v>6</v>
      </c>
      <c r="C6">
        <v>760</v>
      </c>
      <c r="E6">
        <v>44470</v>
      </c>
      <c r="F6" t="s">
        <v>4</v>
      </c>
      <c r="G6">
        <v>2500</v>
      </c>
      <c r="H6" t="s">
        <v>44</v>
      </c>
      <c r="I6" t="str">
        <f>IF(D2&gt;2000, "Over budget", "Within budget")</f>
        <v>Over budget</v>
      </c>
    </row>
    <row r="7" spans="1:20" x14ac:dyDescent="0.25">
      <c r="A7">
        <v>44476</v>
      </c>
      <c r="B7" t="s">
        <v>10</v>
      </c>
      <c r="C7">
        <v>1900</v>
      </c>
      <c r="E7">
        <v>44473</v>
      </c>
      <c r="F7" t="s">
        <v>5</v>
      </c>
      <c r="G7">
        <v>710</v>
      </c>
      <c r="H7" t="s">
        <v>44</v>
      </c>
      <c r="I7" t="str">
        <f t="shared" ref="I7:I23" si="1">IF(D3&gt;2000, "Over budget", "Within budget")</f>
        <v>Within budget</v>
      </c>
    </row>
    <row r="8" spans="1:20" x14ac:dyDescent="0.25">
      <c r="A8">
        <v>44477</v>
      </c>
      <c r="B8" t="s">
        <v>7</v>
      </c>
      <c r="C8">
        <v>450</v>
      </c>
      <c r="E8">
        <v>44473</v>
      </c>
      <c r="F8" t="s">
        <v>6</v>
      </c>
      <c r="G8">
        <v>760</v>
      </c>
      <c r="H8" t="s">
        <v>44</v>
      </c>
      <c r="I8" t="str">
        <f t="shared" si="1"/>
        <v>Within budget</v>
      </c>
    </row>
    <row r="9" spans="1:20" x14ac:dyDescent="0.25">
      <c r="A9">
        <v>44484</v>
      </c>
      <c r="B9" t="s">
        <v>8</v>
      </c>
      <c r="C9">
        <v>620</v>
      </c>
      <c r="E9">
        <v>44476</v>
      </c>
      <c r="F9" t="s">
        <v>10</v>
      </c>
      <c r="G9">
        <v>1900</v>
      </c>
      <c r="H9" t="s">
        <v>45</v>
      </c>
      <c r="I9" t="str">
        <f t="shared" si="1"/>
        <v>Within budget</v>
      </c>
    </row>
    <row r="10" spans="1:20" x14ac:dyDescent="0.25">
      <c r="A10">
        <v>44485</v>
      </c>
      <c r="B10" t="s">
        <v>11</v>
      </c>
      <c r="C10">
        <v>470</v>
      </c>
      <c r="E10">
        <v>44477</v>
      </c>
      <c r="F10" t="s">
        <v>7</v>
      </c>
      <c r="G10">
        <v>450</v>
      </c>
      <c r="H10" t="s">
        <v>45</v>
      </c>
      <c r="I10" t="str">
        <f t="shared" si="1"/>
        <v>Within budget</v>
      </c>
    </row>
    <row r="11" spans="1:20" x14ac:dyDescent="0.25">
      <c r="A11">
        <v>44487</v>
      </c>
      <c r="B11" t="s">
        <v>3</v>
      </c>
      <c r="C11">
        <v>970</v>
      </c>
      <c r="E11">
        <v>44484</v>
      </c>
      <c r="F11" t="s">
        <v>8</v>
      </c>
      <c r="G11">
        <v>620</v>
      </c>
      <c r="H11" t="s">
        <v>45</v>
      </c>
      <c r="I11" t="str">
        <f t="shared" si="1"/>
        <v>Within budget</v>
      </c>
    </row>
    <row r="12" spans="1:20" x14ac:dyDescent="0.25">
      <c r="A12">
        <v>44487</v>
      </c>
      <c r="B12" t="s">
        <v>2</v>
      </c>
      <c r="C12">
        <v>1075</v>
      </c>
      <c r="E12">
        <v>44485</v>
      </c>
      <c r="F12" t="s">
        <v>11</v>
      </c>
      <c r="G12">
        <v>470</v>
      </c>
      <c r="H12" t="s">
        <v>44</v>
      </c>
      <c r="I12" t="str">
        <f t="shared" si="1"/>
        <v>Within budget</v>
      </c>
    </row>
    <row r="13" spans="1:20" x14ac:dyDescent="0.25">
      <c r="A13">
        <v>44488</v>
      </c>
      <c r="B13" t="s">
        <v>7</v>
      </c>
      <c r="C13">
        <v>489</v>
      </c>
      <c r="E13">
        <v>44487</v>
      </c>
      <c r="F13" t="s">
        <v>3</v>
      </c>
      <c r="G13">
        <v>970</v>
      </c>
      <c r="H13" t="s">
        <v>45</v>
      </c>
      <c r="I13" t="str">
        <f t="shared" si="1"/>
        <v>Within budget</v>
      </c>
    </row>
    <row r="14" spans="1:20" x14ac:dyDescent="0.25">
      <c r="A14">
        <v>44491</v>
      </c>
      <c r="B14" t="s">
        <v>4</v>
      </c>
      <c r="C14">
        <v>1574.1</v>
      </c>
      <c r="E14">
        <v>44487</v>
      </c>
      <c r="F14" t="s">
        <v>2</v>
      </c>
      <c r="G14">
        <v>1075</v>
      </c>
      <c r="H14" t="s">
        <v>44</v>
      </c>
      <c r="I14" t="str">
        <f t="shared" si="1"/>
        <v>Within budget</v>
      </c>
    </row>
    <row r="15" spans="1:20" x14ac:dyDescent="0.25">
      <c r="A15">
        <v>44491</v>
      </c>
      <c r="B15" t="s">
        <v>6</v>
      </c>
      <c r="C15">
        <v>550</v>
      </c>
      <c r="E15">
        <v>44488</v>
      </c>
      <c r="F15" t="s">
        <v>7</v>
      </c>
      <c r="G15">
        <v>489</v>
      </c>
      <c r="H15" t="s">
        <v>45</v>
      </c>
      <c r="I15" t="str">
        <f t="shared" si="1"/>
        <v>Within budget</v>
      </c>
    </row>
    <row r="16" spans="1:20" x14ac:dyDescent="0.25">
      <c r="A16">
        <v>44494</v>
      </c>
      <c r="B16" t="s">
        <v>9</v>
      </c>
      <c r="C16">
        <v>423</v>
      </c>
      <c r="E16">
        <v>44491</v>
      </c>
      <c r="F16" t="s">
        <v>4</v>
      </c>
      <c r="G16">
        <v>1574.1</v>
      </c>
      <c r="H16" t="s">
        <v>44</v>
      </c>
      <c r="I16" t="str">
        <f t="shared" si="1"/>
        <v>Within budget</v>
      </c>
    </row>
    <row r="17" spans="1:9" x14ac:dyDescent="0.25">
      <c r="A17">
        <v>44496</v>
      </c>
      <c r="B17" t="s">
        <v>9</v>
      </c>
      <c r="C17">
        <v>358.22</v>
      </c>
      <c r="E17">
        <v>44491</v>
      </c>
      <c r="F17" t="s">
        <v>6</v>
      </c>
      <c r="G17">
        <v>550</v>
      </c>
      <c r="H17" t="s">
        <v>44</v>
      </c>
      <c r="I17" t="str">
        <f t="shared" si="1"/>
        <v>Within budget</v>
      </c>
    </row>
    <row r="18" spans="1:9" x14ac:dyDescent="0.25">
      <c r="A18">
        <v>44496</v>
      </c>
      <c r="B18" t="s">
        <v>8</v>
      </c>
      <c r="C18">
        <v>520</v>
      </c>
      <c r="E18">
        <v>44494</v>
      </c>
      <c r="F18" t="s">
        <v>9</v>
      </c>
      <c r="G18">
        <v>423</v>
      </c>
      <c r="H18" t="s">
        <v>44</v>
      </c>
      <c r="I18" t="str">
        <f t="shared" si="1"/>
        <v>Within budget</v>
      </c>
    </row>
    <row r="19" spans="1:9" x14ac:dyDescent="0.25">
      <c r="A19">
        <v>44497</v>
      </c>
      <c r="B19" t="s">
        <v>5</v>
      </c>
      <c r="C19">
        <v>300</v>
      </c>
      <c r="E19">
        <v>44496</v>
      </c>
      <c r="F19" t="s">
        <v>9</v>
      </c>
      <c r="G19">
        <v>358.22</v>
      </c>
      <c r="H19" t="s">
        <v>44</v>
      </c>
      <c r="I19" t="str">
        <f t="shared" si="1"/>
        <v>Within budget</v>
      </c>
    </row>
    <row r="20" spans="1:9" x14ac:dyDescent="0.25">
      <c r="A20">
        <v>44498</v>
      </c>
      <c r="B20" t="s">
        <v>9</v>
      </c>
      <c r="C20">
        <v>407.05</v>
      </c>
      <c r="E20">
        <v>44496</v>
      </c>
      <c r="F20" t="s">
        <v>8</v>
      </c>
      <c r="G20">
        <v>520</v>
      </c>
      <c r="H20" t="s">
        <v>45</v>
      </c>
      <c r="I20" t="str">
        <f t="shared" si="1"/>
        <v>Within budget</v>
      </c>
    </row>
    <row r="21" spans="1:9" x14ac:dyDescent="0.25">
      <c r="A21">
        <v>44499</v>
      </c>
      <c r="B21" t="s">
        <v>4</v>
      </c>
      <c r="C21">
        <v>300</v>
      </c>
      <c r="E21">
        <v>44497</v>
      </c>
      <c r="F21" t="s">
        <v>5</v>
      </c>
      <c r="G21">
        <v>300</v>
      </c>
      <c r="H21" t="s">
        <v>44</v>
      </c>
      <c r="I21" t="str">
        <f t="shared" si="1"/>
        <v>Within budget</v>
      </c>
    </row>
    <row r="22" spans="1:9" x14ac:dyDescent="0.25">
      <c r="A22">
        <v>44501</v>
      </c>
      <c r="B22" t="s">
        <v>3</v>
      </c>
      <c r="C22">
        <v>2327</v>
      </c>
      <c r="E22">
        <v>44498</v>
      </c>
      <c r="F22" t="s">
        <v>9</v>
      </c>
      <c r="G22">
        <v>407.05</v>
      </c>
      <c r="H22" t="s">
        <v>44</v>
      </c>
      <c r="I22" t="str">
        <f t="shared" si="1"/>
        <v>Within budget</v>
      </c>
    </row>
    <row r="23" spans="1:9" x14ac:dyDescent="0.25">
      <c r="A23">
        <v>44502</v>
      </c>
      <c r="B23" t="s">
        <v>10</v>
      </c>
      <c r="C23">
        <v>1150</v>
      </c>
      <c r="E23">
        <v>44499</v>
      </c>
      <c r="F23" t="s">
        <v>4</v>
      </c>
      <c r="G23">
        <v>300</v>
      </c>
      <c r="H23" t="s">
        <v>44</v>
      </c>
      <c r="I23" t="str">
        <f t="shared" si="1"/>
        <v>Within budget</v>
      </c>
    </row>
    <row r="24" spans="1:9" x14ac:dyDescent="0.25">
      <c r="A24">
        <v>44504</v>
      </c>
      <c r="B24" t="s">
        <v>10</v>
      </c>
      <c r="C24">
        <v>1138</v>
      </c>
      <c r="E24">
        <v>44501</v>
      </c>
      <c r="F24" t="s">
        <v>3</v>
      </c>
      <c r="G24">
        <v>2327</v>
      </c>
      <c r="H24" t="s">
        <v>45</v>
      </c>
      <c r="I24" t="str">
        <f>IF(D2&gt;2000, "Over budget", "Within budget")</f>
        <v>Over budget</v>
      </c>
    </row>
    <row r="25" spans="1:9" x14ac:dyDescent="0.25">
      <c r="A25">
        <v>44505</v>
      </c>
      <c r="B25" t="s">
        <v>13</v>
      </c>
      <c r="C25">
        <v>500</v>
      </c>
      <c r="E25">
        <v>44502</v>
      </c>
      <c r="F25" t="s">
        <v>10</v>
      </c>
      <c r="G25">
        <v>1150</v>
      </c>
      <c r="H25" t="s">
        <v>45</v>
      </c>
      <c r="I25" t="str">
        <f t="shared" ref="I25:I41" si="2">IF(D3&gt;2000, "Over budget", "Within budget")</f>
        <v>Within budget</v>
      </c>
    </row>
    <row r="26" spans="1:9" x14ac:dyDescent="0.25">
      <c r="A26">
        <v>44508</v>
      </c>
      <c r="B26" t="s">
        <v>6</v>
      </c>
      <c r="C26">
        <v>702</v>
      </c>
      <c r="E26">
        <v>44504</v>
      </c>
      <c r="F26" t="s">
        <v>10</v>
      </c>
      <c r="G26">
        <v>1138</v>
      </c>
      <c r="H26" t="s">
        <v>45</v>
      </c>
      <c r="I26" t="str">
        <f t="shared" si="2"/>
        <v>Within budget</v>
      </c>
    </row>
    <row r="27" spans="1:9" x14ac:dyDescent="0.25">
      <c r="A27">
        <v>44509</v>
      </c>
      <c r="B27" t="s">
        <v>4</v>
      </c>
      <c r="C27">
        <v>1600</v>
      </c>
      <c r="E27">
        <v>44505</v>
      </c>
      <c r="F27" t="s">
        <v>13</v>
      </c>
      <c r="G27">
        <v>500</v>
      </c>
      <c r="H27" t="s">
        <v>45</v>
      </c>
      <c r="I27" t="str">
        <f t="shared" si="2"/>
        <v>Within budget</v>
      </c>
    </row>
    <row r="28" spans="1:9" x14ac:dyDescent="0.25">
      <c r="A28">
        <v>44512</v>
      </c>
      <c r="B28" t="s">
        <v>5</v>
      </c>
      <c r="C28">
        <v>600</v>
      </c>
      <c r="E28">
        <v>44508</v>
      </c>
      <c r="F28" t="s">
        <v>6</v>
      </c>
      <c r="G28">
        <v>702</v>
      </c>
      <c r="H28" t="s">
        <v>44</v>
      </c>
      <c r="I28" t="str">
        <f t="shared" si="2"/>
        <v>Within budget</v>
      </c>
    </row>
    <row r="29" spans="1:9" x14ac:dyDescent="0.25">
      <c r="A29">
        <v>44515</v>
      </c>
      <c r="B29" t="s">
        <v>13</v>
      </c>
      <c r="C29">
        <v>900</v>
      </c>
      <c r="E29">
        <v>44509</v>
      </c>
      <c r="F29" t="s">
        <v>4</v>
      </c>
      <c r="G29">
        <v>1600</v>
      </c>
      <c r="H29" t="s">
        <v>44</v>
      </c>
      <c r="I29" t="str">
        <f t="shared" si="2"/>
        <v>Within budget</v>
      </c>
    </row>
    <row r="30" spans="1:9" x14ac:dyDescent="0.25">
      <c r="A30">
        <v>44515</v>
      </c>
      <c r="B30" t="s">
        <v>6</v>
      </c>
      <c r="C30">
        <v>150</v>
      </c>
      <c r="E30">
        <v>44512</v>
      </c>
      <c r="F30" t="s">
        <v>5</v>
      </c>
      <c r="G30">
        <v>600</v>
      </c>
      <c r="H30" t="s">
        <v>44</v>
      </c>
      <c r="I30" t="str">
        <f t="shared" si="2"/>
        <v>Within budget</v>
      </c>
    </row>
    <row r="31" spans="1:9" x14ac:dyDescent="0.25">
      <c r="A31">
        <v>44515</v>
      </c>
      <c r="B31" t="s">
        <v>2</v>
      </c>
      <c r="C31">
        <v>2100</v>
      </c>
      <c r="E31">
        <v>44515</v>
      </c>
      <c r="F31" t="s">
        <v>13</v>
      </c>
      <c r="G31">
        <v>900</v>
      </c>
      <c r="H31" t="s">
        <v>45</v>
      </c>
      <c r="I31" t="str">
        <f t="shared" si="2"/>
        <v>Within budget</v>
      </c>
    </row>
    <row r="32" spans="1:9" x14ac:dyDescent="0.25">
      <c r="A32">
        <v>44517</v>
      </c>
      <c r="B32" t="s">
        <v>11</v>
      </c>
      <c r="C32">
        <v>470.63</v>
      </c>
      <c r="E32">
        <v>44515</v>
      </c>
      <c r="F32" t="s">
        <v>6</v>
      </c>
      <c r="G32">
        <v>150</v>
      </c>
      <c r="H32" t="s">
        <v>44</v>
      </c>
      <c r="I32" t="str">
        <f t="shared" si="2"/>
        <v>Within budget</v>
      </c>
    </row>
    <row r="33" spans="1:9" x14ac:dyDescent="0.25">
      <c r="A33">
        <v>44517</v>
      </c>
      <c r="B33" t="s">
        <v>9</v>
      </c>
      <c r="C33">
        <v>322.64</v>
      </c>
      <c r="E33">
        <v>44515</v>
      </c>
      <c r="F33" t="s">
        <v>2</v>
      </c>
      <c r="G33">
        <v>2100</v>
      </c>
      <c r="H33" t="s">
        <v>44</v>
      </c>
      <c r="I33" t="str">
        <f t="shared" si="2"/>
        <v>Within budget</v>
      </c>
    </row>
    <row r="34" spans="1:9" x14ac:dyDescent="0.25">
      <c r="A34">
        <v>44518</v>
      </c>
      <c r="B34" t="s">
        <v>8</v>
      </c>
      <c r="C34">
        <v>428</v>
      </c>
      <c r="E34">
        <v>44517</v>
      </c>
      <c r="F34" t="s">
        <v>11</v>
      </c>
      <c r="G34">
        <v>470.63</v>
      </c>
      <c r="H34" t="s">
        <v>44</v>
      </c>
      <c r="I34" t="str">
        <f t="shared" si="2"/>
        <v>Within budget</v>
      </c>
    </row>
    <row r="35" spans="1:9" x14ac:dyDescent="0.25">
      <c r="A35">
        <v>44519</v>
      </c>
      <c r="B35" t="s">
        <v>5</v>
      </c>
      <c r="C35">
        <v>447</v>
      </c>
      <c r="E35">
        <v>44517</v>
      </c>
      <c r="F35" t="s">
        <v>9</v>
      </c>
      <c r="G35">
        <v>322.64</v>
      </c>
      <c r="H35" t="s">
        <v>44</v>
      </c>
      <c r="I35" t="str">
        <f t="shared" si="2"/>
        <v>Within budget</v>
      </c>
    </row>
    <row r="36" spans="1:9" x14ac:dyDescent="0.25">
      <c r="A36">
        <v>44522</v>
      </c>
      <c r="B36" t="s">
        <v>4</v>
      </c>
      <c r="C36">
        <v>1720</v>
      </c>
      <c r="E36">
        <v>44518</v>
      </c>
      <c r="F36" t="s">
        <v>8</v>
      </c>
      <c r="G36">
        <v>428</v>
      </c>
      <c r="H36" t="s">
        <v>45</v>
      </c>
      <c r="I36" t="str">
        <f t="shared" si="2"/>
        <v>Within budget</v>
      </c>
    </row>
    <row r="37" spans="1:9" x14ac:dyDescent="0.25">
      <c r="A37">
        <v>44524</v>
      </c>
      <c r="B37" t="s">
        <v>6</v>
      </c>
      <c r="C37">
        <v>540</v>
      </c>
      <c r="E37">
        <v>44519</v>
      </c>
      <c r="F37" t="s">
        <v>5</v>
      </c>
      <c r="G37">
        <v>447</v>
      </c>
      <c r="H37" t="s">
        <v>44</v>
      </c>
      <c r="I37" t="str">
        <f t="shared" si="2"/>
        <v>Within budget</v>
      </c>
    </row>
    <row r="38" spans="1:9" x14ac:dyDescent="0.25">
      <c r="A38">
        <v>44525</v>
      </c>
      <c r="B38" t="s">
        <v>7</v>
      </c>
      <c r="C38">
        <v>314</v>
      </c>
      <c r="E38">
        <v>44522</v>
      </c>
      <c r="F38" t="s">
        <v>4</v>
      </c>
      <c r="G38">
        <v>1720</v>
      </c>
      <c r="H38" t="s">
        <v>44</v>
      </c>
      <c r="I38" t="str">
        <f t="shared" si="2"/>
        <v>Within budget</v>
      </c>
    </row>
    <row r="39" spans="1:9" x14ac:dyDescent="0.25">
      <c r="A39">
        <v>44526</v>
      </c>
      <c r="B39" t="s">
        <v>8</v>
      </c>
      <c r="C39">
        <v>518</v>
      </c>
      <c r="E39">
        <v>44524</v>
      </c>
      <c r="F39" t="s">
        <v>6</v>
      </c>
      <c r="G39">
        <v>540</v>
      </c>
      <c r="H39" t="s">
        <v>44</v>
      </c>
      <c r="I39" t="str">
        <f t="shared" si="2"/>
        <v>Within budget</v>
      </c>
    </row>
    <row r="40" spans="1:9" x14ac:dyDescent="0.25">
      <c r="A40">
        <v>44526</v>
      </c>
      <c r="B40" t="s">
        <v>3</v>
      </c>
      <c r="C40">
        <v>2000</v>
      </c>
      <c r="E40">
        <v>44525</v>
      </c>
      <c r="F40" t="s">
        <v>7</v>
      </c>
      <c r="G40">
        <v>314</v>
      </c>
      <c r="H40" t="s">
        <v>45</v>
      </c>
      <c r="I40" t="str">
        <f t="shared" si="2"/>
        <v>Within budget</v>
      </c>
    </row>
    <row r="41" spans="1:9" x14ac:dyDescent="0.25">
      <c r="A41">
        <v>44529</v>
      </c>
      <c r="B41" t="s">
        <v>7</v>
      </c>
      <c r="C41">
        <v>337</v>
      </c>
      <c r="E41">
        <v>44526</v>
      </c>
      <c r="F41" t="s">
        <v>8</v>
      </c>
      <c r="G41">
        <v>518</v>
      </c>
      <c r="H41" t="s">
        <v>45</v>
      </c>
      <c r="I41" t="str">
        <f t="shared" si="2"/>
        <v>Within budget</v>
      </c>
    </row>
    <row r="42" spans="1:9" x14ac:dyDescent="0.25">
      <c r="A42">
        <v>44530</v>
      </c>
      <c r="B42" t="s">
        <v>8</v>
      </c>
      <c r="C42">
        <v>500</v>
      </c>
      <c r="E42">
        <v>44526</v>
      </c>
      <c r="F42" t="s">
        <v>3</v>
      </c>
      <c r="G42">
        <v>2000</v>
      </c>
      <c r="H42" t="s">
        <v>45</v>
      </c>
      <c r="I42" t="str">
        <f>IF(D2&gt;2000, "Over budget", "Within budget")</f>
        <v>Over budget</v>
      </c>
    </row>
    <row r="43" spans="1:9" x14ac:dyDescent="0.25">
      <c r="A43">
        <v>44531</v>
      </c>
      <c r="B43" t="s">
        <v>4</v>
      </c>
      <c r="C43">
        <v>2500</v>
      </c>
      <c r="E43">
        <v>44529</v>
      </c>
      <c r="F43" t="s">
        <v>7</v>
      </c>
      <c r="G43">
        <v>337</v>
      </c>
      <c r="H43" t="s">
        <v>45</v>
      </c>
      <c r="I43" t="str">
        <f t="shared" ref="I43:I44" si="3">IF(D3&gt;2000, "Over budget", "Within budget")</f>
        <v>Within budget</v>
      </c>
    </row>
    <row r="44" spans="1:9" x14ac:dyDescent="0.25">
      <c r="A44">
        <v>44534</v>
      </c>
      <c r="B44" t="s">
        <v>5</v>
      </c>
      <c r="C44">
        <v>710</v>
      </c>
      <c r="E44">
        <v>44530</v>
      </c>
      <c r="F44" t="s">
        <v>8</v>
      </c>
      <c r="G44">
        <v>500</v>
      </c>
      <c r="H44" t="s">
        <v>45</v>
      </c>
      <c r="I44" t="str">
        <f t="shared" si="3"/>
        <v>Within budget</v>
      </c>
    </row>
    <row r="45" spans="1:9" x14ac:dyDescent="0.25">
      <c r="A45">
        <v>44537</v>
      </c>
      <c r="B45" t="s">
        <v>2</v>
      </c>
      <c r="C45">
        <v>2300</v>
      </c>
      <c r="E45">
        <v>44531</v>
      </c>
      <c r="F45" t="s">
        <v>4</v>
      </c>
      <c r="G45">
        <v>2500</v>
      </c>
      <c r="H45" t="s">
        <v>44</v>
      </c>
      <c r="I45" t="str">
        <f>IF(D2&gt;2000, "Over budget", "Within budget")</f>
        <v>Over budget</v>
      </c>
    </row>
    <row r="46" spans="1:9" x14ac:dyDescent="0.25">
      <c r="A46">
        <v>44539</v>
      </c>
      <c r="B46" t="s">
        <v>12</v>
      </c>
      <c r="C46">
        <v>12000</v>
      </c>
      <c r="E46">
        <v>44534</v>
      </c>
      <c r="F46" t="s">
        <v>5</v>
      </c>
      <c r="G46">
        <v>710</v>
      </c>
      <c r="H46" t="s">
        <v>44</v>
      </c>
      <c r="I46" t="str">
        <f>IF(D3&gt;2000, "Over budget", "Within budget")</f>
        <v>Within budget</v>
      </c>
    </row>
    <row r="47" spans="1:9" x14ac:dyDescent="0.25">
      <c r="A47">
        <v>44545</v>
      </c>
      <c r="B47" t="s">
        <v>10</v>
      </c>
      <c r="C47">
        <v>1500</v>
      </c>
      <c r="E47">
        <v>44537</v>
      </c>
      <c r="F47" t="s">
        <v>2</v>
      </c>
      <c r="G47">
        <v>2300</v>
      </c>
      <c r="H47" t="s">
        <v>44</v>
      </c>
      <c r="I47" t="str">
        <f>IF(D2&gt;2000, "Over budget", "Within budget")</f>
        <v>Over budget</v>
      </c>
    </row>
    <row r="48" spans="1:9" x14ac:dyDescent="0.25">
      <c r="A48">
        <v>44547</v>
      </c>
      <c r="B48" t="s">
        <v>11</v>
      </c>
      <c r="C48">
        <v>470.63</v>
      </c>
      <c r="E48">
        <v>44539</v>
      </c>
      <c r="F48" t="s">
        <v>12</v>
      </c>
      <c r="G48">
        <v>12000</v>
      </c>
      <c r="H48" t="s">
        <v>45</v>
      </c>
      <c r="I48" t="str">
        <f>IF(D2&gt;2000, "Over budget", "Within budget")</f>
        <v>Over budget</v>
      </c>
    </row>
    <row r="49" spans="1:9" x14ac:dyDescent="0.25">
      <c r="A49">
        <v>44550</v>
      </c>
      <c r="B49" t="s">
        <v>7</v>
      </c>
      <c r="C49">
        <v>267</v>
      </c>
      <c r="E49">
        <v>44545</v>
      </c>
      <c r="F49" t="s">
        <v>10</v>
      </c>
      <c r="G49">
        <v>1500</v>
      </c>
      <c r="H49" t="s">
        <v>45</v>
      </c>
      <c r="I49" t="str">
        <f t="shared" ref="I49:I53" si="4">IF(D4&gt;2000, "Over budget", "Within budget")</f>
        <v>Within budget</v>
      </c>
    </row>
    <row r="50" spans="1:9" x14ac:dyDescent="0.25">
      <c r="A50">
        <v>44553</v>
      </c>
      <c r="B50" t="s">
        <v>6</v>
      </c>
      <c r="C50">
        <v>640</v>
      </c>
      <c r="E50">
        <v>44547</v>
      </c>
      <c r="F50" t="s">
        <v>11</v>
      </c>
      <c r="G50">
        <v>470.63</v>
      </c>
      <c r="H50" t="s">
        <v>44</v>
      </c>
      <c r="I50" t="str">
        <f t="shared" si="4"/>
        <v>Within budget</v>
      </c>
    </row>
    <row r="51" spans="1:9" x14ac:dyDescent="0.25">
      <c r="A51">
        <v>44553</v>
      </c>
      <c r="B51" t="s">
        <v>5</v>
      </c>
      <c r="C51">
        <v>450</v>
      </c>
      <c r="E51">
        <v>44550</v>
      </c>
      <c r="F51" t="s">
        <v>7</v>
      </c>
      <c r="G51">
        <v>267</v>
      </c>
      <c r="H51" t="s">
        <v>45</v>
      </c>
      <c r="I51" t="str">
        <f t="shared" si="4"/>
        <v>Within budget</v>
      </c>
    </row>
    <row r="52" spans="1:9" x14ac:dyDescent="0.25">
      <c r="C52">
        <v>57045.27</v>
      </c>
      <c r="E52">
        <v>44553</v>
      </c>
      <c r="F52" t="s">
        <v>6</v>
      </c>
      <c r="G52">
        <v>640</v>
      </c>
      <c r="H52" t="s">
        <v>44</v>
      </c>
      <c r="I52" t="str">
        <f t="shared" si="4"/>
        <v>Within budget</v>
      </c>
    </row>
    <row r="53" spans="1:9" x14ac:dyDescent="0.25">
      <c r="E53">
        <v>44553</v>
      </c>
      <c r="F53" t="s">
        <v>5</v>
      </c>
      <c r="G53">
        <v>450</v>
      </c>
      <c r="H53" t="s">
        <v>44</v>
      </c>
      <c r="I53" t="str">
        <f t="shared" si="4"/>
        <v>Within budget</v>
      </c>
    </row>
    <row r="55" spans="1:9" ht="18.75" x14ac:dyDescent="0.3">
      <c r="D55" s="51" t="s">
        <v>49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vt:lpstr>
      <vt:lpstr>Tasks</vt:lpstr>
      <vt:lpstr>ANSWER1 &amp;ANSWER 2</vt:lpstr>
      <vt:lpstr>ANS 3&amp;4</vt:lpstr>
      <vt:lpstr>ANS 5&amp;ANSWER6</vt:lpstr>
      <vt:lpstr>ANS7&amp;ANS8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Venky</cp:lastModifiedBy>
  <dcterms:created xsi:type="dcterms:W3CDTF">2015-06-05T18:17:20Z</dcterms:created>
  <dcterms:modified xsi:type="dcterms:W3CDTF">2024-07-27T17:07:06Z</dcterms:modified>
</cp:coreProperties>
</file>