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e14d39166dabf9a3/Desktop/"/>
    </mc:Choice>
  </mc:AlternateContent>
  <xr:revisionPtr revIDLastSave="0" documentId="14_{1E5A6411-D092-410F-85A8-DC7DBDC05B30}" xr6:coauthVersionLast="47" xr6:coauthVersionMax="47" xr10:uidLastSave="{00000000-0000-0000-0000-000000000000}"/>
  <bookViews>
    <workbookView xWindow="-108" yWindow="-108" windowWidth="23256" windowHeight="12456" activeTab="2" xr2:uid="{F8420BDF-C08E-4FBB-891B-F574F63AC6D0}"/>
  </bookViews>
  <sheets>
    <sheet name="SheetS Design" sheetId="3" r:id="rId1"/>
    <sheet name="BlinkIT Grocery Data" sheetId="1" r:id="rId2"/>
    <sheet name="DASHBOARD" sheetId="4" r:id="rId3"/>
  </sheets>
  <definedNames>
    <definedName name="_xlchart.v2.0" hidden="1">'SheetS Design'!$I$39:$I$41</definedName>
    <definedName name="_xlchart.v2.1" hidden="1">'SheetS Design'!$J$38</definedName>
    <definedName name="_xlchart.v2.2" hidden="1">'SheetS Design'!$J$39:$J$41</definedName>
    <definedName name="_xlchart.v2.3" hidden="1">'SheetS Design'!$I$39:$I$41</definedName>
    <definedName name="_xlchart.v2.4" hidden="1">'SheetS Design'!$J$38</definedName>
    <definedName name="_xlchart.v2.5" hidden="1">'SheetS Design'!$J$39:$J$41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41" i="3" l="1"/>
  <c r="I40" i="3"/>
  <c r="I39" i="3"/>
  <c r="J41" i="3"/>
  <c r="J40" i="3"/>
  <c r="J39" i="3"/>
  <c r="C5" i="3"/>
  <c r="A5" i="3"/>
  <c r="D5" i="3"/>
  <c r="B5" i="3"/>
</calcChain>
</file>

<file path=xl/sharedStrings.xml><?xml version="1.0" encoding="utf-8"?>
<sst xmlns="http://schemas.openxmlformats.org/spreadsheetml/2006/main" count="59749" uniqueCount="1627">
  <si>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</si>
  <si>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</si>
  <si>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</si>
  <si>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</si>
  <si>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</si>
  <si>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</si>
  <si>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</si>
  <si>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</si>
  <si>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</si>
  <si>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</si>
  <si>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</si>
  <si>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</si>
  <si>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</si>
  <si>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</si>
  <si>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</si>
  <si>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</si>
  <si>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</si>
  <si>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</si>
  <si>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</si>
  <si>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</si>
  <si>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</si>
  <si>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</si>
  <si>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</si>
  <si>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</si>
  <si>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</si>
  <si>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</si>
  <si>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</si>
  <si>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</si>
  <si>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</si>
  <si>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</si>
  <si>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</si>
  <si>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</si>
  <si>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</si>
  <si>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</si>
  <si>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</si>
  <si>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</si>
  <si>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</si>
  <si>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</si>
  <si>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</si>
  <si>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</si>
  <si>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</si>
  <si>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</si>
  <si>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</si>
  <si>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</si>
  <si>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</si>
  <si>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</si>
  <si>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</si>
  <si>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</si>
  <si>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</si>
  <si>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</si>
  <si>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</si>
  <si>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</si>
  <si>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</si>
  <si>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</si>
  <si>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</si>
  <si>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</si>
  <si>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</si>
  <si>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</si>
  <si>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</si>
  <si>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</si>
  <si>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</si>
  <si>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</si>
  <si>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</si>
  <si>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</si>
  <si>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</si>
  <si>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</si>
  <si>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</si>
  <si>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</si>
  <si>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</si>
  <si>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</si>
  <si>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</si>
  <si>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</si>
  <si>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</si>
  <si>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</si>
  <si>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</si>
  <si>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</si>
  <si>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</si>
  <si>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</si>
  <si>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</si>
  <si>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</si>
  <si>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</si>
  <si>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</si>
  <si>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</si>
  <si>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</si>
  <si>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</si>
  <si>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</si>
  <si>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</si>
  <si>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</si>
  <si>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</si>
  <si>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</si>
  <si>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</si>
  <si>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</si>
  <si>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</si>
  <si>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</si>
  <si>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</si>
  <si>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</si>
  <si>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</si>
  <si>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</si>
  <si>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</si>
  <si>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</si>
  <si>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</si>
  <si>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</si>
  <si>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</si>
  <si>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</si>
  <si>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</si>
  <si>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</si>
  <si>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</si>
  <si>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</si>
  <si>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</si>
  <si>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</si>
  <si>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</si>
  <si>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</si>
  <si>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</si>
  <si>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</si>
  <si>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</si>
  <si>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</si>
  <si>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</si>
  <si>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</si>
  <si>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</si>
  <si>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</si>
  <si>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</si>
  <si>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</si>
  <si>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</si>
  <si>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</si>
  <si>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</si>
  <si>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</si>
  <si>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</si>
  <si>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</si>
  <si>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</si>
  <si>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</si>
  <si>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</si>
  <si>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</si>
  <si>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</si>
  <si>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</si>
  <si>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</si>
  <si>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</si>
  <si>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</si>
  <si>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</si>
  <si>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</si>
  <si>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</si>
  <si>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</si>
  <si>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</si>
  <si>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</si>
  <si>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</si>
  <si>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</si>
  <si>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</si>
  <si>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</si>
  <si>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</si>
  <si>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</si>
  <si>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</si>
  <si>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</si>
  <si>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</si>
  <si>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</si>
  <si>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</si>
  <si>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</si>
  <si>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</si>
  <si>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</si>
  <si>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</si>
  <si>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</si>
  <si>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</si>
  <si>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</si>
  <si>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</si>
  <si>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</si>
  <si>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</si>
  <si>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</si>
  <si>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</si>
  <si>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</si>
  <si>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</si>
  <si>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</si>
  <si>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</si>
  <si>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</si>
  <si>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</si>
  <si>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</si>
  <si>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</si>
  <si>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</si>
  <si>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</si>
  <si>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</si>
  <si>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</si>
  <si>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</si>
  <si>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</si>
  <si>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</si>
  <si>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</si>
  <si>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</si>
  <si>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</si>
  <si>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</si>
  <si>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</si>
  <si>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</si>
  <si>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</si>
  <si>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</si>
  <si>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</si>
  <si>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</si>
  <si>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</si>
  <si>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</si>
  <si>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</si>
  <si>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</si>
  <si>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</si>
  <si>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</si>
  <si>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</si>
  <si>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</si>
  <si>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</si>
  <si>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</si>
  <si>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</si>
  <si>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</si>
  <si>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</si>
  <si>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</si>
  <si>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</si>
  <si>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</si>
  <si>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</si>
  <si>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</si>
  <si>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</si>
  <si>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</si>
  <si>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</si>
  <si>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</si>
  <si>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</si>
  <si>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</si>
  <si>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</si>
  <si>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</si>
  <si>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</si>
  <si>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</si>
  <si>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</si>
  <si>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</si>
  <si>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</si>
  <si>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</si>
  <si>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</si>
  <si>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</si>
  <si>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</si>
  <si>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</si>
  <si>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</si>
  <si>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</si>
  <si>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</si>
  <si>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</si>
  <si>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</si>
  <si>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</si>
  <si>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</si>
  <si>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</si>
  <si>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</si>
  <si>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</si>
  <si>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</si>
  <si>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</si>
  <si>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</si>
  <si>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</si>
  <si>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</si>
  <si>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</si>
  <si>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</si>
  <si>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</si>
  <si>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</si>
  <si>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</si>
  <si>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</si>
  <si>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</si>
  <si>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</si>
  <si>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</si>
  <si>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</si>
  <si>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</si>
  <si>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</si>
  <si>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</si>
  <si>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</si>
  <si>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</si>
  <si>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</si>
  <si>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</si>
  <si>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</si>
  <si>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</si>
  <si>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</si>
  <si>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</si>
  <si>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</si>
  <si>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</si>
  <si>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</si>
  <si>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</si>
  <si>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</si>
  <si>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</si>
  <si>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</si>
  <si>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</si>
  <si>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</si>
  <si>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</si>
  <si>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</si>
  <si>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</si>
  <si>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</si>
  <si>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</si>
  <si>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</si>
  <si>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</si>
  <si>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</si>
  <si>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</si>
  <si>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</si>
  <si>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</si>
  <si>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</si>
  <si>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</si>
  <si>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</si>
  <si>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</si>
  <si>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</si>
  <si>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</si>
  <si>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</si>
  <si>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</si>
  <si>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</si>
  <si>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</si>
  <si>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</si>
  <si>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</si>
  <si>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</si>
  <si>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</si>
  <si>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</si>
  <si>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</si>
  <si>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</si>
  <si>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</si>
  <si>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</si>
  <si>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</si>
  <si>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</si>
  <si>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</si>
  <si>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</si>
  <si>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</si>
  <si>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</si>
  <si>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</si>
  <si>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</si>
  <si>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</si>
  <si>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</si>
  <si>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</si>
  <si>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</si>
  <si>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</si>
  <si>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</si>
  <si>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</si>
  <si>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</si>
  <si>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</si>
  <si>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</si>
  <si>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</si>
  <si>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</si>
  <si>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</si>
  <si>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</si>
  <si>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</si>
  <si>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</si>
  <si>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</si>
  <si>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</si>
  <si>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</si>
  <si>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</si>
  <si>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</si>
  <si>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</si>
  <si>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</si>
  <si>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</si>
  <si>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</si>
  <si>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</si>
  <si>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</si>
  <si>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</si>
  <si>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</si>
  <si>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</si>
  <si>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</si>
  <si>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</si>
  <si>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</si>
  <si>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</si>
  <si>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</si>
  <si>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</si>
  <si>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</si>
  <si>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</si>
  <si>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</si>
  <si>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</si>
  <si>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</si>
  <si>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</si>
  <si>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</si>
  <si>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</si>
  <si>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</si>
  <si>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</si>
  <si>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</si>
  <si>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</si>
  <si>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</si>
  <si>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</si>
  <si>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</si>
  <si>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</si>
  <si>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</si>
  <si>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</si>
  <si>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</si>
  <si>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</si>
  <si>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</si>
  <si>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</si>
  <si>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</si>
  <si>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</si>
  <si>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</si>
  <si>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</si>
  <si>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</si>
  <si>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</si>
  <si>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</si>
  <si>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</si>
  <si>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</si>
  <si>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</si>
  <si>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</si>
  <si>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</si>
  <si>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</si>
  <si>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</si>
  <si>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</si>
  <si>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</si>
  <si>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</si>
  <si>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</si>
  <si>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</si>
  <si>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</si>
  <si>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</si>
  <si>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</si>
  <si>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</si>
  <si>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</si>
  <si>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</si>
  <si>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</si>
  <si>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</si>
  <si>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</si>
  <si>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</si>
  <si>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</si>
  <si>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</si>
  <si>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</si>
  <si>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</si>
  <si>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</si>
  <si>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</si>
  <si>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</si>
  <si>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</si>
  <si>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</si>
  <si>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</si>
  <si>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</si>
  <si>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</si>
  <si>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</si>
  <si>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</si>
  <si>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</si>
  <si>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</si>
  <si>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</si>
  <si>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</si>
  <si>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</si>
  <si>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</si>
  <si>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</si>
  <si>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</si>
  <si>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</si>
  <si>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</si>
  <si>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</si>
  <si>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</si>
  <si>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</si>
  <si>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</si>
  <si>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</si>
  <si>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</si>
  <si>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</si>
  <si>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</si>
  <si>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</si>
  <si>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</si>
  <si>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</si>
  <si>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</si>
  <si>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</si>
  <si>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</si>
  <si>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</si>
  <si>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</si>
  <si>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</si>
  <si>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</si>
  <si>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</si>
  <si>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</si>
  <si>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</si>
  <si>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</si>
  <si>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</si>
  <si>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</si>
  <si>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</si>
  <si>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</si>
  <si>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</si>
  <si>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</si>
  <si>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</si>
  <si>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</si>
  <si>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</si>
  <si>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</si>
  <si>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</si>
  <si>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</si>
  <si>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</si>
  <si>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</si>
  <si>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</si>
  <si>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</si>
  <si>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</si>
  <si>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</si>
  <si>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</si>
  <si>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</si>
  <si>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</si>
  <si>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</si>
  <si>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</si>
  <si>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</si>
  <si>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</si>
  <si>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</si>
  <si>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</si>
  <si>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</si>
  <si>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</si>
  <si>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</si>
  <si>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</si>
  <si>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</si>
  <si>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</si>
  <si>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</si>
  <si>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</si>
  <si>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</si>
  <si>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</si>
  <si>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</si>
  <si>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</si>
  <si>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</si>
  <si>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</si>
  <si>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</si>
  <si>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</si>
  <si>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</si>
  <si>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</si>
  <si>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</si>
  <si>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</si>
  <si>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</si>
  <si>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</si>
  <si>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</si>
  <si>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</si>
  <si>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</si>
  <si>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</si>
  <si>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</si>
  <si>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</si>
  <si>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</si>
  <si>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</si>
  <si>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</si>
  <si>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</si>
  <si>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</si>
  <si>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</si>
  <si>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</si>
  <si>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</si>
  <si>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</si>
  <si>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</si>
  <si>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</si>
  <si>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</si>
  <si>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</si>
  <si>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</si>
  <si>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</si>
  <si>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</si>
  <si>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</si>
  <si>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</si>
  <si>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</si>
  <si>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</si>
  <si>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</si>
  <si>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</si>
  <si>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</si>
  <si>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</si>
  <si>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</si>
  <si>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</si>
  <si>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</si>
  <si>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</si>
  <si>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</si>
  <si>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</si>
  <si>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</si>
  <si>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</si>
  <si>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</si>
  <si>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</si>
  <si>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</si>
  <si>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</si>
  <si>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</si>
  <si>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</si>
  <si>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</si>
  <si>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</si>
  <si>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</si>
  <si>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</si>
  <si>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</si>
  <si>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</si>
  <si>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</si>
  <si>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</si>
  <si>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</si>
  <si>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</si>
  <si>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</si>
  <si>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</si>
  <si>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</si>
  <si>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</si>
  <si>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</si>
  <si>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</si>
  <si>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</si>
  <si>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</si>
  <si>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</si>
  <si>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</si>
  <si>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</si>
  <si>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</si>
  <si>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</si>
  <si>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</si>
  <si>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</si>
  <si>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</si>
  <si>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</si>
  <si>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</si>
  <si>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</si>
  <si>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</si>
  <si>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</si>
  <si>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</si>
  <si>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</si>
  <si>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</si>
  <si>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</si>
  <si>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</si>
  <si>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</si>
  <si>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</si>
  <si>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</si>
  <si>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</si>
  <si>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</si>
  <si>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</si>
  <si>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</si>
  <si>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</si>
  <si>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</si>
  <si>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</si>
  <si>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</si>
  <si>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</si>
  <si>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</si>
  <si>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</si>
  <si>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</si>
  <si>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</si>
  <si>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</si>
  <si>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</si>
  <si>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</si>
  <si>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</si>
  <si>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</si>
  <si>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</si>
  <si>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</si>
  <si>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</si>
  <si>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</si>
  <si>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</si>
  <si>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</si>
  <si>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</si>
  <si>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</si>
  <si>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</si>
  <si>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</si>
  <si>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</si>
  <si>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</si>
  <si>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</si>
  <si>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</si>
  <si>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</si>
  <si>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</si>
  <si>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</si>
  <si>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</si>
  <si>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</si>
  <si>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</si>
  <si>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</si>
  <si>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</si>
  <si>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</si>
  <si>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</si>
  <si>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</si>
  <si>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</si>
  <si>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</si>
  <si>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</si>
  <si>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</si>
  <si>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</si>
  <si>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</si>
  <si>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</si>
  <si>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</si>
  <si>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</si>
  <si>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</si>
  <si>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</si>
  <si>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</si>
  <si>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</si>
  <si>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</si>
  <si>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</si>
  <si>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</si>
  <si>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</si>
  <si>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</si>
  <si>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</si>
  <si>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</si>
  <si>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</si>
  <si>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</si>
  <si>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</si>
  <si>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</si>
  <si>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</si>
  <si>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</si>
  <si>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</si>
  <si>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</si>
  <si>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</si>
  <si>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</si>
  <si>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</si>
  <si>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</si>
  <si>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</si>
  <si>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</si>
  <si>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</si>
  <si>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</si>
  <si>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</si>
  <si>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</si>
  <si>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</si>
  <si>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</si>
  <si>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</si>
  <si>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</si>
  <si>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</si>
  <si>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</si>
  <si>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</si>
  <si>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</si>
  <si>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</si>
  <si>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</si>
  <si>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</si>
  <si>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</si>
  <si>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</si>
  <si>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</si>
  <si>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</si>
  <si>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</si>
  <si>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</si>
  <si>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</si>
  <si>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</si>
  <si>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</si>
  <si>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</si>
  <si>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</si>
  <si>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</si>
  <si>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</si>
  <si>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</si>
  <si>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</si>
  <si>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</si>
  <si>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</si>
  <si>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</si>
  <si>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</si>
  <si>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</si>
  <si>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</si>
  <si>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</si>
  <si>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</si>
  <si>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</si>
  <si>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</si>
  <si>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</si>
  <si>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</si>
  <si>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</si>
  <si>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</si>
  <si>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</si>
  <si>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</si>
  <si>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</si>
  <si>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</si>
  <si>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</si>
  <si>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</si>
  <si>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</si>
  <si>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</si>
  <si>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</si>
  <si>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</si>
  <si>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</si>
  <si>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</si>
  <si>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</si>
  <si>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</si>
  <si>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</si>
  <si>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</si>
  <si>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</si>
  <si>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</si>
  <si>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</si>
  <si>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</si>
  <si>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</si>
  <si>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</si>
  <si>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</si>
  <si>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</si>
  <si>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</si>
  <si>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</si>
  <si>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</si>
  <si>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</si>
  <si>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</si>
  <si>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</si>
  <si>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</si>
  <si>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</si>
  <si>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</si>
  <si>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</si>
  <si>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</si>
  <si>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</si>
  <si>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</si>
  <si>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</si>
  <si>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</si>
  <si>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</si>
  <si>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</si>
  <si>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</si>
  <si>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</si>
  <si>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</si>
  <si>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</si>
  <si>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</si>
  <si>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</si>
  <si>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</si>
  <si>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</si>
  <si>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</si>
  <si>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</si>
  <si>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</si>
  <si>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</si>
  <si>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</si>
  <si>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</si>
  <si>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</si>
  <si>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</si>
  <si>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</si>
  <si>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</si>
  <si>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</si>
  <si>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</si>
  <si>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</si>
  <si>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</si>
  <si>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</si>
  <si>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</si>
  <si>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</si>
  <si>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</si>
  <si>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</si>
  <si>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</si>
  <si>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</si>
  <si>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</si>
  <si>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</si>
  <si>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</si>
  <si>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</si>
  <si>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</si>
  <si>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</si>
  <si>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</si>
  <si>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</si>
  <si>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</si>
  <si>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</si>
  <si>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</si>
  <si>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</si>
  <si>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</si>
  <si>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</si>
  <si>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</si>
  <si>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</si>
  <si>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</si>
  <si>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</si>
  <si>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</si>
  <si>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</si>
  <si>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</si>
  <si>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</si>
  <si>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</si>
  <si>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</si>
  <si>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</si>
  <si>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</si>
  <si>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</si>
  <si>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</si>
  <si>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</si>
  <si>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</si>
  <si>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</si>
  <si>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</si>
  <si>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</si>
  <si>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</si>
  <si>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</si>
  <si>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</si>
  <si>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</si>
  <si>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</si>
  <si>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</si>
  <si>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</si>
  <si>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</si>
  <si>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</si>
  <si>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</si>
  <si>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</si>
  <si>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</si>
  <si>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</si>
  <si>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</si>
  <si>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</si>
  <si>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</si>
  <si>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</si>
  <si>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</si>
  <si>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</si>
  <si>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</si>
  <si>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</si>
  <si>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</si>
  <si>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</si>
  <si>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</si>
  <si>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</si>
  <si>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</si>
  <si>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</si>
  <si>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</si>
  <si>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</si>
  <si>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</si>
  <si>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</si>
  <si>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</si>
  <si>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</si>
  <si>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</si>
  <si>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</si>
  <si>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</si>
  <si>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</si>
  <si>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</si>
  <si>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</si>
  <si>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</si>
  <si>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</si>
  <si>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</si>
  <si>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</si>
  <si>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</si>
  <si>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</si>
  <si>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</si>
  <si>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</si>
  <si>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</si>
  <si>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</si>
  <si>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</si>
  <si>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</si>
  <si>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</si>
  <si>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</si>
  <si>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</si>
  <si>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</si>
  <si>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</si>
  <si>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</si>
  <si>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</si>
  <si>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</si>
  <si>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</si>
  <si>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</si>
  <si>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</si>
  <si>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</si>
  <si>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</si>
  <si>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</si>
  <si>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</si>
  <si>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</si>
  <si>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</si>
  <si>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</si>
  <si>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</si>
  <si>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</si>
  <si>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</si>
  <si>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</si>
  <si>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</si>
  <si>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</si>
  <si>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</si>
  <si>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</si>
  <si>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</si>
  <si>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</si>
  <si>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</si>
  <si>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</si>
  <si>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</si>
  <si>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</si>
  <si>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</si>
  <si>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</si>
  <si>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</si>
  <si>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</si>
  <si>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</si>
  <si>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</si>
  <si>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</si>
  <si>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</si>
  <si>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</si>
  <si>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</si>
  <si>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</si>
  <si>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</si>
  <si>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</si>
  <si>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</si>
  <si>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</si>
  <si>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</si>
  <si>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</si>
  <si>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</si>
  <si>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</si>
  <si>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</si>
  <si>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</si>
  <si>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</si>
  <si>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</si>
  <si>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</si>
  <si>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</si>
  <si>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</si>
  <si>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</si>
  <si>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</si>
  <si>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</si>
  <si>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</si>
  <si>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</si>
  <si>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</si>
  <si>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</si>
  <si>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</si>
  <si>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</si>
  <si>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</si>
  <si>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</si>
  <si>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</si>
  <si>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</si>
  <si>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</si>
  <si>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</si>
  <si>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</si>
  <si>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</si>
  <si>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</si>
  <si>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</si>
  <si>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</si>
  <si>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</si>
  <si>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</si>
  <si>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</si>
  <si>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</si>
  <si>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</si>
  <si>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</si>
  <si>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</si>
  <si>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</si>
  <si>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</si>
  <si>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</si>
  <si>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</si>
  <si>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</si>
  <si>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</si>
  <si>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</si>
  <si>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</si>
  <si>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</si>
  <si>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</si>
  <si>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</si>
  <si>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</si>
  <si>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</si>
  <si>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</si>
  <si>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</si>
  <si>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</si>
  <si>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</si>
  <si>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</si>
  <si>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</si>
  <si>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</si>
  <si>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</si>
  <si>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</si>
  <si>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</si>
  <si>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</si>
  <si>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</si>
  <si>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</si>
  <si>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</si>
  <si>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</si>
  <si>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</si>
  <si>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</si>
  <si>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</si>
  <si>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</si>
  <si>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</si>
  <si>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</si>
  <si>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</si>
  <si>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</si>
  <si>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</si>
  <si>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</si>
  <si>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</si>
  <si>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</si>
  <si>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</si>
  <si>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</si>
  <si>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</si>
  <si>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</si>
  <si>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</si>
  <si>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</si>
  <si>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</si>
  <si>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</si>
  <si>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</si>
  <si>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</si>
  <si>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</si>
  <si>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</si>
  <si>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</si>
  <si>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</si>
  <si>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</si>
  <si>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</si>
  <si>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</si>
  <si>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</si>
  <si>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</si>
  <si>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</si>
  <si>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</si>
  <si>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</si>
  <si>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</si>
  <si>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</si>
  <si>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</si>
  <si>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</si>
  <si>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</si>
  <si>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</si>
  <si>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</si>
  <si>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</si>
  <si>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</si>
  <si>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</si>
  <si>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</si>
  <si>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</si>
  <si>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</si>
  <si>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</si>
  <si>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</si>
  <si>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</si>
  <si>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</si>
  <si>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</si>
  <si>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</si>
  <si>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</si>
  <si>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</si>
  <si>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</si>
  <si>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</si>
  <si>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</si>
  <si>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</si>
  <si>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</si>
  <si>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</si>
  <si>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</si>
  <si>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</si>
  <si>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</si>
  <si>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</si>
  <si>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</si>
  <si>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</si>
  <si>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</si>
  <si>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</si>
  <si>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</si>
  <si>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</si>
  <si>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</si>
  <si>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</si>
  <si>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</si>
  <si>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</si>
  <si>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</si>
  <si>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</si>
  <si>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</si>
  <si>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</si>
  <si>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</si>
  <si>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</si>
  <si>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</si>
  <si>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</si>
  <si>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</si>
  <si>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</si>
  <si>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</si>
  <si>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</si>
  <si>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</si>
  <si>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</si>
  <si>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</si>
  <si>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</si>
  <si>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</si>
  <si>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</si>
  <si>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</si>
  <si>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</si>
  <si>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</si>
  <si>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</si>
  <si>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</si>
  <si>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</si>
  <si>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</si>
  <si>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</si>
  <si>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</si>
  <si>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</si>
  <si>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</si>
  <si>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</si>
  <si>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</si>
  <si>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</si>
  <si>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</si>
  <si>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</si>
  <si>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</si>
  <si>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</si>
  <si>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</si>
  <si>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</si>
  <si>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</si>
  <si>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</si>
  <si>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</si>
  <si>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</si>
  <si>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</si>
  <si>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</si>
  <si>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</si>
  <si>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</si>
  <si>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</si>
  <si>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</si>
  <si>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</si>
  <si>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</si>
  <si>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</si>
  <si>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</si>
  <si>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</si>
  <si>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</si>
  <si>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</si>
  <si>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</si>
  <si>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</si>
  <si>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</si>
  <si>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</si>
  <si>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</si>
  <si>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</si>
  <si>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</si>
  <si>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</si>
  <si>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</si>
  <si>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</si>
  <si>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</si>
  <si>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</si>
  <si>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</si>
  <si>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</si>
  <si>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</si>
  <si>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</si>
  <si>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</si>
  <si>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</si>
  <si>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</si>
  <si>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</si>
  <si>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</si>
  <si>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</si>
  <si>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</si>
  <si>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</si>
  <si>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</si>
  <si>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</si>
  <si>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</si>
  <si>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</si>
  <si>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</si>
  <si>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</si>
  <si>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</si>
  <si>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</si>
  <si>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</si>
  <si>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</si>
  <si>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</si>
  <si>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</si>
  <si>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</si>
  <si>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</si>
  <si>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</si>
  <si>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</si>
  <si>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</si>
  <si>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</si>
  <si>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</si>
  <si>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</si>
  <si>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</si>
  <si>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</si>
  <si>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</si>
  <si>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</si>
  <si>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</si>
  <si>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</si>
  <si>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</si>
  <si>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</si>
  <si>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</si>
  <si>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</si>
  <si>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</si>
  <si>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</si>
  <si>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</si>
  <si>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</si>
  <si>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</si>
  <si>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</si>
  <si>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</si>
  <si>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</si>
  <si>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</si>
  <si>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</si>
  <si>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</si>
  <si>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</si>
  <si>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</si>
  <si>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</si>
  <si>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</si>
  <si>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</si>
  <si>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</si>
  <si>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</si>
  <si>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</si>
  <si>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</si>
  <si>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</si>
  <si>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</si>
  <si>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</si>
  <si>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</si>
  <si>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</si>
  <si>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</si>
  <si>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</si>
  <si>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</si>
  <si>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</si>
  <si>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</si>
  <si>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</si>
  <si>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</si>
  <si>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</si>
  <si>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</si>
  <si>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</si>
  <si>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</si>
  <si>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</si>
  <si>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</si>
  <si>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</si>
  <si>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</si>
  <si>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</si>
  <si>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</si>
  <si>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</si>
  <si>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</si>
  <si>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</si>
  <si>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</si>
  <si>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</si>
  <si>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</si>
  <si>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</si>
  <si>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</si>
  <si>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</si>
  <si>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</si>
  <si>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</si>
  <si>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</si>
  <si>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</si>
  <si>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</si>
  <si>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</si>
  <si>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</si>
  <si>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</si>
  <si>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</si>
  <si>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</si>
  <si>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</si>
  <si>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</si>
  <si>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</si>
  <si>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</si>
  <si>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</si>
  <si>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</si>
  <si>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</si>
  <si>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</si>
  <si>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</si>
  <si>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</si>
  <si>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</si>
  <si>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</si>
  <si>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</si>
  <si>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</si>
  <si>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</si>
  <si>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</si>
  <si>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</si>
  <si>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</si>
  <si>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</si>
  <si>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</si>
  <si>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</si>
  <si>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</si>
  <si>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</si>
  <si>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</si>
  <si>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</si>
  <si>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</si>
  <si>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</si>
  <si>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</si>
  <si>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</si>
  <si>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</si>
  <si>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</si>
  <si>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</si>
  <si>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</si>
  <si>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</si>
  <si>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</si>
  <si>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</si>
  <si>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</si>
  <si>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</si>
  <si>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</si>
  <si>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</si>
  <si>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</si>
  <si>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</si>
  <si>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</si>
  <si>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</si>
  <si>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</si>
  <si>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</si>
  <si>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</si>
  <si>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</si>
  <si>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</si>
  <si>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</si>
  <si>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</si>
  <si>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</si>
  <si>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</si>
  <si>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</si>
  <si>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</si>
  <si>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</si>
  <si>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</si>
  <si>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</si>
  <si>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</si>
  <si>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</si>
  <si>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</si>
  <si>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</si>
  <si>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</si>
  <si>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</si>
  <si>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</si>
  <si>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</si>
  <si>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</si>
  <si>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</si>
  <si>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</si>
  <si>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</si>
  <si>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</si>
  <si>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</si>
  <si>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</si>
  <si>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</si>
  <si>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</si>
  <si>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</si>
  <si>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</si>
  <si>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</si>
  <si>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</si>
  <si>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</si>
  <si>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</si>
  <si>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</si>
  <si>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</si>
  <si>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</si>
  <si>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</si>
  <si>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</si>
  <si>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</si>
  <si>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</si>
  <si>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</si>
  <si>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</si>
  <si>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</si>
  <si>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</si>
  <si>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</si>
  <si>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</si>
  <si>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</si>
  <si>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</si>
  <si>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</si>
  <si>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</si>
  <si>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</si>
  <si>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</si>
  <si>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</si>
  <si>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</si>
  <si>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</si>
  <si>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</si>
  <si>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</si>
  <si>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</si>
  <si>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</si>
  <si>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</si>
  <si>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</si>
  <si>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</si>
  <si>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</si>
  <si>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</si>
  <si>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</si>
  <si>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</si>
  <si>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</si>
  <si>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</si>
  <si>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</si>
  <si>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</si>
  <si>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</si>
  <si>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</si>
  <si>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</si>
  <si>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</si>
  <si>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</si>
  <si>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</si>
  <si>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</si>
  <si>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</si>
  <si>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</si>
  <si>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</si>
  <si>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</si>
  <si>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</si>
  <si>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</si>
  <si>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</si>
  <si>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</si>
  <si>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</si>
  <si>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</si>
  <si>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</si>
  <si>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</si>
  <si>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</si>
  <si>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</si>
  <si>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</si>
  <si>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</si>
  <si>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</si>
  <si>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</si>
  <si>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</si>
  <si>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</si>
  <si>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</si>
  <si>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</si>
  <si>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</si>
  <si>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</si>
  <si>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</si>
  <si>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</si>
  <si>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</si>
  <si>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</si>
  <si>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</si>
  <si>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</si>
  <si>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</si>
  <si>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</si>
  <si>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</si>
  <si>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</si>
  <si>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</si>
  <si>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</si>
  <si>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</si>
  <si>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</si>
  <si>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</si>
  <si>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</si>
  <si>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</si>
  <si>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</si>
  <si>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</si>
  <si>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</si>
  <si>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</si>
  <si>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</si>
  <si>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</si>
  <si>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</si>
  <si>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</si>
  <si>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</si>
  <si>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</si>
  <si>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</si>
  <si>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</si>
  <si>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</si>
  <si>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</si>
  <si>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</si>
  <si>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</si>
  <si>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</si>
  <si>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</si>
  <si>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</si>
  <si>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</si>
  <si>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</si>
  <si>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</si>
  <si>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</si>
  <si>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</si>
  <si>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</si>
  <si>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</si>
  <si>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</si>
  <si>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</si>
  <si>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</si>
  <si>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</si>
  <si>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</si>
  <si>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</si>
  <si>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</si>
  <si>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</si>
  <si>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</si>
  <si>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</si>
  <si>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</si>
  <si>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</si>
  <si>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</si>
  <si>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</si>
  <si>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</si>
  <si>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</si>
  <si>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</si>
  <si>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</si>
  <si>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</si>
  <si>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</si>
  <si>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</si>
  <si>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</si>
  <si>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</si>
  <si>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</si>
  <si>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</si>
  <si>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</si>
  <si>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</si>
  <si>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</si>
  <si>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</si>
  <si>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</si>
  <si>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</si>
  <si>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</si>
  <si>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</si>
  <si>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</si>
  <si>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</si>
  <si>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</si>
  <si>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</si>
  <si>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</si>
  <si>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</si>
  <si>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</si>
  <si>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</si>
  <si>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</si>
  <si>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</si>
  <si>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</si>
  <si>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</si>
  <si>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</si>
  <si>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</si>
  <si>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</si>
  <si>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</si>
  <si>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</si>
  <si>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</si>
  <si>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</si>
  <si>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</si>
  <si>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</si>
  <si>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</si>
  <si>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</si>
  <si>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</si>
  <si>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</si>
  <si>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</si>
  <si>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</si>
  <si>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</si>
  <si>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</si>
  <si>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</si>
  <si>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</si>
  <si>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</si>
  <si>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</si>
  <si>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</si>
  <si>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</si>
  <si>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</si>
  <si>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</si>
  <si>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</si>
  <si>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</si>
  <si>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</si>
  <si>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</si>
  <si>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</si>
  <si>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</si>
  <si>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</si>
  <si>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</si>
  <si>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</si>
  <si>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</si>
  <si>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</si>
  <si>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</si>
  <si>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</si>
  <si>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</si>
  <si>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</si>
  <si>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</si>
  <si>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</si>
  <si>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</si>
  <si>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</si>
  <si>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</si>
  <si>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</si>
  <si>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</si>
  <si>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</si>
  <si>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</si>
  <si>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</si>
  <si>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</si>
  <si>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</si>
  <si>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</si>
  <si>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</si>
  <si>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</si>
  <si>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</si>
  <si>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</si>
  <si>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</si>
  <si>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</si>
  <si>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</si>
  <si>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</si>
  <si>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</si>
  <si>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</si>
  <si>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</si>
  <si>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</si>
  <si>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</si>
  <si>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</si>
  <si>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</si>
  <si>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</si>
  <si>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</si>
  <si>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</si>
  <si>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</si>
  <si>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</si>
  <si>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</si>
  <si>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</si>
  <si>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</si>
  <si>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</si>
  <si>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</si>
  <si>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</si>
  <si>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</si>
  <si>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</si>
  <si>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</si>
  <si>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</si>
  <si>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</si>
  <si>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</si>
  <si>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</si>
  <si>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</si>
  <si>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</si>
  <si>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</si>
  <si>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</si>
  <si>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</si>
  <si>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</si>
  <si>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</si>
  <si>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</si>
  <si>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</si>
  <si>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</si>
  <si>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</si>
  <si>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</si>
  <si>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</si>
  <si>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</si>
  <si>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</si>
  <si>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</si>
  <si>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</si>
  <si>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</si>
  <si>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</si>
  <si>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</si>
  <si>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</si>
  <si>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</si>
  <si>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</si>
  <si>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</si>
  <si>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</si>
  <si>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</si>
  <si>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</si>
  <si>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</si>
  <si>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</si>
  <si>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</si>
  <si>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</si>
  <si>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</si>
  <si>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</si>
  <si>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</si>
  <si>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</si>
  <si>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</si>
  <si>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</si>
  <si>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</si>
  <si>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</si>
  <si>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</si>
  <si>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</si>
  <si>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</si>
  <si>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</si>
  <si>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</si>
  <si>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</si>
  <si>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</si>
  <si>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</si>
  <si>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</si>
  <si>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</si>
  <si>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</si>
  <si>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</si>
  <si>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</si>
  <si>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</si>
  <si>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</si>
  <si>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</si>
  <si>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</si>
  <si>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</si>
  <si>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</si>
  <si>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</si>
  <si>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</si>
  <si>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</si>
  <si>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</si>
  <si>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</si>
  <si>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</si>
  <si>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</si>
  <si>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</si>
  <si>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</si>
  <si>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</si>
  <si>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</si>
  <si>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</si>
  <si>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</si>
  <si>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</si>
  <si>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</si>
  <si>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</si>
  <si>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</si>
  <si>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</si>
  <si>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</si>
  <si>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</si>
  <si>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</si>
  <si>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</si>
  <si>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Count of Item Type</t>
  </si>
  <si>
    <t>Average of Rating</t>
  </si>
  <si>
    <t>KPI REQUIREMENTS</t>
  </si>
  <si>
    <t>Row Labels</t>
  </si>
  <si>
    <t>Grand Total</t>
  </si>
  <si>
    <t>Total sale by FAT CONTENT</t>
  </si>
  <si>
    <t>Total Sale By Item Type</t>
  </si>
  <si>
    <t>Column Labels</t>
  </si>
  <si>
    <t>A</t>
  </si>
  <si>
    <t>OUTLET LOCATION</t>
  </si>
  <si>
    <t>SALES</t>
  </si>
  <si>
    <t>S. NO.</t>
  </si>
  <si>
    <t>Count of S. NO.</t>
  </si>
  <si>
    <t>TOTAL SALES BY OUTLET TYPE</t>
  </si>
  <si>
    <t>AVERAGE SALE</t>
  </si>
  <si>
    <t>NO.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</si>
</sst>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00_ ;_-[$$-409]* \-#,##0.00\ ;_-[$$-409]* &quot;-&quot;??_ ;_-@_ "/>
    <numFmt numFmtId="165" formatCode="&quot;$&quot;0"/>
    <numFmt numFmtId="166" formatCode="0.0"/>
    <numFmt numFmtId="167" formatCode="&quot;$&quot;0.0,,&quot;M&quot;"/>
    <numFmt numFmtId="168"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7"/>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4">
    <xf numFmtId="0" fontId="0" fillId="0" borderId="0" xfId="0"/>
    <xf numFmtId="0" fontId="16" fillId="33" borderId="10" xfId="0" applyFont="1" applyFill="1" applyBorder="1"/>
    <xf numFmtId="0" fontId="0" fillId="0" borderId="11" xfId="0" applyBorder="1"/>
    <xf numFmtId="166" fontId="0" fillId="0" borderId="11" xfId="0" applyNumberFormat="1" applyBorder="1"/>
    <xf numFmtId="165" fontId="0" fillId="0" borderId="11" xfId="0" applyNumberFormat="1" applyBorder="1"/>
    <xf numFmtId="164" fontId="0" fillId="0" borderId="11" xfId="0" applyNumberFormat="1" applyBorder="1"/>
    <xf numFmtId="0" fontId="0" fillId="34" borderId="11" xfId="0" applyFill="1" applyBorder="1"/>
    <xf numFmtId="164" fontId="0" fillId="0" borderId="11" xfId="0" pivotButton="1" applyNumberFormat="1" applyBorder="1"/>
    <xf numFmtId="164" fontId="0" fillId="0" borderId="11" xfId="0" applyNumberFormat="1" applyBorder="1" applyAlignment="1">
      <alignment horizontal="left"/>
    </xf>
    <xf numFmtId="0" fontId="16" fillId="33" borderId="0" xfId="0" applyFont="1" applyFill="1"/>
    <xf numFmtId="167" fontId="18" fillId="0" borderId="12" xfId="0" applyNumberFormat="1" applyFont="1" applyBorder="1"/>
    <xf numFmtId="166" fontId="0" fillId="0" borderId="12" xfId="0" applyNumberFormat="1" applyBorder="1"/>
    <xf numFmtId="0" fontId="0" fillId="34" borderId="14" xfId="0" applyFill="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164" fontId="0" fillId="0" borderId="17" xfId="0" applyNumberFormat="1" applyBorder="1"/>
    <xf numFmtId="164" fontId="0" fillId="0" borderId="18" xfId="0" applyNumberFormat="1" applyBorder="1"/>
    <xf numFmtId="164" fontId="0" fillId="0" borderId="22" xfId="0" applyNumberFormat="1" applyBorder="1"/>
    <xf numFmtId="164" fontId="0" fillId="0" borderId="15" xfId="0" applyNumberFormat="1" applyBorder="1"/>
    <xf numFmtId="164" fontId="0" fillId="0" borderId="19" xfId="0" applyNumberFormat="1" applyBorder="1"/>
    <xf numFmtId="164" fontId="0" fillId="0" borderId="20" xfId="0" applyNumberFormat="1" applyBorder="1"/>
    <xf numFmtId="164" fontId="0" fillId="0" borderId="13" xfId="0" pivotButton="1" applyNumberFormat="1" applyBorder="1"/>
    <xf numFmtId="164" fontId="0" fillId="0" borderId="13" xfId="0" applyNumberFormat="1" applyBorder="1"/>
    <xf numFmtId="164" fontId="0" fillId="0" borderId="23" xfId="0" applyNumberFormat="1" applyBorder="1" applyAlignment="1">
      <alignment horizontal="left"/>
    </xf>
    <xf numFmtId="164" fontId="0" fillId="0" borderId="24" xfId="0" applyNumberFormat="1" applyBorder="1" applyAlignment="1">
      <alignment horizontal="left"/>
    </xf>
    <xf numFmtId="164" fontId="0" fillId="0" borderId="25" xfId="0" applyNumberFormat="1" applyBorder="1" applyAlignment="1">
      <alignment horizontal="left"/>
    </xf>
    <xf numFmtId="164" fontId="0" fillId="0" borderId="26" xfId="0" applyNumberFormat="1" applyBorder="1"/>
    <xf numFmtId="164" fontId="0" fillId="0" borderId="27" xfId="0" applyNumberFormat="1" applyBorder="1"/>
    <xf numFmtId="0" fontId="0" fillId="0" borderId="11" xfId="0" pivotButton="1" applyBorder="1"/>
    <xf numFmtId="0" fontId="0" fillId="0" borderId="14" xfId="0" applyBorder="1"/>
    <xf numFmtId="0" fontId="0" fillId="0" borderId="11" xfId="0" applyBorder="1" applyAlignment="1">
      <alignment horizontal="left"/>
    </xf>
    <xf numFmtId="167" fontId="18" fillId="0" borderId="11" xfId="0" applyNumberFormat="1" applyFont="1" applyBorder="1"/>
    <xf numFmtId="0" fontId="0" fillId="0" borderId="12" xfId="0" applyBorder="1"/>
    <xf numFmtId="0" fontId="0" fillId="0" borderId="28" xfId="0" applyBorder="1"/>
    <xf numFmtId="0" fontId="0" fillId="0" borderId="29" xfId="0" applyBorder="1"/>
    <xf numFmtId="0" fontId="0" fillId="0" borderId="15" xfId="0" applyBorder="1" applyAlignment="1">
      <alignment horizontal="left"/>
    </xf>
    <xf numFmtId="168" fontId="0" fillId="0" borderId="18" xfId="0" applyNumberFormat="1" applyBorder="1"/>
    <xf numFmtId="168" fontId="0" fillId="0" borderId="22" xfId="0" applyNumberFormat="1" applyBorder="1"/>
    <xf numFmtId="0" fontId="0" fillId="0" borderId="25" xfId="0" applyBorder="1"/>
    <xf numFmtId="0" fontId="0" fillId="0" borderId="13" xfId="0" applyBorder="1"/>
    <xf numFmtId="0" fontId="0" fillId="0" borderId="23" xfId="0" applyBorder="1"/>
    <xf numFmtId="0" fontId="0" fillId="0" borderId="24" xfId="0" applyBorder="1"/>
    <xf numFmtId="168" fontId="0" fillId="0" borderId="13" xfId="0" applyNumberFormat="1" applyBorder="1"/>
    <xf numFmtId="168" fontId="0" fillId="0" borderId="23" xfId="0" applyNumberFormat="1" applyBorder="1"/>
    <xf numFmtId="168" fontId="0" fillId="0" borderId="24" xfId="0" applyNumberFormat="1" applyBorder="1"/>
    <xf numFmtId="168" fontId="0" fillId="0" borderId="25" xfId="0" applyNumberFormat="1" applyBorder="1"/>
    <xf numFmtId="165" fontId="0" fillId="0" borderId="13" xfId="0" applyNumberFormat="1" applyBorder="1"/>
    <xf numFmtId="165" fontId="0" fillId="0" borderId="23" xfId="0" applyNumberFormat="1" applyBorder="1"/>
    <xf numFmtId="165" fontId="0" fillId="0" borderId="24" xfId="0" applyNumberFormat="1" applyBorder="1"/>
    <xf numFmtId="165" fontId="0" fillId="0" borderId="25" xfId="0" applyNumberFormat="1" applyBorder="1"/>
    <xf numFmtId="0" fontId="0" fillId="0" borderId="24" xfId="0" applyBorder="1" applyAlignment="1">
      <alignment horizontal="left"/>
    </xf>
    <xf numFmtId="0" fontId="0" fillId="0" borderId="25" xfId="0" applyBorder="1" applyAlignment="1">
      <alignment horizontal="left"/>
    </xf>
    <xf numFmtId="0" fontId="0" fillId="0" borderId="13" xfId="0" pivotButton="1" applyBorder="1"/>
    <xf numFmtId="0" fontId="0" fillId="0" borderId="23" xfId="0" applyBorder="1" applyAlignment="1">
      <alignment horizontal="left"/>
    </xf>
    <xf numFmtId="0" fontId="0" fillId="0" borderId="12" xfId="0" applyBorder="1" applyAlignment="1">
      <alignment horizontal="left"/>
    </xf>
    <xf numFmtId="0" fontId="0" fillId="0" borderId="29" xfId="0" applyBorder="1" applyAlignment="1">
      <alignment horizontal="left"/>
    </xf>
    <xf numFmtId="0" fontId="0" fillId="0" borderId="28" xfId="0" applyBorder="1" applyAlignment="1">
      <alignment horizontal="left"/>
    </xf>
    <xf numFmtId="164" fontId="0" fillId="0" borderId="12" xfId="0" applyNumberFormat="1" applyBorder="1"/>
    <xf numFmtId="164" fontId="0" fillId="0" borderId="29" xfId="0" applyNumberFormat="1" applyBorder="1"/>
    <xf numFmtId="164" fontId="0" fillId="0" borderId="28" xfId="0" applyNumberFormat="1" applyBorder="1"/>
    <xf numFmtId="164" fontId="0" fillId="0" borderId="12" xfId="0" applyNumberFormat="1" applyBorder="1" applyAlignment="1">
      <alignment horizontal="left"/>
    </xf>
    <xf numFmtId="164" fontId="0" fillId="0" borderId="29" xfId="0" applyNumberFormat="1" applyBorder="1" applyAlignment="1">
      <alignment horizontal="left"/>
    </xf>
    <xf numFmtId="164" fontId="0" fillId="0" borderId="28" xfId="0" applyNumberFormat="1" applyBorder="1" applyAlignment="1">
      <alignment horizontal="left"/>
    </xf>
    <xf numFmtId="0" fontId="0" fillId="35" borderId="15" xfId="0" applyFill="1" applyBorder="1"/>
    <xf numFmtId="0" fontId="0" fillId="35" borderId="16" xfId="0" applyFill="1" applyBorder="1"/>
    <xf numFmtId="0" fontId="0" fillId="35" borderId="17" xfId="0" applyFill="1" applyBorder="1"/>
    <xf numFmtId="0" fontId="0" fillId="35" borderId="0" xfId="0" applyFill="1"/>
    <xf numFmtId="0" fontId="0" fillId="35" borderId="19"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409]* #,##0.00_ ;_-[$$-409]* \-#,##0.00\ ;_-[$$-409]* &quot;-&quot;??_ ;_-@_ "/>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409]* #,##0.00_ ;_-[$$-409]* \-#,##0.00\ ;_-[$$-409]* &quot;-&quot;??_ ;_-@_ "/>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numFmt numFmtId="164" formatCode="_-[$$-409]* #,##0.00_ ;_-[$$-409]* \-#,##0.00\ ;_-[$$-409]* &quot;-&quot;??_ ;_-@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FCD5312A-271A-48A9-9E24-B383B37FA465}">
      <tableStyleElement type="wholeTable" dxfId="103"/>
      <tableStyleElement type="headerRow" dxfId="102"/>
    </tableStyle>
  </tableStyles>
  <colors>
    <mruColors>
      <color rgb="FFFFD200"/>
      <color rgb="FFD0AC2C"/>
      <color rgb="FFE4EE12"/>
      <color rgb="FF21CBE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4D-4AEB-AB0F-5CBBB7DC48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4D-4AEB-AB0F-5CBBB7DC487D}"/>
              </c:ext>
            </c:extLst>
          </c:dPt>
          <c:cat>
            <c:strRef>
              <c:f>'SheetS Design'!$A$9:$A$11</c:f>
              <c:strCache>
                <c:ptCount val="2"/>
                <c:pt idx="0">
                  <c:v>Low Fat</c:v>
                </c:pt>
                <c:pt idx="1">
                  <c:v>Regular</c:v>
                </c:pt>
              </c:strCache>
            </c:strRef>
          </c:cat>
          <c:val>
            <c:numRef>
              <c:f>'SheetS Design'!$B$9:$B$11</c:f>
              <c:numCache>
                <c:formatCode>_-[$$-409]* #,##0.00_ ;_-[$$-409]* \-#,##0.00\ ;_-[$$-409]* "-"??_ ;_-@_ </c:formatCode>
                <c:ptCount val="2"/>
                <c:pt idx="0">
                  <c:v>776319.68840000057</c:v>
                </c:pt>
                <c:pt idx="1">
                  <c:v>425361.8043999995</c:v>
                </c:pt>
              </c:numCache>
            </c:numRef>
          </c:val>
          <c:extLst>
            <c:ext xmlns:c16="http://schemas.microsoft.com/office/drawing/2014/chart" uri="{C3380CC4-5D6E-409C-BE32-E72D297353CC}">
              <c16:uniqueId val="{00000000-955F-423F-A6D8-4A2F2725F1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31313131313135E-2"/>
          <c:y val="0.25662968265330471"/>
          <c:w val="0.86111111111111116"/>
          <c:h val="0.66003698401336197"/>
        </c:manualLayout>
      </c:layout>
      <c:barChart>
        <c:barDir val="bar"/>
        <c:grouping val="clustered"/>
        <c:varyColors val="0"/>
        <c:ser>
          <c:idx val="0"/>
          <c:order val="0"/>
          <c:tx>
            <c:strRef>
              <c:f>'SheetS Design'!$F$8:$F$9</c:f>
              <c:strCache>
                <c:ptCount val="1"/>
                <c:pt idx="0">
                  <c:v>Regular</c:v>
                </c:pt>
              </c:strCache>
            </c:strRef>
          </c:tx>
          <c:spPr>
            <a:solidFill>
              <a:schemeClr val="accent1"/>
            </a:solidFill>
            <a:ln>
              <a:noFill/>
            </a:ln>
            <a:effectLst/>
          </c:spPr>
          <c:invertIfNegative val="0"/>
          <c:cat>
            <c:strRef>
              <c:f>'SheetS Design'!$E$10:$E$12</c:f>
              <c:strCache>
                <c:ptCount val="3"/>
                <c:pt idx="0">
                  <c:v>Tier 1</c:v>
                </c:pt>
                <c:pt idx="1">
                  <c:v>Tier 2</c:v>
                </c:pt>
                <c:pt idx="2">
                  <c:v>Tier 3</c:v>
                </c:pt>
              </c:strCache>
            </c:strRef>
          </c:cat>
          <c:val>
            <c:numRef>
              <c:f>'SheetS Design'!$F$10:$F$12</c:f>
              <c:numCache>
                <c:formatCode>_-[$$-409]* #,##0.00_ ;_-[$$-409]* \-#,##0.00\ ;_-[$$-409]* "-"??_ ;_-@_ </c:formatCode>
                <c:ptCount val="3"/>
                <c:pt idx="0">
                  <c:v>121349.89940000001</c:v>
                </c:pt>
                <c:pt idx="1">
                  <c:v>138685.86819999994</c:v>
                </c:pt>
                <c:pt idx="2">
                  <c:v>165326.0368</c:v>
                </c:pt>
              </c:numCache>
            </c:numRef>
          </c:val>
          <c:extLst>
            <c:ext xmlns:c16="http://schemas.microsoft.com/office/drawing/2014/chart" uri="{C3380CC4-5D6E-409C-BE32-E72D297353CC}">
              <c16:uniqueId val="{00000000-2A63-4AF8-83AB-F88547D56677}"/>
            </c:ext>
          </c:extLst>
        </c:ser>
        <c:ser>
          <c:idx val="1"/>
          <c:order val="1"/>
          <c:tx>
            <c:strRef>
              <c:f>'SheetS Design'!$G$8:$G$9</c:f>
              <c:strCache>
                <c:ptCount val="1"/>
                <c:pt idx="0">
                  <c:v>Low Fat</c:v>
                </c:pt>
              </c:strCache>
            </c:strRef>
          </c:tx>
          <c:spPr>
            <a:solidFill>
              <a:schemeClr val="accent2"/>
            </a:solidFill>
            <a:ln>
              <a:noFill/>
            </a:ln>
            <a:effectLst/>
          </c:spPr>
          <c:invertIfNegative val="0"/>
          <c:cat>
            <c:strRef>
              <c:f>'SheetS Design'!$E$10:$E$12</c:f>
              <c:strCache>
                <c:ptCount val="3"/>
                <c:pt idx="0">
                  <c:v>Tier 1</c:v>
                </c:pt>
                <c:pt idx="1">
                  <c:v>Tier 2</c:v>
                </c:pt>
                <c:pt idx="2">
                  <c:v>Tier 3</c:v>
                </c:pt>
              </c:strCache>
            </c:strRef>
          </c:cat>
          <c:val>
            <c:numRef>
              <c:f>'SheetS Design'!$G$10:$G$12</c:f>
              <c:numCache>
                <c:formatCode>_-[$$-409]* #,##0.00_ ;_-[$$-409]* \-#,##0.00\ ;_-[$$-409]* "-"??_ ;_-@_ </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A63-4AF8-83AB-F88547D56677}"/>
            </c:ext>
          </c:extLst>
        </c:ser>
        <c:dLbls>
          <c:showLegendKey val="0"/>
          <c:showVal val="0"/>
          <c:showCatName val="0"/>
          <c:showSerName val="0"/>
          <c:showPercent val="0"/>
          <c:showBubbleSize val="0"/>
        </c:dLbls>
        <c:gapWidth val="182"/>
        <c:axId val="1985040831"/>
        <c:axId val="1985044671"/>
      </c:barChart>
      <c:catAx>
        <c:axId val="1985040831"/>
        <c:scaling>
          <c:orientation val="minMax"/>
        </c:scaling>
        <c:delete val="1"/>
        <c:axPos val="l"/>
        <c:numFmt formatCode="General" sourceLinked="1"/>
        <c:majorTickMark val="none"/>
        <c:minorTickMark val="none"/>
        <c:tickLblPos val="nextTo"/>
        <c:crossAx val="1985044671"/>
        <c:crosses val="autoZero"/>
        <c:auto val="1"/>
        <c:lblAlgn val="ctr"/>
        <c:lblOffset val="100"/>
        <c:noMultiLvlLbl val="0"/>
      </c:catAx>
      <c:valAx>
        <c:axId val="1985044671"/>
        <c:scaling>
          <c:orientation val="minMax"/>
        </c:scaling>
        <c:delete val="1"/>
        <c:axPos val="b"/>
        <c:numFmt formatCode="_-[$$-409]* #,##0.00_ ;_-[$$-409]* \-#,##0.00\ ;_-[$$-409]* &quot;-&quot;??_ ;_-@_ " sourceLinked="1"/>
        <c:majorTickMark val="none"/>
        <c:minorTickMark val="none"/>
        <c:tickLblPos val="nextTo"/>
        <c:crossAx val="1985040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Design'!$D$8</c:f>
              <c:strCache>
                <c:ptCount val="1"/>
                <c:pt idx="0">
                  <c:v>Total</c:v>
                </c:pt>
              </c:strCache>
            </c:strRef>
          </c:tx>
          <c:spPr>
            <a:solidFill>
              <a:schemeClr val="accent1"/>
            </a:solidFill>
            <a:ln>
              <a:noFill/>
            </a:ln>
            <a:effectLst/>
          </c:spPr>
          <c:invertIfNegative val="0"/>
          <c:cat>
            <c:strRef>
              <c:f>'SheetS Design'!$C$9:$C$24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Design'!$D$9:$D$24</c:f>
              <c:numCache>
                <c:formatCode>_-[$$-409]* #,##0.00_ ;_-[$$-409]* \-#,##0.00\ ;_-[$$-409]* "-"??_ ;_-@_ </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209-47FF-BC53-95AFF5D560BE}"/>
            </c:ext>
          </c:extLst>
        </c:ser>
        <c:dLbls>
          <c:showLegendKey val="0"/>
          <c:showVal val="0"/>
          <c:showCatName val="0"/>
          <c:showSerName val="0"/>
          <c:showPercent val="0"/>
          <c:showBubbleSize val="0"/>
        </c:dLbls>
        <c:gapWidth val="182"/>
        <c:axId val="1985017791"/>
        <c:axId val="1985010591"/>
      </c:barChart>
      <c:catAx>
        <c:axId val="1985017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010591"/>
        <c:crosses val="autoZero"/>
        <c:auto val="1"/>
        <c:lblAlgn val="ctr"/>
        <c:lblOffset val="100"/>
        <c:noMultiLvlLbl val="0"/>
      </c:catAx>
      <c:valAx>
        <c:axId val="1985010591"/>
        <c:scaling>
          <c:orientation val="minMax"/>
        </c:scaling>
        <c:delete val="1"/>
        <c:axPos val="b"/>
        <c:numFmt formatCode="_-[$$-409]* #,##0.00_ ;_-[$$-409]* \-#,##0.00\ ;_-[$$-409]* &quot;-&quot;??_ ;_-@_ " sourceLinked="1"/>
        <c:majorTickMark val="out"/>
        <c:minorTickMark val="none"/>
        <c:tickLblPos val="nextTo"/>
        <c:crossAx val="198501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25402559055118112"/>
          <c:w val="0.7104560367454068"/>
          <c:h val="0.53774387576552929"/>
        </c:manualLayout>
      </c:layout>
      <c:areaChart>
        <c:grouping val="standard"/>
        <c:varyColors val="0"/>
        <c:ser>
          <c:idx val="0"/>
          <c:order val="0"/>
          <c:tx>
            <c:strRef>
              <c:f>'SheetS Design'!$J$19</c:f>
              <c:strCache>
                <c:ptCount val="1"/>
                <c:pt idx="0">
                  <c:v>Total</c:v>
                </c:pt>
              </c:strCache>
            </c:strRef>
          </c:tx>
          <c:spPr>
            <a:solidFill>
              <a:schemeClr val="accent1"/>
            </a:solidFill>
            <a:ln>
              <a:noFill/>
            </a:ln>
            <a:effectLst/>
          </c:spPr>
          <c:cat>
            <c:strRef>
              <c:f>'SheetS Design'!$I$20:$I$28</c:f>
              <c:strCache>
                <c:ptCount val="9"/>
                <c:pt idx="0">
                  <c:v>2011</c:v>
                </c:pt>
                <c:pt idx="1">
                  <c:v>2012</c:v>
                </c:pt>
                <c:pt idx="2">
                  <c:v>2014</c:v>
                </c:pt>
                <c:pt idx="3">
                  <c:v>2015</c:v>
                </c:pt>
                <c:pt idx="4">
                  <c:v>2016</c:v>
                </c:pt>
                <c:pt idx="5">
                  <c:v>2017</c:v>
                </c:pt>
                <c:pt idx="6">
                  <c:v>2018</c:v>
                </c:pt>
                <c:pt idx="7">
                  <c:v>2020</c:v>
                </c:pt>
                <c:pt idx="8">
                  <c:v>2022</c:v>
                </c:pt>
              </c:strCache>
            </c:strRef>
          </c:cat>
          <c:val>
            <c:numRef>
              <c:f>'SheetS Design'!$J$20:$J$28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17F-4732-960D-BD85DC2A6384}"/>
            </c:ext>
          </c:extLst>
        </c:ser>
        <c:dLbls>
          <c:showLegendKey val="0"/>
          <c:showVal val="0"/>
          <c:showCatName val="0"/>
          <c:showSerName val="0"/>
          <c:showPercent val="0"/>
          <c:showBubbleSize val="0"/>
        </c:dLbls>
        <c:axId val="2102427295"/>
        <c:axId val="2102404255"/>
      </c:areaChart>
      <c:catAx>
        <c:axId val="21024272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04255"/>
        <c:crosses val="autoZero"/>
        <c:auto val="1"/>
        <c:lblAlgn val="ctr"/>
        <c:lblOffset val="100"/>
        <c:noMultiLvlLbl val="0"/>
      </c:catAx>
      <c:valAx>
        <c:axId val="210240425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72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Design!PivotTable13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267427122940431"/>
          <c:y val="0.16387407219258884"/>
          <c:w val="0.52613045517599277"/>
          <c:h val="0.74393714898540908"/>
        </c:manualLayout>
      </c:layout>
      <c:doughnutChart>
        <c:varyColors val="1"/>
        <c:ser>
          <c:idx val="0"/>
          <c:order val="0"/>
          <c:tx>
            <c:strRef>
              <c:f>'SheetS Design'!$F$33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FB-4C85-8A51-2B9B1F272E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FB-4C85-8A51-2B9B1F272E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FB-4C85-8A51-2B9B1F272E88}"/>
              </c:ext>
            </c:extLst>
          </c:dPt>
          <c:cat>
            <c:strRef>
              <c:f>'SheetS Design'!$E$34:$E$36</c:f>
              <c:strCache>
                <c:ptCount val="3"/>
                <c:pt idx="0">
                  <c:v>High</c:v>
                </c:pt>
                <c:pt idx="1">
                  <c:v>Medium</c:v>
                </c:pt>
                <c:pt idx="2">
                  <c:v>Small</c:v>
                </c:pt>
              </c:strCache>
            </c:strRef>
          </c:cat>
          <c:val>
            <c:numRef>
              <c:f>'SheetS Design'!$F$34:$F$36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8AC-45CC-9D07-C667F6E6A8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Design!PivotTable18</c:name>
    <c:fmtId val="10"/>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Design'!$M$4</c:f>
              <c:strCache>
                <c:ptCount val="1"/>
                <c:pt idx="0">
                  <c:v>Total</c:v>
                </c:pt>
              </c:strCache>
            </c:strRef>
          </c:tx>
          <c:spPr>
            <a:solidFill>
              <a:srgbClr val="4472C4"/>
            </a:solidFill>
            <a:ln>
              <a:noFill/>
            </a:ln>
            <a:effectLst/>
          </c:spPr>
          <c:invertIfNegative val="1"/>
          <c:cat>
            <c:strRef>
              <c:f>'SheetS Design'!$L$5:$L$8</c:f>
              <c:strCache>
                <c:ptCount val="4"/>
                <c:pt idx="0">
                  <c:v>Grocery Store</c:v>
                </c:pt>
                <c:pt idx="1">
                  <c:v>Supermarket Type3</c:v>
                </c:pt>
                <c:pt idx="2">
                  <c:v>Supermarket Type2</c:v>
                </c:pt>
                <c:pt idx="3">
                  <c:v>Supermarket Type1</c:v>
                </c:pt>
              </c:strCache>
            </c:strRef>
          </c:cat>
          <c:val>
            <c:numRef>
              <c:f>'SheetS Design'!$M$5:$M$8</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367A-4DCC-B445-377A64CC1030}"/>
            </c:ext>
          </c:extLst>
        </c:ser>
        <c:dLbls>
          <c:showLegendKey val="0"/>
          <c:showVal val="0"/>
          <c:showCatName val="0"/>
          <c:showSerName val="0"/>
          <c:showPercent val="0"/>
          <c:showBubbleSize val="0"/>
        </c:dLbls>
        <c:gapWidth val="182"/>
        <c:axId val="2102306815"/>
        <c:axId val="2102328895"/>
      </c:barChart>
      <c:catAx>
        <c:axId val="210230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28895"/>
        <c:crosses val="autoZero"/>
        <c:auto val="1"/>
        <c:lblAlgn val="ctr"/>
        <c:lblOffset val="100"/>
        <c:noMultiLvlLbl val="0"/>
      </c:catAx>
      <c:valAx>
        <c:axId val="210232889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0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Design!PivotTable19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Design'!$M$10</c:f>
              <c:strCache>
                <c:ptCount val="1"/>
                <c:pt idx="0">
                  <c:v>Total</c:v>
                </c:pt>
              </c:strCache>
            </c:strRef>
          </c:tx>
          <c:spPr>
            <a:solidFill>
              <a:schemeClr val="accent1"/>
            </a:solidFill>
            <a:ln>
              <a:noFill/>
            </a:ln>
            <a:effectLst/>
          </c:spPr>
          <c:invertIfNegative val="0"/>
          <c:cat>
            <c:strRef>
              <c:f>'SheetS Design'!$L$11:$L$14</c:f>
              <c:strCache>
                <c:ptCount val="4"/>
                <c:pt idx="0">
                  <c:v>Grocery Store</c:v>
                </c:pt>
                <c:pt idx="1">
                  <c:v>Supermarket Type3</c:v>
                </c:pt>
                <c:pt idx="2">
                  <c:v>Supermarket Type2</c:v>
                </c:pt>
                <c:pt idx="3">
                  <c:v>Supermarket Type1</c:v>
                </c:pt>
              </c:strCache>
            </c:strRef>
          </c:cat>
          <c:val>
            <c:numRef>
              <c:f>'SheetS Design'!$M$11:$M$14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3BE-4CA6-84C0-343A5996C7B6}"/>
            </c:ext>
          </c:extLst>
        </c:ser>
        <c:dLbls>
          <c:showLegendKey val="0"/>
          <c:showVal val="0"/>
          <c:showCatName val="0"/>
          <c:showSerName val="0"/>
          <c:showPercent val="0"/>
          <c:showBubbleSize val="0"/>
        </c:dLbls>
        <c:gapWidth val="182"/>
        <c:axId val="2102372095"/>
        <c:axId val="2102383615"/>
      </c:barChart>
      <c:catAx>
        <c:axId val="2102372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83615"/>
        <c:crosses val="autoZero"/>
        <c:auto val="1"/>
        <c:lblAlgn val="ctr"/>
        <c:lblOffset val="100"/>
        <c:noMultiLvlLbl val="0"/>
      </c:catAx>
      <c:valAx>
        <c:axId val="2102383615"/>
        <c:scaling>
          <c:orientation val="minMax"/>
        </c:scaling>
        <c:delete val="1"/>
        <c:axPos val="b"/>
        <c:numFmt formatCode="&quot;$&quot;0" sourceLinked="1"/>
        <c:majorTickMark val="out"/>
        <c:minorTickMark val="none"/>
        <c:tickLblPos val="nextTo"/>
        <c:crossAx val="210237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Design!PivotTable20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Design'!$N$17</c:f>
              <c:strCache>
                <c:ptCount val="1"/>
                <c:pt idx="0">
                  <c:v>Total</c:v>
                </c:pt>
              </c:strCache>
            </c:strRef>
          </c:tx>
          <c:spPr>
            <a:solidFill>
              <a:schemeClr val="accent1"/>
            </a:solidFill>
            <a:ln>
              <a:noFill/>
            </a:ln>
            <a:effectLst/>
          </c:spPr>
          <c:invertIfNegative val="0"/>
          <c:cat>
            <c:strRef>
              <c:f>'SheetS Design'!$M$18:$M$21</c:f>
              <c:strCache>
                <c:ptCount val="4"/>
                <c:pt idx="0">
                  <c:v>Grocery Store</c:v>
                </c:pt>
                <c:pt idx="1">
                  <c:v>Supermarket Type3</c:v>
                </c:pt>
                <c:pt idx="2">
                  <c:v>Supermarket Type2</c:v>
                </c:pt>
                <c:pt idx="3">
                  <c:v>Supermarket Type1</c:v>
                </c:pt>
              </c:strCache>
            </c:strRef>
          </c:cat>
          <c:val>
            <c:numRef>
              <c:f>'SheetS Design'!$N$18:$N$21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A5E0-490A-BB4B-1E5103833E67}"/>
            </c:ext>
          </c:extLst>
        </c:ser>
        <c:dLbls>
          <c:showLegendKey val="0"/>
          <c:showVal val="0"/>
          <c:showCatName val="0"/>
          <c:showSerName val="0"/>
          <c:showPercent val="0"/>
          <c:showBubbleSize val="0"/>
        </c:dLbls>
        <c:gapWidth val="182"/>
        <c:axId val="2102382175"/>
        <c:axId val="2102383135"/>
      </c:barChart>
      <c:catAx>
        <c:axId val="210238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83135"/>
        <c:crosses val="autoZero"/>
        <c:auto val="1"/>
        <c:lblAlgn val="ctr"/>
        <c:lblOffset val="100"/>
        <c:noMultiLvlLbl val="0"/>
      </c:catAx>
      <c:valAx>
        <c:axId val="2102383135"/>
        <c:scaling>
          <c:orientation val="minMax"/>
        </c:scaling>
        <c:delete val="1"/>
        <c:axPos val="b"/>
        <c:numFmt formatCode="General" sourceLinked="1"/>
        <c:majorTickMark val="none"/>
        <c:minorTickMark val="none"/>
        <c:tickLblPos val="nextTo"/>
        <c:crossAx val="210238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dLbl>
          <c:idx val="0"/>
          <c:layout>
            <c:manualLayout>
              <c:x val="-3.6935142143376654E-4"/>
              <c:y val="-0.4438635444720845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5823482908009994"/>
                  <c:h val="0.22589242271609"/>
                </c:manualLayout>
              </c15:layout>
            </c:ext>
          </c:extLst>
        </c:dLbl>
      </c:pivotFmt>
      <c:pivotFmt>
        <c:idx val="6"/>
        <c:spPr>
          <a:solidFill>
            <a:srgbClr val="E4EE12"/>
          </a:solidFill>
          <a:ln w="19050">
            <a:solidFill>
              <a:schemeClr val="lt1"/>
            </a:solidFill>
          </a:ln>
          <a:effectLst/>
        </c:spPr>
        <c:dLbl>
          <c:idx val="0"/>
          <c:layout>
            <c:manualLayout>
              <c:x val="-5.7626094930904731E-2"/>
              <c:y val="-0.1479544006085401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50486607848717702"/>
                  <c:h val="0.46958258807727354"/>
                </c:manualLayout>
              </c15:layout>
            </c:ext>
          </c:extLst>
        </c:dLbl>
      </c:pivotFmt>
    </c:pivotFmts>
    <c:plotArea>
      <c:layout>
        <c:manualLayout>
          <c:layoutTarget val="inner"/>
          <c:xMode val="edge"/>
          <c:yMode val="edge"/>
          <c:x val="0.24087594472377699"/>
          <c:y val="0.31876948801765315"/>
          <c:w val="0.55840875312272709"/>
          <c:h val="0.60506431474133615"/>
        </c:manualLayout>
      </c:layout>
      <c:doughnutChart>
        <c:varyColors val="1"/>
        <c:ser>
          <c:idx val="0"/>
          <c:order val="0"/>
          <c:tx>
            <c:strRef>
              <c:f>'SheetS Design'!$B$8</c:f>
              <c:strCache>
                <c:ptCount val="1"/>
                <c:pt idx="0">
                  <c:v>Total</c:v>
                </c:pt>
              </c:strCache>
            </c:strRef>
          </c:tx>
          <c:spPr>
            <a:solidFill>
              <a:srgbClr val="FFC0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7DD5-4C9E-92B1-3A5E519B1DB7}"/>
              </c:ext>
            </c:extLst>
          </c:dPt>
          <c:dPt>
            <c:idx val="1"/>
            <c:bubble3D val="0"/>
            <c:spPr>
              <a:solidFill>
                <a:srgbClr val="E4EE12"/>
              </a:solidFill>
              <a:ln w="19050">
                <a:solidFill>
                  <a:schemeClr val="lt1"/>
                </a:solidFill>
              </a:ln>
              <a:effectLst/>
            </c:spPr>
            <c:extLst>
              <c:ext xmlns:c16="http://schemas.microsoft.com/office/drawing/2014/chart" uri="{C3380CC4-5D6E-409C-BE32-E72D297353CC}">
                <c16:uniqueId val="{00000003-7DD5-4C9E-92B1-3A5E519B1DB7}"/>
              </c:ext>
            </c:extLst>
          </c:dPt>
          <c:dLbls>
            <c:dLbl>
              <c:idx val="0"/>
              <c:layout>
                <c:manualLayout>
                  <c:x val="-3.6935142143376654E-4"/>
                  <c:y val="-0.4438635444720845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45823482908009994"/>
                      <c:h val="0.22589242271609"/>
                    </c:manualLayout>
                  </c15:layout>
                </c:ext>
                <c:ext xmlns:c16="http://schemas.microsoft.com/office/drawing/2014/chart" uri="{C3380CC4-5D6E-409C-BE32-E72D297353CC}">
                  <c16:uniqueId val="{00000001-7DD5-4C9E-92B1-3A5E519B1DB7}"/>
                </c:ext>
              </c:extLst>
            </c:dLbl>
            <c:dLbl>
              <c:idx val="1"/>
              <c:layout>
                <c:manualLayout>
                  <c:x val="-5.7626094930904731E-2"/>
                  <c:y val="-0.1479544006085401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50486607848717702"/>
                      <c:h val="0.46958258807727354"/>
                    </c:manualLayout>
                  </c15:layout>
                </c:ext>
                <c:ext xmlns:c16="http://schemas.microsoft.com/office/drawing/2014/chart" uri="{C3380CC4-5D6E-409C-BE32-E72D297353CC}">
                  <c16:uniqueId val="{00000003-7DD5-4C9E-92B1-3A5E519B1DB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Design'!$A$9:$A$11</c:f>
              <c:strCache>
                <c:ptCount val="2"/>
                <c:pt idx="0">
                  <c:v>Low Fat</c:v>
                </c:pt>
                <c:pt idx="1">
                  <c:v>Regular</c:v>
                </c:pt>
              </c:strCache>
            </c:strRef>
          </c:cat>
          <c:val>
            <c:numRef>
              <c:f>'SheetS Design'!$B$9:$B$11</c:f>
              <c:numCache>
                <c:formatCode>_-[$$-409]* #,##0.00_ ;_-[$$-409]* \-#,##0.00\ ;_-[$$-409]* "-"??_ ;_-@_ </c:formatCode>
                <c:ptCount val="2"/>
                <c:pt idx="0">
                  <c:v>776319.68840000057</c:v>
                </c:pt>
                <c:pt idx="1">
                  <c:v>425361.8043999995</c:v>
                </c:pt>
              </c:numCache>
            </c:numRef>
          </c:val>
          <c:extLst>
            <c:ext xmlns:c16="http://schemas.microsoft.com/office/drawing/2014/chart" uri="{C3380CC4-5D6E-409C-BE32-E72D297353CC}">
              <c16:uniqueId val="{00000004-7DD5-4C9E-92B1-3A5E519B1DB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1.5987210231814371E-2"/>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70103916866501"/>
                  <c:h val="0.2378095238095238"/>
                </c:manualLayout>
              </c15:layout>
            </c:ext>
          </c:extLst>
        </c:dLbl>
      </c:pivotFmt>
      <c:pivotFmt>
        <c:idx val="7"/>
        <c:spPr>
          <a:solidFill>
            <a:schemeClr val="accent6">
              <a:lumMod val="75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965627498001593"/>
                  <c:h val="0.2378095238095238"/>
                </c:manualLayout>
              </c15:layout>
            </c:ext>
          </c:extLst>
        </c:dLbl>
      </c:pivotFmt>
      <c:pivotFmt>
        <c:idx val="8"/>
        <c:spPr>
          <a:solidFill>
            <a:schemeClr val="accent6">
              <a:lumMod val="75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557953637090318"/>
                  <c:h val="0.2378095238095238"/>
                </c:manualLayout>
              </c15:layout>
            </c:ext>
          </c:extLst>
        </c:dLbl>
      </c:pivotFmt>
      <c:pivotFmt>
        <c:idx val="9"/>
        <c:spPr>
          <a:solidFill>
            <a:schemeClr val="accent4">
              <a:lumMod val="75000"/>
            </a:schemeClr>
          </a:solidFill>
          <a:ln>
            <a:noFill/>
          </a:ln>
          <a:effectLst/>
        </c:spPr>
        <c:dLbl>
          <c:idx val="0"/>
          <c:layout>
            <c:manualLayout>
              <c:x val="-1.5987210231814621E-2"/>
              <c:y val="1.9047619047619049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564348521183053"/>
                  <c:h val="0.2378095238095238"/>
                </c:manualLayout>
              </c15:layout>
            </c:ext>
          </c:extLst>
        </c:dLbl>
      </c:pivotFmt>
      <c:pivotFmt>
        <c:idx val="10"/>
        <c:spPr>
          <a:solidFill>
            <a:schemeClr val="accent4">
              <a:lumMod val="75000"/>
            </a:schemeClr>
          </a:solidFill>
          <a:ln>
            <a:noFill/>
          </a:ln>
          <a:effectLst/>
        </c:spPr>
        <c:dLbl>
          <c:idx val="0"/>
          <c:layout>
            <c:manualLayout>
              <c:x val="-3.1974420463629097E-2"/>
              <c:y val="2.857142857142848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163069544364507"/>
                  <c:h val="0.2378095238095238"/>
                </c:manualLayout>
              </c15:layout>
            </c:ext>
          </c:extLst>
        </c:dLbl>
      </c:pivotFmt>
      <c:pivotFmt>
        <c:idx val="11"/>
        <c:spPr>
          <a:solidFill>
            <a:schemeClr val="accent4">
              <a:lumMod val="75000"/>
            </a:schemeClr>
          </a:solidFill>
          <a:ln>
            <a:noFill/>
          </a:ln>
          <a:effectLst/>
        </c:spPr>
        <c:dLbl>
          <c:idx val="0"/>
          <c:layout>
            <c:manualLayout>
              <c:x val="-3.1974105754766342E-2"/>
              <c:y val="9.5238095238094796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764988009592317"/>
                  <c:h val="0.2378095238095238"/>
                </c:manualLayout>
              </c15:layout>
            </c:ext>
          </c:extLst>
        </c:dLbl>
      </c:pivotFmt>
    </c:pivotFmts>
    <c:plotArea>
      <c:layout>
        <c:manualLayout>
          <c:layoutTarget val="inner"/>
          <c:xMode val="edge"/>
          <c:yMode val="edge"/>
          <c:x val="6.3131313131313135E-2"/>
          <c:y val="0.26420544022906234"/>
          <c:w val="0.86111111111111116"/>
          <c:h val="0.66003698401336197"/>
        </c:manualLayout>
      </c:layout>
      <c:barChart>
        <c:barDir val="bar"/>
        <c:grouping val="clustered"/>
        <c:varyColors val="0"/>
        <c:ser>
          <c:idx val="0"/>
          <c:order val="0"/>
          <c:tx>
            <c:strRef>
              <c:f>'SheetS Design'!$F$8:$F$9</c:f>
              <c:strCache>
                <c:ptCount val="1"/>
                <c:pt idx="0">
                  <c:v>Regular</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5-FA3F-4686-A8F4-51584FD82E17}"/>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6-FA3F-4686-A8F4-51584FD82E17}"/>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7-FA3F-4686-A8F4-51584FD82E17}"/>
              </c:ext>
            </c:extLst>
          </c:dPt>
          <c:dLbls>
            <c:dLbl>
              <c:idx val="0"/>
              <c:layout>
                <c:manualLayout>
                  <c:x val="-1.5987210231814621E-2"/>
                  <c:y val="1.904761904761904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4564348521183053"/>
                      <c:h val="0.2378095238095238"/>
                    </c:manualLayout>
                  </c15:layout>
                </c:ext>
                <c:ext xmlns:c16="http://schemas.microsoft.com/office/drawing/2014/chart" uri="{C3380CC4-5D6E-409C-BE32-E72D297353CC}">
                  <c16:uniqueId val="{00000005-FA3F-4686-A8F4-51584FD82E17}"/>
                </c:ext>
              </c:extLst>
            </c:dLbl>
            <c:dLbl>
              <c:idx val="1"/>
              <c:layout>
                <c:manualLayout>
                  <c:x val="-3.1974420463629097E-2"/>
                  <c:y val="2.857142857142848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6163069544364507"/>
                      <c:h val="0.2378095238095238"/>
                    </c:manualLayout>
                  </c15:layout>
                </c:ext>
                <c:ext xmlns:c16="http://schemas.microsoft.com/office/drawing/2014/chart" uri="{C3380CC4-5D6E-409C-BE32-E72D297353CC}">
                  <c16:uniqueId val="{00000006-FA3F-4686-A8F4-51584FD82E17}"/>
                </c:ext>
              </c:extLst>
            </c:dLbl>
            <c:dLbl>
              <c:idx val="2"/>
              <c:layout>
                <c:manualLayout>
                  <c:x val="-3.1974105754766342E-2"/>
                  <c:y val="9.5238095238094796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3764988009592317"/>
                      <c:h val="0.2378095238095238"/>
                    </c:manualLayout>
                  </c15:layout>
                </c:ext>
                <c:ext xmlns:c16="http://schemas.microsoft.com/office/drawing/2014/chart" uri="{C3380CC4-5D6E-409C-BE32-E72D297353CC}">
                  <c16:uniqueId val="{00000007-FA3F-4686-A8F4-51584FD82E17}"/>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Design'!$E$10:$E$12</c:f>
              <c:strCache>
                <c:ptCount val="3"/>
                <c:pt idx="0">
                  <c:v>Tier 1</c:v>
                </c:pt>
                <c:pt idx="1">
                  <c:v>Tier 2</c:v>
                </c:pt>
                <c:pt idx="2">
                  <c:v>Tier 3</c:v>
                </c:pt>
              </c:strCache>
            </c:strRef>
          </c:cat>
          <c:val>
            <c:numRef>
              <c:f>'SheetS Design'!$F$10:$F$12</c:f>
              <c:numCache>
                <c:formatCode>_-[$$-409]* #,##0.00_ ;_-[$$-409]* \-#,##0.00\ ;_-[$$-409]* "-"??_ ;_-@_ </c:formatCode>
                <c:ptCount val="3"/>
                <c:pt idx="0">
                  <c:v>121349.89940000001</c:v>
                </c:pt>
                <c:pt idx="1">
                  <c:v>138685.86819999994</c:v>
                </c:pt>
                <c:pt idx="2">
                  <c:v>165326.0368</c:v>
                </c:pt>
              </c:numCache>
            </c:numRef>
          </c:val>
          <c:extLst>
            <c:ext xmlns:c16="http://schemas.microsoft.com/office/drawing/2014/chart" uri="{C3380CC4-5D6E-409C-BE32-E72D297353CC}">
              <c16:uniqueId val="{00000000-FA3F-4686-A8F4-51584FD82E17}"/>
            </c:ext>
          </c:extLst>
        </c:ser>
        <c:ser>
          <c:idx val="1"/>
          <c:order val="1"/>
          <c:tx>
            <c:strRef>
              <c:f>'SheetS Design'!$G$8:$G$9</c:f>
              <c:strCache>
                <c:ptCount val="1"/>
                <c:pt idx="0">
                  <c:v>Low Fat</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4-FA3F-4686-A8F4-51584FD82E1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FA3F-4686-A8F4-51584FD82E1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FA3F-4686-A8F4-51584FD82E17}"/>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2557953637090318"/>
                      <c:h val="0.2378095238095238"/>
                    </c:manualLayout>
                  </c15:layout>
                </c:ext>
                <c:ext xmlns:c16="http://schemas.microsoft.com/office/drawing/2014/chart" uri="{C3380CC4-5D6E-409C-BE32-E72D297353CC}">
                  <c16:uniqueId val="{00000004-FA3F-4686-A8F4-51584FD82E1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2965627498001593"/>
                      <c:h val="0.2378095238095238"/>
                    </c:manualLayout>
                  </c15:layout>
                </c:ext>
                <c:ext xmlns:c16="http://schemas.microsoft.com/office/drawing/2014/chart" uri="{C3380CC4-5D6E-409C-BE32-E72D297353CC}">
                  <c16:uniqueId val="{00000003-FA3F-4686-A8F4-51584FD82E17}"/>
                </c:ext>
              </c:extLst>
            </c:dLbl>
            <c:dLbl>
              <c:idx val="2"/>
              <c:layout>
                <c:manualLayout>
                  <c:x val="1.598721023181437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370103916866501"/>
                      <c:h val="0.2378095238095238"/>
                    </c:manualLayout>
                  </c15:layout>
                </c:ext>
                <c:ext xmlns:c16="http://schemas.microsoft.com/office/drawing/2014/chart" uri="{C3380CC4-5D6E-409C-BE32-E72D297353CC}">
                  <c16:uniqueId val="{00000002-FA3F-4686-A8F4-51584FD82E17}"/>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Design'!$E$10:$E$12</c:f>
              <c:strCache>
                <c:ptCount val="3"/>
                <c:pt idx="0">
                  <c:v>Tier 1</c:v>
                </c:pt>
                <c:pt idx="1">
                  <c:v>Tier 2</c:v>
                </c:pt>
                <c:pt idx="2">
                  <c:v>Tier 3</c:v>
                </c:pt>
              </c:strCache>
            </c:strRef>
          </c:cat>
          <c:val>
            <c:numRef>
              <c:f>'SheetS Design'!$G$10:$G$12</c:f>
              <c:numCache>
                <c:formatCode>_-[$$-409]* #,##0.00_ ;_-[$$-409]* \-#,##0.00\ ;_-[$$-409]* "-"??_ ;_-@_ </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A3F-4686-A8F4-51584FD82E17}"/>
            </c:ext>
          </c:extLst>
        </c:ser>
        <c:dLbls>
          <c:showLegendKey val="0"/>
          <c:showVal val="0"/>
          <c:showCatName val="0"/>
          <c:showSerName val="0"/>
          <c:showPercent val="0"/>
          <c:showBubbleSize val="0"/>
        </c:dLbls>
        <c:gapWidth val="65"/>
        <c:axId val="1985040831"/>
        <c:axId val="1985044671"/>
      </c:barChart>
      <c:catAx>
        <c:axId val="1985040831"/>
        <c:scaling>
          <c:orientation val="minMax"/>
        </c:scaling>
        <c:delete val="1"/>
        <c:axPos val="l"/>
        <c:numFmt formatCode="General" sourceLinked="1"/>
        <c:majorTickMark val="none"/>
        <c:minorTickMark val="none"/>
        <c:tickLblPos val="nextTo"/>
        <c:crossAx val="1985044671"/>
        <c:crosses val="autoZero"/>
        <c:auto val="1"/>
        <c:lblAlgn val="ctr"/>
        <c:lblOffset val="100"/>
        <c:noMultiLvlLbl val="0"/>
      </c:catAx>
      <c:valAx>
        <c:axId val="1985044671"/>
        <c:scaling>
          <c:orientation val="minMax"/>
        </c:scaling>
        <c:delete val="1"/>
        <c:axPos val="b"/>
        <c:numFmt formatCode="_-[$$-409]* #,##0.00_ ;_-[$$-409]* \-#,##0.00\ ;_-[$$-409]* &quot;-&quot;??_ ;_-@_ " sourceLinked="1"/>
        <c:majorTickMark val="none"/>
        <c:minorTickMark val="none"/>
        <c:tickLblPos val="nextTo"/>
        <c:crossAx val="19850408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3.2244126732315711E-7"/>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8558558558558"/>
                  <c:h val="9.8036906164114646E-2"/>
                </c:manualLayout>
              </c15:layout>
            </c:ext>
          </c:extLst>
        </c:dLbl>
      </c:pivotFmt>
      <c:pivotFmt>
        <c:idx val="4"/>
        <c:spPr>
          <a:solidFill>
            <a:srgbClr val="D0AC2C"/>
          </a:solidFill>
          <a:ln>
            <a:noFill/>
          </a:ln>
          <a:effectLst/>
        </c:spPr>
        <c:dLbl>
          <c:idx val="0"/>
          <c:layout>
            <c:manualLayout>
              <c:x val="-3.2244126732315711E-7"/>
              <c:y val="-1.7994818951265009E-17"/>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66584766584762"/>
                  <c:h val="9.8036906164114646E-2"/>
                </c:manualLayout>
              </c15:layout>
            </c:ext>
          </c:extLst>
        </c:dLbl>
      </c:pivotFmt>
      <c:pivotFmt>
        <c:idx val="5"/>
        <c:spPr>
          <a:solidFill>
            <a:srgbClr val="D0AC2C"/>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18591318591321"/>
                  <c:h val="9.8036906164114646E-2"/>
                </c:manualLayout>
              </c15:layout>
            </c:ext>
          </c:extLst>
        </c:dLbl>
      </c:pivotFmt>
      <c:pivotFmt>
        <c:idx val="6"/>
        <c:spPr>
          <a:solidFill>
            <a:srgbClr val="D0AC2C"/>
          </a:solidFill>
          <a:ln>
            <a:noFill/>
          </a:ln>
          <a:effectLst/>
        </c:spPr>
        <c:dLbl>
          <c:idx val="0"/>
          <c:layout>
            <c:manualLayout>
              <c:x val="-3.2244126732315711E-7"/>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80589680589675"/>
                  <c:h val="9.8036906164114646E-2"/>
                </c:manualLayout>
              </c15:layout>
            </c:ext>
          </c:extLst>
        </c:dLbl>
      </c:pivotFmt>
      <c:pivotFmt>
        <c:idx val="7"/>
        <c:spPr>
          <a:solidFill>
            <a:srgbClr val="D0AC2C"/>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13595413595411"/>
                  <c:h val="9.8036906164114646E-2"/>
                </c:manualLayout>
              </c15:layout>
            </c:ext>
          </c:extLst>
        </c:dLbl>
      </c:pivotFmt>
    </c:pivotFmts>
    <c:plotArea>
      <c:layout/>
      <c:barChart>
        <c:barDir val="bar"/>
        <c:grouping val="clustered"/>
        <c:varyColors val="0"/>
        <c:ser>
          <c:idx val="0"/>
          <c:order val="0"/>
          <c:tx>
            <c:strRef>
              <c:f>'SheetS Design'!$D$8</c:f>
              <c:strCache>
                <c:ptCount val="1"/>
                <c:pt idx="0">
                  <c:v>Total</c:v>
                </c:pt>
              </c:strCache>
            </c:strRef>
          </c:tx>
          <c:spPr>
            <a:solidFill>
              <a:srgbClr val="D0AC2C"/>
            </a:solidFill>
            <a:ln>
              <a:noFill/>
            </a:ln>
            <a:effectLst/>
          </c:spPr>
          <c:invertIfNegative val="0"/>
          <c:dPt>
            <c:idx val="11"/>
            <c:invertIfNegative val="0"/>
            <c:bubble3D val="0"/>
            <c:extLst>
              <c:ext xmlns:c16="http://schemas.microsoft.com/office/drawing/2014/chart" uri="{C3380CC4-5D6E-409C-BE32-E72D297353CC}">
                <c16:uniqueId val="{00000005-6663-4B01-BEEB-2B7703412AAB}"/>
              </c:ext>
            </c:extLst>
          </c:dPt>
          <c:dPt>
            <c:idx val="12"/>
            <c:invertIfNegative val="0"/>
            <c:bubble3D val="0"/>
            <c:extLst>
              <c:ext xmlns:c16="http://schemas.microsoft.com/office/drawing/2014/chart" uri="{C3380CC4-5D6E-409C-BE32-E72D297353CC}">
                <c16:uniqueId val="{00000003-6663-4B01-BEEB-2B7703412AAB}"/>
              </c:ext>
            </c:extLst>
          </c:dPt>
          <c:dPt>
            <c:idx val="13"/>
            <c:invertIfNegative val="0"/>
            <c:bubble3D val="0"/>
            <c:extLst>
              <c:ext xmlns:c16="http://schemas.microsoft.com/office/drawing/2014/chart" uri="{C3380CC4-5D6E-409C-BE32-E72D297353CC}">
                <c16:uniqueId val="{00000004-6663-4B01-BEEB-2B7703412AAB}"/>
              </c:ext>
            </c:extLst>
          </c:dPt>
          <c:dPt>
            <c:idx val="14"/>
            <c:invertIfNegative val="0"/>
            <c:bubble3D val="0"/>
            <c:extLst>
              <c:ext xmlns:c16="http://schemas.microsoft.com/office/drawing/2014/chart" uri="{C3380CC4-5D6E-409C-BE32-E72D297353CC}">
                <c16:uniqueId val="{00000002-6663-4B01-BEEB-2B7703412AAB}"/>
              </c:ext>
            </c:extLst>
          </c:dPt>
          <c:dPt>
            <c:idx val="15"/>
            <c:invertIfNegative val="0"/>
            <c:bubble3D val="0"/>
            <c:extLst>
              <c:ext xmlns:c16="http://schemas.microsoft.com/office/drawing/2014/chart" uri="{C3380CC4-5D6E-409C-BE32-E72D297353CC}">
                <c16:uniqueId val="{00000001-6663-4B01-BEEB-2B7703412AAB}"/>
              </c:ext>
            </c:extLst>
          </c:dPt>
          <c:dLbls>
            <c:dLbl>
              <c:idx val="11"/>
              <c:dLblPos val="outEnd"/>
              <c:showLegendKey val="0"/>
              <c:showVal val="1"/>
              <c:showCatName val="0"/>
              <c:showSerName val="0"/>
              <c:showPercent val="0"/>
              <c:showBubbleSize val="0"/>
              <c:extLst>
                <c:ext xmlns:c15="http://schemas.microsoft.com/office/drawing/2012/chart" uri="{CE6537A1-D6FC-4f65-9D91-7224C49458BB}">
                  <c15:layout>
                    <c:manualLayout>
                      <c:w val="0.35413595413595411"/>
                      <c:h val="9.8036906164114646E-2"/>
                    </c:manualLayout>
                  </c15:layout>
                </c:ext>
                <c:ext xmlns:c16="http://schemas.microsoft.com/office/drawing/2014/chart" uri="{C3380CC4-5D6E-409C-BE32-E72D297353CC}">
                  <c16:uniqueId val="{00000005-6663-4B01-BEEB-2B7703412AAB}"/>
                </c:ext>
              </c:extLst>
            </c:dLbl>
            <c:dLbl>
              <c:idx val="12"/>
              <c:dLblPos val="outEnd"/>
              <c:showLegendKey val="0"/>
              <c:showVal val="1"/>
              <c:showCatName val="0"/>
              <c:showSerName val="0"/>
              <c:showPercent val="0"/>
              <c:showBubbleSize val="0"/>
              <c:extLst>
                <c:ext xmlns:c15="http://schemas.microsoft.com/office/drawing/2012/chart" uri="{CE6537A1-D6FC-4f65-9D91-7224C49458BB}">
                  <c15:layout>
                    <c:manualLayout>
                      <c:w val="0.31318591318591321"/>
                      <c:h val="9.8036906164114646E-2"/>
                    </c:manualLayout>
                  </c15:layout>
                </c:ext>
                <c:ext xmlns:c16="http://schemas.microsoft.com/office/drawing/2014/chart" uri="{C3380CC4-5D6E-409C-BE32-E72D297353CC}">
                  <c16:uniqueId val="{00000003-6663-4B01-BEEB-2B7703412AAB}"/>
                </c:ext>
              </c:extLst>
            </c:dLbl>
            <c:dLbl>
              <c:idx val="13"/>
              <c:layout>
                <c:manualLayout>
                  <c:x val="-3.2244126732315711E-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680589680589675"/>
                      <c:h val="9.8036906164114646E-2"/>
                    </c:manualLayout>
                  </c15:layout>
                </c:ext>
                <c:ext xmlns:c16="http://schemas.microsoft.com/office/drawing/2014/chart" uri="{C3380CC4-5D6E-409C-BE32-E72D297353CC}">
                  <c16:uniqueId val="{00000004-6663-4B01-BEEB-2B7703412AAB}"/>
                </c:ext>
              </c:extLst>
            </c:dLbl>
            <c:dLbl>
              <c:idx val="14"/>
              <c:layout>
                <c:manualLayout>
                  <c:x val="-3.2244126732315711E-7"/>
                  <c:y val="-1.7994818951265009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766584766584762"/>
                      <c:h val="9.8036906164114646E-2"/>
                    </c:manualLayout>
                  </c15:layout>
                </c:ext>
                <c:ext xmlns:c16="http://schemas.microsoft.com/office/drawing/2014/chart" uri="{C3380CC4-5D6E-409C-BE32-E72D297353CC}">
                  <c16:uniqueId val="{00000002-6663-4B01-BEEB-2B7703412AAB}"/>
                </c:ext>
              </c:extLst>
            </c:dLbl>
            <c:dLbl>
              <c:idx val="15"/>
              <c:layout>
                <c:manualLayout>
                  <c:x val="-3.2244126732315711E-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58558558558558"/>
                      <c:h val="9.8036906164114646E-2"/>
                    </c:manualLayout>
                  </c15:layout>
                </c:ext>
                <c:ext xmlns:c16="http://schemas.microsoft.com/office/drawing/2014/chart" uri="{C3380CC4-5D6E-409C-BE32-E72D297353CC}">
                  <c16:uniqueId val="{00000001-6663-4B01-BEEB-2B7703412AAB}"/>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Design'!$C$9:$C$24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Design'!$D$9:$D$24</c:f>
              <c:numCache>
                <c:formatCode>_-[$$-409]* #,##0.00_ ;_-[$$-409]* \-#,##0.00\ ;_-[$$-409]* "-"??_ ;_-@_ </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663-4B01-BEEB-2B7703412AAB}"/>
            </c:ext>
          </c:extLst>
        </c:ser>
        <c:dLbls>
          <c:showLegendKey val="0"/>
          <c:showVal val="0"/>
          <c:showCatName val="0"/>
          <c:showSerName val="0"/>
          <c:showPercent val="0"/>
          <c:showBubbleSize val="0"/>
        </c:dLbls>
        <c:gapWidth val="90"/>
        <c:axId val="1985017791"/>
        <c:axId val="1985010591"/>
      </c:barChart>
      <c:catAx>
        <c:axId val="1985017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010591"/>
        <c:crosses val="autoZero"/>
        <c:auto val="1"/>
        <c:lblAlgn val="ctr"/>
        <c:lblOffset val="100"/>
        <c:noMultiLvlLbl val="0"/>
      </c:catAx>
      <c:valAx>
        <c:axId val="1985010591"/>
        <c:scaling>
          <c:orientation val="minMax"/>
        </c:scaling>
        <c:delete val="1"/>
        <c:axPos val="b"/>
        <c:numFmt formatCode="_-[$$-409]* #,##0.00_ ;_-[$$-409]* \-#,##0.00\ ;_-[$$-409]* &quot;-&quot;??_ ;_-@_ " sourceLinked="1"/>
        <c:majorTickMark val="out"/>
        <c:minorTickMark val="none"/>
        <c:tickLblPos val="nextTo"/>
        <c:crossAx val="198501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0000"/>
            </a:srgbClr>
          </a:solidFill>
          <a:ln w="12700">
            <a:solidFill>
              <a:schemeClr val="tx1"/>
            </a:solidFill>
          </a:ln>
          <a:effectLst>
            <a:innerShdw dist="12700" dir="16200000">
              <a:schemeClr val="lt1">
                <a:alpha val="75000"/>
              </a:schemeClr>
            </a:inn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2.8296547821165816E-3"/>
              <c:y val="-0.13961605584642245"/>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2.829654782116556E-3"/>
              <c:y val="-0.1919720767888306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2.8296547821165816E-3"/>
              <c:y val="-0.3095214006070470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0"/>
              <c:y val="-0.1919720767888306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5.187640505814598E-17"/>
              <c:y val="-0.19197207678883071"/>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8.4889643463497456E-3"/>
              <c:y val="-0.2152414194299012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2.8296547821164779E-3"/>
              <c:y val="-0.26759744037230954"/>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0"/>
              <c:y val="-0.2152414194299011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0000"/>
            </a:srgbClr>
          </a:solidFill>
          <a:ln w="12700">
            <a:solidFill>
              <a:schemeClr val="tx1"/>
            </a:solidFill>
          </a:ln>
          <a:effectLst>
            <a:innerShdw dist="12700" dir="16200000">
              <a:schemeClr val="lt1">
                <a:alpha val="75000"/>
              </a:schemeClr>
            </a:innerShdw>
          </a:effectLst>
        </c:spPr>
        <c:dLbl>
          <c:idx val="0"/>
          <c:layout>
            <c:manualLayout>
              <c:x val="0"/>
              <c:y val="-0.19778941244909831"/>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25402559055118112"/>
          <c:w val="0.7104560367454068"/>
          <c:h val="0.53774387576552929"/>
        </c:manualLayout>
      </c:layout>
      <c:areaChart>
        <c:grouping val="standard"/>
        <c:varyColors val="0"/>
        <c:ser>
          <c:idx val="0"/>
          <c:order val="0"/>
          <c:tx>
            <c:strRef>
              <c:f>'SheetS Design'!$J$19</c:f>
              <c:strCache>
                <c:ptCount val="1"/>
                <c:pt idx="0">
                  <c:v>Total</c:v>
                </c:pt>
              </c:strCache>
            </c:strRef>
          </c:tx>
          <c:spPr>
            <a:solidFill>
              <a:srgbClr val="FFC000">
                <a:alpha val="70000"/>
              </a:srgbClr>
            </a:solidFill>
            <a:ln w="127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FA13-4F7C-B476-37976497B1EB}"/>
              </c:ext>
            </c:extLst>
          </c:dPt>
          <c:dPt>
            <c:idx val="1"/>
            <c:bubble3D val="0"/>
            <c:extLst>
              <c:ext xmlns:c16="http://schemas.microsoft.com/office/drawing/2014/chart" uri="{C3380CC4-5D6E-409C-BE32-E72D297353CC}">
                <c16:uniqueId val="{00000002-FA13-4F7C-B476-37976497B1EB}"/>
              </c:ext>
            </c:extLst>
          </c:dPt>
          <c:dPt>
            <c:idx val="2"/>
            <c:bubble3D val="0"/>
            <c:extLst>
              <c:ext xmlns:c16="http://schemas.microsoft.com/office/drawing/2014/chart" uri="{C3380CC4-5D6E-409C-BE32-E72D297353CC}">
                <c16:uniqueId val="{00000003-FA13-4F7C-B476-37976497B1EB}"/>
              </c:ext>
            </c:extLst>
          </c:dPt>
          <c:dPt>
            <c:idx val="3"/>
            <c:bubble3D val="0"/>
            <c:extLst>
              <c:ext xmlns:c16="http://schemas.microsoft.com/office/drawing/2014/chart" uri="{C3380CC4-5D6E-409C-BE32-E72D297353CC}">
                <c16:uniqueId val="{00000004-FA13-4F7C-B476-37976497B1EB}"/>
              </c:ext>
            </c:extLst>
          </c:dPt>
          <c:dPt>
            <c:idx val="4"/>
            <c:bubble3D val="0"/>
            <c:extLst>
              <c:ext xmlns:c16="http://schemas.microsoft.com/office/drawing/2014/chart" uri="{C3380CC4-5D6E-409C-BE32-E72D297353CC}">
                <c16:uniqueId val="{00000005-FA13-4F7C-B476-37976497B1EB}"/>
              </c:ext>
            </c:extLst>
          </c:dPt>
          <c:dPt>
            <c:idx val="5"/>
            <c:bubble3D val="0"/>
            <c:extLst>
              <c:ext xmlns:c16="http://schemas.microsoft.com/office/drawing/2014/chart" uri="{C3380CC4-5D6E-409C-BE32-E72D297353CC}">
                <c16:uniqueId val="{00000006-FA13-4F7C-B476-37976497B1EB}"/>
              </c:ext>
            </c:extLst>
          </c:dPt>
          <c:dPt>
            <c:idx val="6"/>
            <c:bubble3D val="0"/>
            <c:extLst>
              <c:ext xmlns:c16="http://schemas.microsoft.com/office/drawing/2014/chart" uri="{C3380CC4-5D6E-409C-BE32-E72D297353CC}">
                <c16:uniqueId val="{00000007-FA13-4F7C-B476-37976497B1EB}"/>
              </c:ext>
            </c:extLst>
          </c:dPt>
          <c:dPt>
            <c:idx val="7"/>
            <c:bubble3D val="0"/>
            <c:extLst>
              <c:ext xmlns:c16="http://schemas.microsoft.com/office/drawing/2014/chart" uri="{C3380CC4-5D6E-409C-BE32-E72D297353CC}">
                <c16:uniqueId val="{00000008-FA13-4F7C-B476-37976497B1EB}"/>
              </c:ext>
            </c:extLst>
          </c:dPt>
          <c:dPt>
            <c:idx val="8"/>
            <c:bubble3D val="0"/>
            <c:extLst>
              <c:ext xmlns:c16="http://schemas.microsoft.com/office/drawing/2014/chart" uri="{C3380CC4-5D6E-409C-BE32-E72D297353CC}">
                <c16:uniqueId val="{00000009-FA13-4F7C-B476-37976497B1EB}"/>
              </c:ext>
            </c:extLst>
          </c:dPt>
          <c:dLbls>
            <c:dLbl>
              <c:idx val="0"/>
              <c:layout>
                <c:manualLayout>
                  <c:x val="-2.8296547821165816E-3"/>
                  <c:y val="-0.139616055846422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13-4F7C-B476-37976497B1EB}"/>
                </c:ext>
              </c:extLst>
            </c:dLbl>
            <c:dLbl>
              <c:idx val="1"/>
              <c:layout>
                <c:manualLayout>
                  <c:x val="2.829654782116556E-3"/>
                  <c:y val="-0.19197207678883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13-4F7C-B476-37976497B1EB}"/>
                </c:ext>
              </c:extLst>
            </c:dLbl>
            <c:dLbl>
              <c:idx val="2"/>
              <c:layout>
                <c:manualLayout>
                  <c:x val="2.8296547821165816E-3"/>
                  <c:y val="-0.30952140060704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13-4F7C-B476-37976497B1EB}"/>
                </c:ext>
              </c:extLst>
            </c:dLbl>
            <c:dLbl>
              <c:idx val="3"/>
              <c:layout>
                <c:manualLayout>
                  <c:x val="0"/>
                  <c:y val="-0.19197207678883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13-4F7C-B476-37976497B1EB}"/>
                </c:ext>
              </c:extLst>
            </c:dLbl>
            <c:dLbl>
              <c:idx val="4"/>
              <c:layout>
                <c:manualLayout>
                  <c:x val="-5.187640505814598E-17"/>
                  <c:y val="-0.191972076788830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13-4F7C-B476-37976497B1EB}"/>
                </c:ext>
              </c:extLst>
            </c:dLbl>
            <c:dLbl>
              <c:idx val="5"/>
              <c:layout>
                <c:manualLayout>
                  <c:x val="-8.4889643463497456E-3"/>
                  <c:y val="-0.21524141942990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13-4F7C-B476-37976497B1EB}"/>
                </c:ext>
              </c:extLst>
            </c:dLbl>
            <c:dLbl>
              <c:idx val="6"/>
              <c:layout>
                <c:manualLayout>
                  <c:x val="2.8296547821164779E-3"/>
                  <c:y val="-0.26759744037230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13-4F7C-B476-37976497B1EB}"/>
                </c:ext>
              </c:extLst>
            </c:dLbl>
            <c:dLbl>
              <c:idx val="7"/>
              <c:layout>
                <c:manualLayout>
                  <c:x val="0"/>
                  <c:y val="-0.21524141942990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13-4F7C-B476-37976497B1EB}"/>
                </c:ext>
              </c:extLst>
            </c:dLbl>
            <c:dLbl>
              <c:idx val="8"/>
              <c:layout>
                <c:manualLayout>
                  <c:x val="0"/>
                  <c:y val="-0.19778941244909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13-4F7C-B476-37976497B1EB}"/>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Design'!$I$20:$I$28</c:f>
              <c:strCache>
                <c:ptCount val="9"/>
                <c:pt idx="0">
                  <c:v>2011</c:v>
                </c:pt>
                <c:pt idx="1">
                  <c:v>2012</c:v>
                </c:pt>
                <c:pt idx="2">
                  <c:v>2014</c:v>
                </c:pt>
                <c:pt idx="3">
                  <c:v>2015</c:v>
                </c:pt>
                <c:pt idx="4">
                  <c:v>2016</c:v>
                </c:pt>
                <c:pt idx="5">
                  <c:v>2017</c:v>
                </c:pt>
                <c:pt idx="6">
                  <c:v>2018</c:v>
                </c:pt>
                <c:pt idx="7">
                  <c:v>2020</c:v>
                </c:pt>
                <c:pt idx="8">
                  <c:v>2022</c:v>
                </c:pt>
              </c:strCache>
            </c:strRef>
          </c:cat>
          <c:val>
            <c:numRef>
              <c:f>'SheetS Design'!$J$20:$J$28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A13-4F7C-B476-37976497B1EB}"/>
            </c:ext>
          </c:extLst>
        </c:ser>
        <c:dLbls>
          <c:showLegendKey val="0"/>
          <c:showVal val="1"/>
          <c:showCatName val="0"/>
          <c:showSerName val="0"/>
          <c:showPercent val="0"/>
          <c:showBubbleSize val="0"/>
        </c:dLbls>
        <c:dropLines>
          <c:spPr>
            <a:ln w="9525" cap="flat" cmpd="sng" algn="ctr">
              <a:solidFill>
                <a:srgbClr val="92D050">
                  <a:alpha val="40000"/>
                </a:srgbClr>
              </a:solidFill>
              <a:round/>
            </a:ln>
            <a:effectLst/>
          </c:spPr>
        </c:dropLines>
        <c:axId val="2102427295"/>
        <c:axId val="2102404255"/>
      </c:areaChart>
      <c:catAx>
        <c:axId val="210242729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2102404255"/>
        <c:crosses val="autoZero"/>
        <c:auto val="1"/>
        <c:lblAlgn val="ctr"/>
        <c:lblOffset val="100"/>
        <c:noMultiLvlLbl val="0"/>
      </c:catAx>
      <c:valAx>
        <c:axId val="2102404255"/>
        <c:scaling>
          <c:orientation val="minMax"/>
        </c:scaling>
        <c:delete val="1"/>
        <c:axPos val="l"/>
        <c:numFmt formatCode="General" sourceLinked="1"/>
        <c:majorTickMark val="out"/>
        <c:minorTickMark val="none"/>
        <c:tickLblPos val="nextTo"/>
        <c:crossAx val="21024272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Design!PivotTable13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7.784854918612874E-2"/>
              <c:y val="-8.818342151675480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016985138004245"/>
                  <c:h val="0.22019400352733687"/>
                </c:manualLayout>
              </c15:layout>
            </c:ext>
          </c:extLst>
        </c:dLbl>
      </c:pivotFmt>
      <c:pivotFmt>
        <c:idx val="7"/>
        <c:spPr>
          <a:solidFill>
            <a:srgbClr val="00B050"/>
          </a:solidFill>
          <a:ln w="19050">
            <a:solidFill>
              <a:schemeClr val="lt1"/>
            </a:solidFill>
          </a:ln>
          <a:effectLst/>
        </c:spPr>
        <c:dLbl>
          <c:idx val="0"/>
          <c:layout>
            <c:manualLayout>
              <c:x val="0.19108308117536263"/>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478414720452933"/>
                  <c:h val="0.22019400352733687"/>
                </c:manualLayout>
              </c15:layout>
            </c:ext>
          </c:extLst>
        </c:dLbl>
      </c:pivotFmt>
      <c:pivotFmt>
        <c:idx val="8"/>
        <c:spPr>
          <a:solidFill>
            <a:srgbClr val="FFFF00"/>
          </a:solidFill>
          <a:ln w="19050">
            <a:solidFill>
              <a:schemeClr val="lt1"/>
            </a:solidFill>
          </a:ln>
          <a:effectLst/>
        </c:spPr>
        <c:dLbl>
          <c:idx val="0"/>
          <c:layout>
            <c:manualLayout>
              <c:x val="-0.12738825640425522"/>
              <c:y val="-0.14109347442680781"/>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62986553432411"/>
                  <c:h val="0.22019400352733687"/>
                </c:manualLayout>
              </c15:layout>
            </c:ext>
          </c:extLst>
        </c:dLbl>
      </c:pivotFmt>
    </c:pivotFmts>
    <c:plotArea>
      <c:layout>
        <c:manualLayout>
          <c:layoutTarget val="inner"/>
          <c:xMode val="edge"/>
          <c:yMode val="edge"/>
          <c:x val="0.17017235902836986"/>
          <c:y val="0.21633962421364"/>
          <c:w val="0.62892488757376663"/>
          <c:h val="0.78366037578636005"/>
        </c:manualLayout>
      </c:layout>
      <c:doughnutChart>
        <c:varyColors val="1"/>
        <c:ser>
          <c:idx val="0"/>
          <c:order val="0"/>
          <c:tx>
            <c:strRef>
              <c:f>'SheetS Design'!$F$33</c:f>
              <c:strCache>
                <c:ptCount val="1"/>
                <c:pt idx="0">
                  <c:v>Total</c:v>
                </c:pt>
              </c:strCache>
            </c:strRef>
          </c:tx>
          <c:spPr>
            <a:solidFill>
              <a:srgbClr val="FFFF0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2533-4FC4-8D52-50A90CF2CB2D}"/>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2533-4FC4-8D52-50A90CF2CB2D}"/>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2533-4FC4-8D52-50A90CF2CB2D}"/>
              </c:ext>
            </c:extLst>
          </c:dPt>
          <c:dLbls>
            <c:dLbl>
              <c:idx val="0"/>
              <c:layout>
                <c:manualLayout>
                  <c:x val="7.784854918612874E-2"/>
                  <c:y val="-8.8183421516754804E-2"/>
                </c:manualLayout>
              </c:layout>
              <c:showLegendKey val="0"/>
              <c:showVal val="1"/>
              <c:showCatName val="0"/>
              <c:showSerName val="0"/>
              <c:showPercent val="0"/>
              <c:showBubbleSize val="0"/>
              <c:extLst>
                <c:ext xmlns:c15="http://schemas.microsoft.com/office/drawing/2012/chart" uri="{CE6537A1-D6FC-4f65-9D91-7224C49458BB}">
                  <c15:layout>
                    <c:manualLayout>
                      <c:w val="0.32016985138004245"/>
                      <c:h val="0.22019400352733687"/>
                    </c:manualLayout>
                  </c15:layout>
                </c:ext>
                <c:ext xmlns:c16="http://schemas.microsoft.com/office/drawing/2014/chart" uri="{C3380CC4-5D6E-409C-BE32-E72D297353CC}">
                  <c16:uniqueId val="{00000001-2533-4FC4-8D52-50A90CF2CB2D}"/>
                </c:ext>
              </c:extLst>
            </c:dLbl>
            <c:dLbl>
              <c:idx val="1"/>
              <c:layout>
                <c:manualLayout>
                  <c:x val="0.19108308117536263"/>
                  <c:y val="0"/>
                </c:manualLayout>
              </c:layout>
              <c:showLegendKey val="0"/>
              <c:showVal val="1"/>
              <c:showCatName val="0"/>
              <c:showSerName val="0"/>
              <c:showPercent val="0"/>
              <c:showBubbleSize val="0"/>
              <c:extLst>
                <c:ext xmlns:c15="http://schemas.microsoft.com/office/drawing/2012/chart" uri="{CE6537A1-D6FC-4f65-9D91-7224C49458BB}">
                  <c15:layout>
                    <c:manualLayout>
                      <c:w val="0.28478414720452933"/>
                      <c:h val="0.22019400352733687"/>
                    </c:manualLayout>
                  </c15:layout>
                </c:ext>
                <c:ext xmlns:c16="http://schemas.microsoft.com/office/drawing/2014/chart" uri="{C3380CC4-5D6E-409C-BE32-E72D297353CC}">
                  <c16:uniqueId val="{00000003-2533-4FC4-8D52-50A90CF2CB2D}"/>
                </c:ext>
              </c:extLst>
            </c:dLbl>
            <c:dLbl>
              <c:idx val="2"/>
              <c:layout>
                <c:manualLayout>
                  <c:x val="-0.12738825640425522"/>
                  <c:y val="-0.14109347442680781"/>
                </c:manualLayout>
              </c:layout>
              <c:showLegendKey val="0"/>
              <c:showVal val="1"/>
              <c:showCatName val="0"/>
              <c:showSerName val="0"/>
              <c:showPercent val="0"/>
              <c:showBubbleSize val="0"/>
              <c:extLst>
                <c:ext xmlns:c15="http://schemas.microsoft.com/office/drawing/2012/chart" uri="{CE6537A1-D6FC-4f65-9D91-7224C49458BB}">
                  <c15:layout>
                    <c:manualLayout>
                      <c:w val="0.27062986553432411"/>
                      <c:h val="0.22019400352733687"/>
                    </c:manualLayout>
                  </c15:layout>
                </c:ext>
                <c:ext xmlns:c16="http://schemas.microsoft.com/office/drawing/2014/chart" uri="{C3380CC4-5D6E-409C-BE32-E72D297353CC}">
                  <c16:uniqueId val="{00000005-2533-4FC4-8D52-50A90CF2CB2D}"/>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Design'!$E$34:$E$36</c:f>
              <c:strCache>
                <c:ptCount val="3"/>
                <c:pt idx="0">
                  <c:v>High</c:v>
                </c:pt>
                <c:pt idx="1">
                  <c:v>Medium</c:v>
                </c:pt>
                <c:pt idx="2">
                  <c:v>Small</c:v>
                </c:pt>
              </c:strCache>
            </c:strRef>
          </c:cat>
          <c:val>
            <c:numRef>
              <c:f>'SheetS Design'!$F$34:$F$36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533-4FC4-8D52-50A90CF2CB2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Design!PivotTable18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480665696297985"/>
                  <c:h val="0.23446009389671363"/>
                </c:manualLayout>
              </c15:layout>
            </c:ext>
          </c:extLst>
        </c:dLbl>
      </c:pivotFmt>
      <c:pivotFmt>
        <c:idx val="4"/>
        <c:spPr>
          <a:solidFill>
            <a:schemeClr val="accent4">
              <a:lumMod val="60000"/>
              <a:lumOff val="40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358574610244982"/>
                  <c:h val="0.23446009389671363"/>
                </c:manualLayout>
              </c15:layout>
            </c:ext>
          </c:extLst>
        </c:dLbl>
      </c:pivotFmt>
      <c:pivotFmt>
        <c:idx val="5"/>
        <c:spPr>
          <a:solidFill>
            <a:schemeClr val="accent6">
              <a:lumMod val="60000"/>
              <a:lumOff val="40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85746102449887"/>
                  <c:h val="0.23446009389671363"/>
                </c:manualLayout>
              </c15:layout>
            </c:ext>
          </c:extLst>
        </c:dLbl>
      </c:pivotFmt>
      <c:pivotFmt>
        <c:idx val="6"/>
        <c:spPr>
          <a:solidFill>
            <a:schemeClr val="accent6">
              <a:lumMod val="40000"/>
              <a:lumOff val="60000"/>
            </a:schemeClr>
          </a:solidFill>
          <a:ln>
            <a:noFill/>
          </a:ln>
          <a:effectLst/>
        </c:spP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585746102449887"/>
                  <c:h val="0.23446009389671363"/>
                </c:manualLayout>
              </c15:layout>
            </c:ext>
          </c:extLst>
        </c:dLbl>
      </c:pivotFmt>
    </c:pivotFmts>
    <c:plotArea>
      <c:layout>
        <c:manualLayout>
          <c:layoutTarget val="inner"/>
          <c:xMode val="edge"/>
          <c:yMode val="edge"/>
          <c:x val="0.37642296383330703"/>
          <c:y val="0.15723270440251572"/>
          <c:w val="0.41457540524583647"/>
          <c:h val="0.64152759206985921"/>
        </c:manualLayout>
      </c:layout>
      <c:barChart>
        <c:barDir val="bar"/>
        <c:grouping val="clustered"/>
        <c:varyColors val="0"/>
        <c:ser>
          <c:idx val="0"/>
          <c:order val="0"/>
          <c:tx>
            <c:strRef>
              <c:f>'SheetS Design'!$M$4</c:f>
              <c:strCache>
                <c:ptCount val="1"/>
                <c:pt idx="0">
                  <c:v>Total</c:v>
                </c:pt>
              </c:strCache>
            </c:strRef>
          </c:tx>
          <c:spPr>
            <a:solidFill>
              <a:srgbClr val="4472C4"/>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B969-4DB3-823D-1AF7AF7E9773}"/>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B969-4DB3-823D-1AF7AF7E9773}"/>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B969-4DB3-823D-1AF7AF7E9773}"/>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B969-4DB3-823D-1AF7AF7E9773}"/>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585746102449887"/>
                      <c:h val="0.23446009389671363"/>
                    </c:manualLayout>
                  </c15:layout>
                </c:ext>
                <c:ext xmlns:c16="http://schemas.microsoft.com/office/drawing/2014/chart" uri="{C3380CC4-5D6E-409C-BE32-E72D297353CC}">
                  <c16:uniqueId val="{00000004-B969-4DB3-823D-1AF7AF7E977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3585746102449887"/>
                      <c:h val="0.23446009389671363"/>
                    </c:manualLayout>
                  </c15:layout>
                </c:ext>
                <c:ext xmlns:c16="http://schemas.microsoft.com/office/drawing/2014/chart" uri="{C3380CC4-5D6E-409C-BE32-E72D297353CC}">
                  <c16:uniqueId val="{00000003-B969-4DB3-823D-1AF7AF7E977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1358574610244982"/>
                      <c:h val="0.23446009389671363"/>
                    </c:manualLayout>
                  </c15:layout>
                </c:ext>
                <c:ext xmlns:c16="http://schemas.microsoft.com/office/drawing/2014/chart" uri="{C3380CC4-5D6E-409C-BE32-E72D297353CC}">
                  <c16:uniqueId val="{00000002-B969-4DB3-823D-1AF7AF7E977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7480665696297985"/>
                      <c:h val="0.23446009389671363"/>
                    </c:manualLayout>
                  </c15:layout>
                </c:ext>
                <c:ext xmlns:c16="http://schemas.microsoft.com/office/drawing/2014/chart" uri="{C3380CC4-5D6E-409C-BE32-E72D297353CC}">
                  <c16:uniqueId val="{00000001-B969-4DB3-823D-1AF7AF7E9773}"/>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Design'!$L$5:$L$8</c:f>
              <c:strCache>
                <c:ptCount val="4"/>
                <c:pt idx="0">
                  <c:v>Grocery Store</c:v>
                </c:pt>
                <c:pt idx="1">
                  <c:v>Supermarket Type3</c:v>
                </c:pt>
                <c:pt idx="2">
                  <c:v>Supermarket Type2</c:v>
                </c:pt>
                <c:pt idx="3">
                  <c:v>Supermarket Type1</c:v>
                </c:pt>
              </c:strCache>
            </c:strRef>
          </c:cat>
          <c:val>
            <c:numRef>
              <c:f>'SheetS Design'!$M$5:$M$8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969-4DB3-823D-1AF7AF7E9773}"/>
            </c:ext>
          </c:extLst>
        </c:ser>
        <c:dLbls>
          <c:showLegendKey val="0"/>
          <c:showVal val="0"/>
          <c:showCatName val="0"/>
          <c:showSerName val="0"/>
          <c:showPercent val="0"/>
          <c:showBubbleSize val="0"/>
        </c:dLbls>
        <c:gapWidth val="50"/>
        <c:axId val="2102306815"/>
        <c:axId val="2102328895"/>
      </c:barChart>
      <c:catAx>
        <c:axId val="210230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28895"/>
        <c:crosses val="autoZero"/>
        <c:auto val="1"/>
        <c:lblAlgn val="ctr"/>
        <c:lblOffset val="100"/>
        <c:noMultiLvlLbl val="0"/>
      </c:catAx>
      <c:valAx>
        <c:axId val="2102328895"/>
        <c:scaling>
          <c:orientation val="minMax"/>
        </c:scaling>
        <c:delete val="1"/>
        <c:axPos val="b"/>
        <c:numFmt formatCode="&quot;$&quot;0.0,&quot;K&quot;" sourceLinked="1"/>
        <c:majorTickMark val="none"/>
        <c:minorTickMark val="none"/>
        <c:tickLblPos val="nextTo"/>
        <c:crossAx val="210230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Design!PivotTable19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1380826737027262"/>
                  <c:h val="0.23446009389671363"/>
                </c:manualLayout>
              </c15:layout>
            </c:ext>
          </c:extLst>
        </c:dLbl>
      </c:pivotFmt>
      <c:pivotFmt>
        <c:idx val="4"/>
        <c:spPr>
          <a:solidFill>
            <a:schemeClr val="accent4">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6657871591908531"/>
                  <c:h val="0.23446009389671363"/>
                </c:manualLayout>
              </c15:layout>
            </c:ext>
          </c:extLst>
        </c:dLbl>
      </c:pivotFmt>
      <c:pivotFmt>
        <c:idx val="5"/>
        <c:spPr>
          <a:solidFill>
            <a:schemeClr val="accent6">
              <a:lumMod val="60000"/>
              <a:lumOff val="40000"/>
            </a:schemeClr>
          </a:solidFill>
          <a:ln>
            <a:noFill/>
          </a:ln>
          <a:effectLst/>
        </c:spPr>
        <c:dLbl>
          <c:idx val="0"/>
          <c:layout>
            <c:manualLayout>
              <c:x val="-0.24117341532836101"/>
              <c:y val="-8.607099318098023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224274406332453"/>
                  <c:h val="0.23446009389671363"/>
                </c:manualLayout>
              </c15:layout>
            </c:ext>
          </c:extLst>
        </c:dLbl>
      </c:pivotFmt>
      <c:pivotFmt>
        <c:idx val="6"/>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30501319261213722"/>
                  <c:h val="0.23446009389671363"/>
                </c:manualLayout>
              </c15:layout>
            </c:ext>
          </c:extLst>
        </c:dLbl>
      </c:pivotFmt>
    </c:pivotFmts>
    <c:plotArea>
      <c:layout/>
      <c:barChart>
        <c:barDir val="bar"/>
        <c:grouping val="clustered"/>
        <c:varyColors val="0"/>
        <c:ser>
          <c:idx val="0"/>
          <c:order val="0"/>
          <c:tx>
            <c:strRef>
              <c:f>'SheetS Design'!$M$10</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4-CBDB-4850-8A88-3955957FF454}"/>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CBDB-4850-8A88-3955957FF454}"/>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2-CBDB-4850-8A88-3955957FF454}"/>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1-CBDB-4850-8A88-3955957FF454}"/>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0501319261213722"/>
                      <c:h val="0.23446009389671363"/>
                    </c:manualLayout>
                  </c15:layout>
                </c:ext>
                <c:ext xmlns:c16="http://schemas.microsoft.com/office/drawing/2014/chart" uri="{C3380CC4-5D6E-409C-BE32-E72D297353CC}">
                  <c16:uniqueId val="{00000004-CBDB-4850-8A88-3955957FF454}"/>
                </c:ext>
              </c:extLst>
            </c:dLbl>
            <c:dLbl>
              <c:idx val="1"/>
              <c:layout>
                <c:manualLayout>
                  <c:x val="-0.24117341532836101"/>
                  <c:y val="-8.6070993180980237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5224274406332453"/>
                      <c:h val="0.23446009389671363"/>
                    </c:manualLayout>
                  </c15:layout>
                </c:ext>
                <c:ext xmlns:c16="http://schemas.microsoft.com/office/drawing/2014/chart" uri="{C3380CC4-5D6E-409C-BE32-E72D297353CC}">
                  <c16:uniqueId val="{00000003-CBDB-4850-8A88-3955957FF454}"/>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36657871591908531"/>
                      <c:h val="0.23446009389671363"/>
                    </c:manualLayout>
                  </c15:layout>
                </c:ext>
                <c:ext xmlns:c16="http://schemas.microsoft.com/office/drawing/2014/chart" uri="{C3380CC4-5D6E-409C-BE32-E72D297353CC}">
                  <c16:uniqueId val="{00000002-CBDB-4850-8A88-3955957FF454}"/>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31380826737027262"/>
                      <c:h val="0.23446009389671363"/>
                    </c:manualLayout>
                  </c15:layout>
                </c:ext>
                <c:ext xmlns:c16="http://schemas.microsoft.com/office/drawing/2014/chart" uri="{C3380CC4-5D6E-409C-BE32-E72D297353CC}">
                  <c16:uniqueId val="{00000001-CBDB-4850-8A88-3955957FF4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Design'!$L$11:$L$14</c:f>
              <c:strCache>
                <c:ptCount val="4"/>
                <c:pt idx="0">
                  <c:v>Grocery Store</c:v>
                </c:pt>
                <c:pt idx="1">
                  <c:v>Supermarket Type3</c:v>
                </c:pt>
                <c:pt idx="2">
                  <c:v>Supermarket Type2</c:v>
                </c:pt>
                <c:pt idx="3">
                  <c:v>Supermarket Type1</c:v>
                </c:pt>
              </c:strCache>
            </c:strRef>
          </c:cat>
          <c:val>
            <c:numRef>
              <c:f>'SheetS Design'!$M$11:$M$14</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BDB-4850-8A88-3955957FF454}"/>
            </c:ext>
          </c:extLst>
        </c:ser>
        <c:dLbls>
          <c:dLblPos val="outEnd"/>
          <c:showLegendKey val="0"/>
          <c:showVal val="1"/>
          <c:showCatName val="0"/>
          <c:showSerName val="0"/>
          <c:showPercent val="0"/>
          <c:showBubbleSize val="0"/>
        </c:dLbls>
        <c:gapWidth val="50"/>
        <c:axId val="2102372095"/>
        <c:axId val="2102383615"/>
      </c:barChart>
      <c:catAx>
        <c:axId val="2102372095"/>
        <c:scaling>
          <c:orientation val="minMax"/>
        </c:scaling>
        <c:delete val="1"/>
        <c:axPos val="l"/>
        <c:numFmt formatCode="General" sourceLinked="1"/>
        <c:majorTickMark val="out"/>
        <c:minorTickMark val="none"/>
        <c:tickLblPos val="nextTo"/>
        <c:crossAx val="2102383615"/>
        <c:crosses val="autoZero"/>
        <c:auto val="1"/>
        <c:lblAlgn val="ctr"/>
        <c:lblOffset val="100"/>
        <c:noMultiLvlLbl val="0"/>
      </c:catAx>
      <c:valAx>
        <c:axId val="2102383615"/>
        <c:scaling>
          <c:orientation val="minMax"/>
        </c:scaling>
        <c:delete val="1"/>
        <c:axPos val="b"/>
        <c:numFmt formatCode="&quot;$&quot;0" sourceLinked="1"/>
        <c:majorTickMark val="out"/>
        <c:minorTickMark val="none"/>
        <c:tickLblPos val="nextTo"/>
        <c:crossAx val="210237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dashboard23.xlsx]SheetS Design!PivotTable20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7523324851568"/>
                  <c:h val="0.23446009389671363"/>
                </c:manualLayout>
              </c15:layout>
            </c:ext>
          </c:extLst>
        </c:dLbl>
      </c:pivotFmt>
      <c:pivotFmt>
        <c:idx val="4"/>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77523324851568"/>
                  <c:h val="0.23446009389671363"/>
                </c:manualLayout>
              </c15:layout>
            </c:ext>
          </c:extLst>
        </c:dLbl>
      </c:pivotFmt>
      <c:pivotFmt>
        <c:idx val="5"/>
        <c:spPr>
          <a:solidFill>
            <a:schemeClr val="accent4">
              <a:lumMod val="60000"/>
              <a:lumOff val="40000"/>
            </a:schemeClr>
          </a:solidFill>
          <a:ln>
            <a:noFill/>
          </a:ln>
          <a:effectLst/>
        </c:spPr>
      </c:pivotFmt>
      <c:pivotFmt>
        <c:idx val="6"/>
        <c:spPr>
          <a:solidFill>
            <a:schemeClr val="accent6">
              <a:lumMod val="60000"/>
              <a:lumOff val="40000"/>
            </a:schemeClr>
          </a:solidFill>
          <a:ln>
            <a:noFill/>
          </a:ln>
          <a:effectLst/>
        </c:spPr>
      </c:pivotFmt>
    </c:pivotFmts>
    <c:plotArea>
      <c:layout/>
      <c:barChart>
        <c:barDir val="bar"/>
        <c:grouping val="clustered"/>
        <c:varyColors val="0"/>
        <c:ser>
          <c:idx val="0"/>
          <c:order val="0"/>
          <c:tx>
            <c:strRef>
              <c:f>'SheetS Design'!$N$17</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F64F-4387-8A01-61269C7FEFD0}"/>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F64F-4387-8A01-61269C7FEFD0}"/>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F64F-4387-8A01-61269C7FEFD0}"/>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1-F64F-4387-8A01-61269C7FEFD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3477523324851568"/>
                      <c:h val="0.23446009389671363"/>
                    </c:manualLayout>
                  </c15:layout>
                </c:ext>
                <c:ext xmlns:c16="http://schemas.microsoft.com/office/drawing/2014/chart" uri="{C3380CC4-5D6E-409C-BE32-E72D297353CC}">
                  <c16:uniqueId val="{00000002-F64F-4387-8A01-61269C7FEFD0}"/>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477523324851568"/>
                      <c:h val="0.23446009389671363"/>
                    </c:manualLayout>
                  </c15:layout>
                </c:ext>
                <c:ext xmlns:c16="http://schemas.microsoft.com/office/drawing/2014/chart" uri="{C3380CC4-5D6E-409C-BE32-E72D297353CC}">
                  <c16:uniqueId val="{00000001-F64F-4387-8A01-61269C7FEF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Design'!$M$18:$M$21</c:f>
              <c:strCache>
                <c:ptCount val="4"/>
                <c:pt idx="0">
                  <c:v>Grocery Store</c:v>
                </c:pt>
                <c:pt idx="1">
                  <c:v>Supermarket Type3</c:v>
                </c:pt>
                <c:pt idx="2">
                  <c:v>Supermarket Type2</c:v>
                </c:pt>
                <c:pt idx="3">
                  <c:v>Supermarket Type1</c:v>
                </c:pt>
              </c:strCache>
            </c:strRef>
          </c:cat>
          <c:val>
            <c:numRef>
              <c:f>'SheetS Design'!$N$18:$N$21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64F-4387-8A01-61269C7FEFD0}"/>
            </c:ext>
          </c:extLst>
        </c:ser>
        <c:dLbls>
          <c:dLblPos val="outEnd"/>
          <c:showLegendKey val="0"/>
          <c:showVal val="1"/>
          <c:showCatName val="0"/>
          <c:showSerName val="0"/>
          <c:showPercent val="0"/>
          <c:showBubbleSize val="0"/>
        </c:dLbls>
        <c:gapWidth val="50"/>
        <c:axId val="2102382175"/>
        <c:axId val="2102383135"/>
      </c:barChart>
      <c:catAx>
        <c:axId val="2102382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83135"/>
        <c:crosses val="autoZero"/>
        <c:auto val="1"/>
        <c:lblAlgn val="ctr"/>
        <c:lblOffset val="100"/>
        <c:noMultiLvlLbl val="0"/>
      </c:catAx>
      <c:valAx>
        <c:axId val="2102383135"/>
        <c:scaling>
          <c:orientation val="minMax"/>
        </c:scaling>
        <c:delete val="1"/>
        <c:axPos val="b"/>
        <c:numFmt formatCode="General" sourceLinked="1"/>
        <c:majorTickMark val="none"/>
        <c:minorTickMark val="none"/>
        <c:tickLblPos val="nextTo"/>
        <c:crossAx val="210238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7ED882BE-8F62-416D-9CFA-354197BFCC4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7ED882BE-8F62-416D-9CFA-354197BFCC47}">
          <cx:tx>
            <cx:txData>
              <cx:f>_xlchart.v2.4</cx:f>
              <cx:v>SALES</cx:v>
            </cx:txData>
          </cx:tx>
          <cx:spPr>
            <a:ln>
              <a:noFill/>
            </a:ln>
          </cx:spPr>
          <cx:dataPt idx="0">
            <cx:spPr>
              <a:solidFill>
                <a:srgbClr val="FFC000">
                  <a:lumMod val="75000"/>
                </a:srgbClr>
              </a:solidFill>
            </cx:spPr>
          </cx:dataPt>
          <cx:dataPt idx="1">
            <cx:spPr>
              <a:solidFill>
                <a:srgbClr val="FFFF00"/>
              </a:solidFill>
            </cx:spPr>
          </cx:dataPt>
          <cx:dataPt idx="2">
            <cx:spPr>
              <a:solidFill>
                <a:srgbClr val="70AD47"/>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00000012"/>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xdr:from>
      <xdr:col>0</xdr:col>
      <xdr:colOff>26670</xdr:colOff>
      <xdr:row>11</xdr:row>
      <xdr:rowOff>19050</xdr:rowOff>
    </xdr:from>
    <xdr:to>
      <xdr:col>1</xdr:col>
      <xdr:colOff>548640</xdr:colOff>
      <xdr:row>17</xdr:row>
      <xdr:rowOff>175260</xdr:rowOff>
    </xdr:to>
    <xdr:graphicFrame macro="">
      <xdr:nvGraphicFramePr>
        <xdr:cNvPr id="2" name="Chart 1">
          <a:extLst>
            <a:ext uri="{FF2B5EF4-FFF2-40B4-BE49-F238E27FC236}">
              <a16:creationId xmlns:a16="http://schemas.microsoft.com/office/drawing/2014/main" id="{1AF0D65B-F7C3-01E6-2FA3-9F5172F1D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6</xdr:row>
      <xdr:rowOff>167640</xdr:rowOff>
    </xdr:from>
    <xdr:to>
      <xdr:col>9</xdr:col>
      <xdr:colOff>335280</xdr:colOff>
      <xdr:row>15</xdr:row>
      <xdr:rowOff>60960</xdr:rowOff>
    </xdr:to>
    <xdr:graphicFrame macro="">
      <xdr:nvGraphicFramePr>
        <xdr:cNvPr id="3" name="Chart 2">
          <a:extLst>
            <a:ext uri="{FF2B5EF4-FFF2-40B4-BE49-F238E27FC236}">
              <a16:creationId xmlns:a16="http://schemas.microsoft.com/office/drawing/2014/main" id="{D09D2330-2152-D9D0-8120-87F776921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24</xdr:row>
      <xdr:rowOff>30480</xdr:rowOff>
    </xdr:from>
    <xdr:to>
      <xdr:col>3</xdr:col>
      <xdr:colOff>876300</xdr:colOff>
      <xdr:row>40</xdr:row>
      <xdr:rowOff>152400</xdr:rowOff>
    </xdr:to>
    <xdr:graphicFrame macro="">
      <xdr:nvGraphicFramePr>
        <xdr:cNvPr id="5" name="Chart 4">
          <a:extLst>
            <a:ext uri="{FF2B5EF4-FFF2-40B4-BE49-F238E27FC236}">
              <a16:creationId xmlns:a16="http://schemas.microsoft.com/office/drawing/2014/main" id="{3FF1DC1A-E9D7-3AF5-82A4-D7029D934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205740</xdr:colOff>
      <xdr:row>0</xdr:row>
      <xdr:rowOff>38101</xdr:rowOff>
    </xdr:from>
    <xdr:to>
      <xdr:col>5</xdr:col>
      <xdr:colOff>1013460</xdr:colOff>
      <xdr:row>7</xdr:row>
      <xdr:rowOff>182881</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93536EBD-A7A1-B6A4-8632-EF73694DB58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54880" y="38101"/>
              <a:ext cx="1828800"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914400</xdr:colOff>
      <xdr:row>17</xdr:row>
      <xdr:rowOff>186690</xdr:rowOff>
    </xdr:from>
    <xdr:to>
      <xdr:col>7</xdr:col>
      <xdr:colOff>1082040</xdr:colOff>
      <xdr:row>31</xdr:row>
      <xdr:rowOff>125730</xdr:rowOff>
    </xdr:to>
    <xdr:graphicFrame macro="">
      <xdr:nvGraphicFramePr>
        <xdr:cNvPr id="7" name="Chart 6">
          <a:extLst>
            <a:ext uri="{FF2B5EF4-FFF2-40B4-BE49-F238E27FC236}">
              <a16:creationId xmlns:a16="http://schemas.microsoft.com/office/drawing/2014/main" id="{16F38EAD-0FA3-1BE0-95E8-21CAB544C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891540</xdr:colOff>
      <xdr:row>32</xdr:row>
      <xdr:rowOff>0</xdr:rowOff>
    </xdr:from>
    <xdr:to>
      <xdr:col>7</xdr:col>
      <xdr:colOff>792480</xdr:colOff>
      <xdr:row>39</xdr:row>
      <xdr:rowOff>30480</xdr:rowOff>
    </xdr:to>
    <xdr:graphicFrame macro="">
      <xdr:nvGraphicFramePr>
        <xdr:cNvPr id="8" name="Chart 7">
          <a:extLst>
            <a:ext uri="{FF2B5EF4-FFF2-40B4-BE49-F238E27FC236}">
              <a16:creationId xmlns:a16="http://schemas.microsoft.com/office/drawing/2014/main" id="{7DF98D92-5422-6CB8-ED9A-55D8032BB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xdr:colOff>
      <xdr:row>33</xdr:row>
      <xdr:rowOff>22860</xdr:rowOff>
    </xdr:from>
    <xdr:to>
      <xdr:col>14</xdr:col>
      <xdr:colOff>76200</xdr:colOff>
      <xdr:row>41</xdr:row>
      <xdr:rowOff>45720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F904AD7-59E4-F5B1-EF8A-7AAC4C7B29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759440" y="6743700"/>
              <a:ext cx="4198620" cy="1630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30480</xdr:colOff>
      <xdr:row>2</xdr:row>
      <xdr:rowOff>152400</xdr:rowOff>
    </xdr:from>
    <xdr:to>
      <xdr:col>16</xdr:col>
      <xdr:colOff>358140</xdr:colOff>
      <xdr:row>8</xdr:row>
      <xdr:rowOff>106680</xdr:rowOff>
    </xdr:to>
    <xdr:graphicFrame macro="">
      <xdr:nvGraphicFramePr>
        <xdr:cNvPr id="10" name="Chart 9">
          <a:extLst>
            <a:ext uri="{FF2B5EF4-FFF2-40B4-BE49-F238E27FC236}">
              <a16:creationId xmlns:a16="http://schemas.microsoft.com/office/drawing/2014/main" id="{A4B4120F-8339-DB87-362C-82253617A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15240</xdr:colOff>
      <xdr:row>9</xdr:row>
      <xdr:rowOff>7620</xdr:rowOff>
    </xdr:from>
    <xdr:to>
      <xdr:col>16</xdr:col>
      <xdr:colOff>342900</xdr:colOff>
      <xdr:row>14</xdr:row>
      <xdr:rowOff>68580</xdr:rowOff>
    </xdr:to>
    <xdr:graphicFrame macro="">
      <xdr:nvGraphicFramePr>
        <xdr:cNvPr id="11" name="Chart 10">
          <a:extLst>
            <a:ext uri="{FF2B5EF4-FFF2-40B4-BE49-F238E27FC236}">
              <a16:creationId xmlns:a16="http://schemas.microsoft.com/office/drawing/2014/main" id="{5FE50A55-BF53-603E-21DE-0FECBFCF5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11430</xdr:colOff>
      <xdr:row>15</xdr:row>
      <xdr:rowOff>201930</xdr:rowOff>
    </xdr:from>
    <xdr:to>
      <xdr:col>16</xdr:col>
      <xdr:colOff>381000</xdr:colOff>
      <xdr:row>21</xdr:row>
      <xdr:rowOff>45720</xdr:rowOff>
    </xdr:to>
    <xdr:graphicFrame macro="">
      <xdr:nvGraphicFramePr>
        <xdr:cNvPr id="12" name="Chart 11">
          <a:extLst>
            <a:ext uri="{FF2B5EF4-FFF2-40B4-BE49-F238E27FC236}">
              <a16:creationId xmlns:a16="http://schemas.microsoft.com/office/drawing/2014/main" id="{FDD7199B-3EC3-8C4A-EC83-C34C8FDA0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13</xdr:col>
      <xdr:colOff>487680</xdr:colOff>
      <xdr:row>5</xdr:row>
      <xdr:rowOff>99060</xdr:rowOff>
    </xdr:from>
    <xdr:to>
      <xdr:col>15</xdr:col>
      <xdr:colOff>586740</xdr:colOff>
      <xdr:row>18</xdr:row>
      <xdr:rowOff>150495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FE3493EE-143D-A074-D9DD-DE4F32C7FD3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310360" y="1143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967740</xdr:colOff>
      <xdr:row>7</xdr:row>
      <xdr:rowOff>167640</xdr:rowOff>
    </xdr:from>
    <xdr:to>
      <xdr:col>16</xdr:col>
      <xdr:colOff>396240</xdr:colOff>
      <xdr:row>20</xdr:row>
      <xdr:rowOff>234315</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2E5C7EBF-A66A-7B28-F431-4B447750571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790420" y="16230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0</xdr:row>
      <xdr:rowOff>0</xdr:rowOff>
    </xdr:from>
    <xdr:to>
      <xdr:col>4</xdr:col>
      <xdr:colOff>598170</xdr:colOff>
      <xdr:row>25</xdr:row>
      <xdr:rowOff>83820</xdr:rowOff>
    </xdr:to>
    <xdr:sp macro="" textlink="">
      <xdr:nvSpPr>
        <xdr:cNvPr id="2" name="Rectangle: Top Corners Rounded 1">
          <a:extLst>
            <a:ext uri="{FF2B5EF4-FFF2-40B4-BE49-F238E27FC236}">
              <a16:creationId xmlns:a16="http://schemas.microsoft.com/office/drawing/2014/main" id="{A36641C1-F204-4A1E-7EF1-DAD73E05A5C1}"/>
            </a:ext>
          </a:extLst>
        </xdr:cNvPr>
        <xdr:cNvSpPr/>
      </xdr:nvSpPr>
      <xdr:spPr>
        <a:xfrm rot="5400000">
          <a:off x="135255" y="1891665"/>
          <a:ext cx="5036820" cy="1253490"/>
        </a:xfrm>
        <a:prstGeom prst="round2Same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205740</xdr:colOff>
      <xdr:row>0</xdr:row>
      <xdr:rowOff>7620</xdr:rowOff>
    </xdr:from>
    <xdr:ext cx="952499" cy="404150"/>
    <xdr:sp macro="" textlink="">
      <xdr:nvSpPr>
        <xdr:cNvPr id="5" name="TextBox 4">
          <a:extLst>
            <a:ext uri="{FF2B5EF4-FFF2-40B4-BE49-F238E27FC236}">
              <a16:creationId xmlns:a16="http://schemas.microsoft.com/office/drawing/2014/main" id="{A5F23279-57DF-D695-1B3C-376B2F4F4765}"/>
            </a:ext>
          </a:extLst>
        </xdr:cNvPr>
        <xdr:cNvSpPr txBox="1"/>
      </xdr:nvSpPr>
      <xdr:spPr>
        <a:xfrm>
          <a:off x="2217420" y="7620"/>
          <a:ext cx="952499" cy="40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latin typeface="Segoe UI Black" panose="020B0A02040204020203" pitchFamily="34" charset="0"/>
              <a:ea typeface="Segoe UI Black" panose="020B0A02040204020203" pitchFamily="34" charset="0"/>
            </a:rPr>
            <a:t>blink</a:t>
          </a:r>
          <a:r>
            <a:rPr lang="en-IN" sz="18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609600</xdr:colOff>
      <xdr:row>1</xdr:row>
      <xdr:rowOff>76200</xdr:rowOff>
    </xdr:from>
    <xdr:ext cx="1394460" cy="236220"/>
    <xdr:sp macro="" textlink="">
      <xdr:nvSpPr>
        <xdr:cNvPr id="6" name="TextBox 5">
          <a:extLst>
            <a:ext uri="{FF2B5EF4-FFF2-40B4-BE49-F238E27FC236}">
              <a16:creationId xmlns:a16="http://schemas.microsoft.com/office/drawing/2014/main" id="{037C889E-4261-4E2B-B4D5-5BA25B79C1AA}"/>
            </a:ext>
          </a:extLst>
        </xdr:cNvPr>
        <xdr:cNvSpPr txBox="1"/>
      </xdr:nvSpPr>
      <xdr:spPr>
        <a:xfrm>
          <a:off x="1950720" y="274320"/>
          <a:ext cx="139446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800">
              <a:solidFill>
                <a:schemeClr val="tx1"/>
              </a:solidFill>
              <a:latin typeface="Segoe UI Black" panose="020B0A02040204020203" pitchFamily="34" charset="0"/>
              <a:ea typeface="Segoe UI Black" panose="020B0A02040204020203" pitchFamily="34" charset="0"/>
            </a:rPr>
            <a:t>India's</a:t>
          </a:r>
          <a:r>
            <a:rPr lang="en-IN" sz="800" baseline="0">
              <a:solidFill>
                <a:schemeClr val="tx1"/>
              </a:solidFill>
              <a:latin typeface="Segoe UI Black" panose="020B0A02040204020203" pitchFamily="34" charset="0"/>
              <a:ea typeface="Segoe UI Black" panose="020B0A02040204020203" pitchFamily="34" charset="0"/>
            </a:rPr>
            <a:t> First Minute App</a:t>
          </a:r>
          <a:endParaRPr lang="en-IN" sz="800">
            <a:solidFill>
              <a:schemeClr val="tx1"/>
            </a:solidFill>
            <a:latin typeface="Segoe UI Black" panose="020B0A02040204020203" pitchFamily="34" charset="0"/>
            <a:ea typeface="Segoe UI Black" panose="020B0A02040204020203" pitchFamily="34" charset="0"/>
          </a:endParaRPr>
        </a:p>
      </xdr:txBody>
    </xdr:sp>
    <xdr:clientData/>
  </xdr:oneCellAnchor>
  <xdr:twoCellAnchor>
    <xdr:from>
      <xdr:col>5</xdr:col>
      <xdr:colOff>121920</xdr:colOff>
      <xdr:row>0</xdr:row>
      <xdr:rowOff>49530</xdr:rowOff>
    </xdr:from>
    <xdr:to>
      <xdr:col>7</xdr:col>
      <xdr:colOff>312420</xdr:colOff>
      <xdr:row>3</xdr:row>
      <xdr:rowOff>102870</xdr:rowOff>
    </xdr:to>
    <xdr:sp macro="" textlink="">
      <xdr:nvSpPr>
        <xdr:cNvPr id="7" name="Rectangle: Rounded Corners 6">
          <a:extLst>
            <a:ext uri="{FF2B5EF4-FFF2-40B4-BE49-F238E27FC236}">
              <a16:creationId xmlns:a16="http://schemas.microsoft.com/office/drawing/2014/main" id="{EA761BED-2BE8-7EFA-F9FD-754046CC5145}"/>
            </a:ext>
          </a:extLst>
        </xdr:cNvPr>
        <xdr:cNvSpPr/>
      </xdr:nvSpPr>
      <xdr:spPr>
        <a:xfrm>
          <a:off x="3474720" y="49530"/>
          <a:ext cx="1531620" cy="647700"/>
        </a:xfrm>
        <a:prstGeom prst="roundRect">
          <a:avLst/>
        </a:prstGeom>
        <a:gradFill flip="none" rotWithShape="1">
          <a:gsLst>
            <a:gs pos="22000">
              <a:schemeClr val="accent6">
                <a:lumMod val="5000"/>
                <a:lumOff val="95000"/>
              </a:schemeClr>
            </a:gs>
            <a:gs pos="70000">
              <a:schemeClr val="accent6">
                <a:lumMod val="45000"/>
                <a:lumOff val="55000"/>
              </a:schemeClr>
            </a:gs>
            <a:gs pos="85000">
              <a:schemeClr val="accent6">
                <a:lumMod val="45000"/>
                <a:lumOff val="55000"/>
              </a:schemeClr>
            </a:gs>
            <a:gs pos="99000">
              <a:schemeClr val="accent6">
                <a:lumMod val="30000"/>
                <a:lumOff val="70000"/>
              </a:schemeClr>
            </a:gs>
          </a:gsLst>
          <a:lin ang="5400000" scaled="1"/>
          <a:tileRect/>
        </a:gradFill>
        <a:ln>
          <a:solidFill>
            <a:schemeClr val="tx1"/>
          </a:solidFill>
        </a:ln>
        <a:effectLst>
          <a:outerShdw blurRad="50800" dist="38100" algn="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114301</xdr:colOff>
      <xdr:row>0</xdr:row>
      <xdr:rowOff>99060</xdr:rowOff>
    </xdr:from>
    <xdr:ext cx="876300" cy="381000"/>
    <xdr:sp macro="" textlink="'SheetS Design'!A5">
      <xdr:nvSpPr>
        <xdr:cNvPr id="8" name="TextBox 7">
          <a:extLst>
            <a:ext uri="{FF2B5EF4-FFF2-40B4-BE49-F238E27FC236}">
              <a16:creationId xmlns:a16="http://schemas.microsoft.com/office/drawing/2014/main" id="{F7213675-9A39-8945-6994-201608434D31}"/>
            </a:ext>
          </a:extLst>
        </xdr:cNvPr>
        <xdr:cNvSpPr txBox="1"/>
      </xdr:nvSpPr>
      <xdr:spPr>
        <a:xfrm>
          <a:off x="3467101" y="99060"/>
          <a:ext cx="8763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22BF63B-72CF-45AA-9A20-0F89088658B8}" type="TxLink">
            <a:rPr lang="en-US" sz="1400" b="1" i="0" u="none" strike="noStrike">
              <a:solidFill>
                <a:srgbClr val="000000"/>
              </a:solidFill>
              <a:latin typeface="Calibri"/>
              <a:ea typeface="Calibri"/>
              <a:cs typeface="Calibri"/>
            </a:rPr>
            <a:pPr/>
            <a:t>$1.2M</a:t>
          </a:fld>
          <a:endParaRPr lang="en-IN" sz="1400" b="1"/>
        </a:p>
      </xdr:txBody>
    </xdr:sp>
    <xdr:clientData/>
  </xdr:oneCellAnchor>
  <xdr:twoCellAnchor editAs="oneCell">
    <xdr:from>
      <xdr:col>6</xdr:col>
      <xdr:colOff>548640</xdr:colOff>
      <xdr:row>0</xdr:row>
      <xdr:rowOff>121920</xdr:rowOff>
    </xdr:from>
    <xdr:to>
      <xdr:col>7</xdr:col>
      <xdr:colOff>236220</xdr:colOff>
      <xdr:row>2</xdr:row>
      <xdr:rowOff>15240</xdr:rowOff>
    </xdr:to>
    <xdr:pic>
      <xdr:nvPicPr>
        <xdr:cNvPr id="10" name="Picture 9">
          <a:extLst>
            <a:ext uri="{FF2B5EF4-FFF2-40B4-BE49-F238E27FC236}">
              <a16:creationId xmlns:a16="http://schemas.microsoft.com/office/drawing/2014/main" id="{55C59FAF-6619-3FFE-BCC2-4864A307CA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2000" y="121920"/>
          <a:ext cx="358140" cy="289560"/>
        </a:xfrm>
        <a:prstGeom prst="rect">
          <a:avLst/>
        </a:prstGeom>
      </xdr:spPr>
    </xdr:pic>
    <xdr:clientData/>
  </xdr:twoCellAnchor>
  <xdr:oneCellAnchor>
    <xdr:from>
      <xdr:col>5</xdr:col>
      <xdr:colOff>144780</xdr:colOff>
      <xdr:row>1</xdr:row>
      <xdr:rowOff>137160</xdr:rowOff>
    </xdr:from>
    <xdr:ext cx="741870" cy="264560"/>
    <xdr:sp macro="" textlink="">
      <xdr:nvSpPr>
        <xdr:cNvPr id="11" name="TextBox 10">
          <a:extLst>
            <a:ext uri="{FF2B5EF4-FFF2-40B4-BE49-F238E27FC236}">
              <a16:creationId xmlns:a16="http://schemas.microsoft.com/office/drawing/2014/main" id="{CC032269-AE13-866A-0C74-09ED606CC010}"/>
            </a:ext>
          </a:extLst>
        </xdr:cNvPr>
        <xdr:cNvSpPr txBox="1"/>
      </xdr:nvSpPr>
      <xdr:spPr>
        <a:xfrm>
          <a:off x="3497580" y="335280"/>
          <a:ext cx="7418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 Sale</a:t>
          </a:r>
        </a:p>
      </xdr:txBody>
    </xdr:sp>
    <xdr:clientData/>
  </xdr:oneCellAnchor>
  <xdr:twoCellAnchor>
    <xdr:from>
      <xdr:col>7</xdr:col>
      <xdr:colOff>468630</xdr:colOff>
      <xdr:row>0</xdr:row>
      <xdr:rowOff>49530</xdr:rowOff>
    </xdr:from>
    <xdr:to>
      <xdr:col>9</xdr:col>
      <xdr:colOff>659130</xdr:colOff>
      <xdr:row>3</xdr:row>
      <xdr:rowOff>102870</xdr:rowOff>
    </xdr:to>
    <xdr:sp macro="" textlink="">
      <xdr:nvSpPr>
        <xdr:cNvPr id="12" name="Rectangle: Rounded Corners 11">
          <a:extLst>
            <a:ext uri="{FF2B5EF4-FFF2-40B4-BE49-F238E27FC236}">
              <a16:creationId xmlns:a16="http://schemas.microsoft.com/office/drawing/2014/main" id="{958DF562-B0DC-C499-935F-4B8D9228C4F6}"/>
            </a:ext>
          </a:extLst>
        </xdr:cNvPr>
        <xdr:cNvSpPr/>
      </xdr:nvSpPr>
      <xdr:spPr>
        <a:xfrm>
          <a:off x="5162550" y="49530"/>
          <a:ext cx="1531620" cy="647700"/>
        </a:xfrm>
        <a:prstGeom prst="roundRect">
          <a:avLst/>
        </a:prstGeom>
        <a:gradFill flip="none" rotWithShape="1">
          <a:gsLst>
            <a:gs pos="22000">
              <a:schemeClr val="accent6">
                <a:lumMod val="5000"/>
                <a:lumOff val="95000"/>
              </a:schemeClr>
            </a:gs>
            <a:gs pos="70000">
              <a:schemeClr val="accent6">
                <a:lumMod val="45000"/>
                <a:lumOff val="55000"/>
              </a:schemeClr>
            </a:gs>
            <a:gs pos="85000">
              <a:schemeClr val="accent6">
                <a:lumMod val="45000"/>
                <a:lumOff val="55000"/>
              </a:schemeClr>
            </a:gs>
            <a:gs pos="99000">
              <a:schemeClr val="accent6">
                <a:lumMod val="30000"/>
                <a:lumOff val="70000"/>
              </a:schemeClr>
            </a:gs>
          </a:gsLst>
          <a:lin ang="5400000" scaled="1"/>
          <a:tileRect/>
        </a:gradFill>
        <a:ln>
          <a:solidFill>
            <a:schemeClr val="tx1"/>
          </a:solidFill>
        </a:ln>
        <a:effectLst>
          <a:outerShdw blurRad="50800" dist="38100" dir="54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434340</xdr:colOff>
      <xdr:row>0</xdr:row>
      <xdr:rowOff>129540</xdr:rowOff>
    </xdr:from>
    <xdr:ext cx="876300" cy="381000"/>
    <xdr:sp macro="" textlink="'SheetS Design'!C5">
      <xdr:nvSpPr>
        <xdr:cNvPr id="13" name="TextBox 12">
          <a:extLst>
            <a:ext uri="{FF2B5EF4-FFF2-40B4-BE49-F238E27FC236}">
              <a16:creationId xmlns:a16="http://schemas.microsoft.com/office/drawing/2014/main" id="{7F64F8DE-AF9C-4C98-8C73-94A689191F1B}"/>
            </a:ext>
          </a:extLst>
        </xdr:cNvPr>
        <xdr:cNvSpPr txBox="1"/>
      </xdr:nvSpPr>
      <xdr:spPr>
        <a:xfrm>
          <a:off x="5128260" y="129540"/>
          <a:ext cx="8763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0822740-068E-4EB6-8410-5A2E7F8C707A}" type="TxLink">
            <a:rPr lang="en-US" sz="1400" b="1" i="0" u="none" strike="noStrike">
              <a:solidFill>
                <a:srgbClr val="000000"/>
              </a:solidFill>
              <a:latin typeface="Calibri"/>
              <a:ea typeface="Calibri"/>
              <a:cs typeface="Calibri"/>
            </a:rPr>
            <a:pPr/>
            <a:t>$141</a:t>
          </a:fld>
          <a:endParaRPr lang="en-US" sz="1400" b="1" i="0" u="none" strike="noStrike">
            <a:solidFill>
              <a:srgbClr val="000000"/>
            </a:solidFill>
            <a:latin typeface="Calibri"/>
            <a:ea typeface="Calibri"/>
            <a:cs typeface="Calibri"/>
          </a:endParaRPr>
        </a:p>
      </xdr:txBody>
    </xdr:sp>
    <xdr:clientData/>
  </xdr:oneCellAnchor>
  <xdr:twoCellAnchor editAs="oneCell">
    <xdr:from>
      <xdr:col>9</xdr:col>
      <xdr:colOff>213360</xdr:colOff>
      <xdr:row>0</xdr:row>
      <xdr:rowOff>129540</xdr:rowOff>
    </xdr:from>
    <xdr:to>
      <xdr:col>9</xdr:col>
      <xdr:colOff>594360</xdr:colOff>
      <xdr:row>2</xdr:row>
      <xdr:rowOff>30480</xdr:rowOff>
    </xdr:to>
    <xdr:pic>
      <xdr:nvPicPr>
        <xdr:cNvPr id="15" name="Picture 14">
          <a:extLst>
            <a:ext uri="{FF2B5EF4-FFF2-40B4-BE49-F238E27FC236}">
              <a16:creationId xmlns:a16="http://schemas.microsoft.com/office/drawing/2014/main" id="{C5EFE877-4840-78A5-5EBB-A52397A06EB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48400" y="129540"/>
          <a:ext cx="381000" cy="297180"/>
        </a:xfrm>
        <a:prstGeom prst="rect">
          <a:avLst/>
        </a:prstGeom>
      </xdr:spPr>
    </xdr:pic>
    <xdr:clientData/>
  </xdr:twoCellAnchor>
  <xdr:twoCellAnchor>
    <xdr:from>
      <xdr:col>7</xdr:col>
      <xdr:colOff>468630</xdr:colOff>
      <xdr:row>4</xdr:row>
      <xdr:rowOff>49530</xdr:rowOff>
    </xdr:from>
    <xdr:to>
      <xdr:col>9</xdr:col>
      <xdr:colOff>659130</xdr:colOff>
      <xdr:row>7</xdr:row>
      <xdr:rowOff>102870</xdr:rowOff>
    </xdr:to>
    <xdr:sp macro="" textlink="">
      <xdr:nvSpPr>
        <xdr:cNvPr id="16" name="Rectangle: Rounded Corners 15">
          <a:extLst>
            <a:ext uri="{FF2B5EF4-FFF2-40B4-BE49-F238E27FC236}">
              <a16:creationId xmlns:a16="http://schemas.microsoft.com/office/drawing/2014/main" id="{1F7CDCE5-974E-773F-A33E-3DFB8C459FFF}"/>
            </a:ext>
          </a:extLst>
        </xdr:cNvPr>
        <xdr:cNvSpPr/>
      </xdr:nvSpPr>
      <xdr:spPr>
        <a:xfrm>
          <a:off x="5162550" y="842010"/>
          <a:ext cx="1531620" cy="647700"/>
        </a:xfrm>
        <a:prstGeom prst="roundRect">
          <a:avLst/>
        </a:prstGeom>
        <a:gradFill flip="none" rotWithShape="1">
          <a:gsLst>
            <a:gs pos="22000">
              <a:schemeClr val="accent6">
                <a:lumMod val="5000"/>
                <a:lumOff val="95000"/>
              </a:schemeClr>
            </a:gs>
            <a:gs pos="70000">
              <a:schemeClr val="accent6">
                <a:lumMod val="45000"/>
                <a:lumOff val="55000"/>
              </a:schemeClr>
            </a:gs>
            <a:gs pos="85000">
              <a:schemeClr val="accent6">
                <a:lumMod val="45000"/>
                <a:lumOff val="55000"/>
              </a:schemeClr>
            </a:gs>
            <a:gs pos="99000">
              <a:schemeClr val="accent6">
                <a:lumMod val="30000"/>
                <a:lumOff val="70000"/>
              </a:schemeClr>
            </a:gs>
          </a:gsLst>
          <a:lin ang="5400000" scaled="1"/>
          <a:tileRect/>
        </a:gradFill>
        <a:ln>
          <a:solidFill>
            <a:schemeClr val="tx1"/>
          </a:solidFill>
        </a:ln>
        <a:effectLst>
          <a:outerShdw blurRad="50800" dist="38100" dir="54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121920</xdr:colOff>
      <xdr:row>4</xdr:row>
      <xdr:rowOff>49530</xdr:rowOff>
    </xdr:from>
    <xdr:to>
      <xdr:col>7</xdr:col>
      <xdr:colOff>312420</xdr:colOff>
      <xdr:row>7</xdr:row>
      <xdr:rowOff>102870</xdr:rowOff>
    </xdr:to>
    <xdr:sp macro="" textlink="">
      <xdr:nvSpPr>
        <xdr:cNvPr id="17" name="Rectangle: Rounded Corners 16">
          <a:extLst>
            <a:ext uri="{FF2B5EF4-FFF2-40B4-BE49-F238E27FC236}">
              <a16:creationId xmlns:a16="http://schemas.microsoft.com/office/drawing/2014/main" id="{36AA3C31-E4F5-F725-68D2-96DCA7500A64}"/>
            </a:ext>
          </a:extLst>
        </xdr:cNvPr>
        <xdr:cNvSpPr/>
      </xdr:nvSpPr>
      <xdr:spPr>
        <a:xfrm>
          <a:off x="3474720" y="842010"/>
          <a:ext cx="1531620" cy="647700"/>
        </a:xfrm>
        <a:prstGeom prst="roundRect">
          <a:avLst/>
        </a:prstGeom>
        <a:gradFill flip="none" rotWithShape="1">
          <a:gsLst>
            <a:gs pos="22000">
              <a:schemeClr val="accent6">
                <a:lumMod val="5000"/>
                <a:lumOff val="95000"/>
              </a:schemeClr>
            </a:gs>
            <a:gs pos="70000">
              <a:schemeClr val="accent6">
                <a:lumMod val="45000"/>
                <a:lumOff val="55000"/>
              </a:schemeClr>
            </a:gs>
            <a:gs pos="85000">
              <a:schemeClr val="accent6">
                <a:lumMod val="45000"/>
                <a:lumOff val="55000"/>
              </a:schemeClr>
            </a:gs>
            <a:gs pos="99000">
              <a:schemeClr val="accent6">
                <a:lumMod val="30000"/>
                <a:lumOff val="70000"/>
              </a:schemeClr>
            </a:gs>
          </a:gsLst>
          <a:lin ang="5400000" scaled="1"/>
          <a:tileRect/>
        </a:gradFill>
        <a:ln>
          <a:solidFill>
            <a:schemeClr val="tx1"/>
          </a:solidFill>
        </a:ln>
        <a:effectLst>
          <a:outerShdw blurRad="50800" dist="38100" dir="54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510540</xdr:colOff>
      <xdr:row>4</xdr:row>
      <xdr:rowOff>137160</xdr:rowOff>
    </xdr:from>
    <xdr:ext cx="876300" cy="381000"/>
    <xdr:sp macro="" textlink="'SheetS Design'!B5">
      <xdr:nvSpPr>
        <xdr:cNvPr id="18" name="TextBox 17">
          <a:extLst>
            <a:ext uri="{FF2B5EF4-FFF2-40B4-BE49-F238E27FC236}">
              <a16:creationId xmlns:a16="http://schemas.microsoft.com/office/drawing/2014/main" id="{B12AB919-F2C2-472E-9025-09928817FBA7}"/>
            </a:ext>
          </a:extLst>
        </xdr:cNvPr>
        <xdr:cNvSpPr txBox="1"/>
      </xdr:nvSpPr>
      <xdr:spPr>
        <a:xfrm>
          <a:off x="5204460" y="929640"/>
          <a:ext cx="8763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A2B1FBF-D223-4F24-8829-F349F73DEDEE}" type="TxLink">
            <a:rPr lang="en-US" sz="1400" b="1" i="0" u="none" strike="noStrike">
              <a:solidFill>
                <a:srgbClr val="000000"/>
              </a:solidFill>
              <a:latin typeface="Calibri"/>
              <a:ea typeface="Calibri"/>
              <a:cs typeface="Calibri"/>
            </a:rPr>
            <a:pPr/>
            <a:t>4.0</a:t>
          </a:fld>
          <a:endParaRPr lang="en-IN" sz="1400" b="1"/>
        </a:p>
      </xdr:txBody>
    </xdr:sp>
    <xdr:clientData/>
  </xdr:oneCellAnchor>
  <xdr:oneCellAnchor>
    <xdr:from>
      <xdr:col>5</xdr:col>
      <xdr:colOff>198120</xdr:colOff>
      <xdr:row>4</xdr:row>
      <xdr:rowOff>144780</xdr:rowOff>
    </xdr:from>
    <xdr:ext cx="876300" cy="381000"/>
    <xdr:sp macro="" textlink="'SheetS Design'!D5">
      <xdr:nvSpPr>
        <xdr:cNvPr id="19" name="TextBox 18">
          <a:extLst>
            <a:ext uri="{FF2B5EF4-FFF2-40B4-BE49-F238E27FC236}">
              <a16:creationId xmlns:a16="http://schemas.microsoft.com/office/drawing/2014/main" id="{07E0941D-5B61-4501-916A-515FFD47B5C9}"/>
            </a:ext>
          </a:extLst>
        </xdr:cNvPr>
        <xdr:cNvSpPr txBox="1"/>
      </xdr:nvSpPr>
      <xdr:spPr>
        <a:xfrm>
          <a:off x="3550920" y="937260"/>
          <a:ext cx="8763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D7BBD2-6509-4514-90CB-1F56AE877A4C}" type="TxLink">
            <a:rPr lang="en-US" sz="1400" b="1" i="0" u="none" strike="noStrike">
              <a:solidFill>
                <a:srgbClr val="000000"/>
              </a:solidFill>
              <a:latin typeface="Calibri"/>
              <a:ea typeface="Calibri"/>
              <a:cs typeface="Calibri"/>
            </a:rPr>
            <a:pPr/>
            <a:t>8523</a:t>
          </a:fld>
          <a:endParaRPr lang="en-IN" sz="1400" b="1"/>
        </a:p>
      </xdr:txBody>
    </xdr:sp>
    <xdr:clientData/>
  </xdr:oneCellAnchor>
  <xdr:twoCellAnchor editAs="oneCell">
    <xdr:from>
      <xdr:col>9</xdr:col>
      <xdr:colOff>251460</xdr:colOff>
      <xdr:row>4</xdr:row>
      <xdr:rowOff>114301</xdr:rowOff>
    </xdr:from>
    <xdr:to>
      <xdr:col>9</xdr:col>
      <xdr:colOff>579801</xdr:colOff>
      <xdr:row>5</xdr:row>
      <xdr:rowOff>175260</xdr:rowOff>
    </xdr:to>
    <xdr:pic>
      <xdr:nvPicPr>
        <xdr:cNvPr id="21" name="Picture 20">
          <a:extLst>
            <a:ext uri="{FF2B5EF4-FFF2-40B4-BE49-F238E27FC236}">
              <a16:creationId xmlns:a16="http://schemas.microsoft.com/office/drawing/2014/main" id="{E222D61A-7696-18FC-3248-0FD60C4B0B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86500" y="906781"/>
          <a:ext cx="328341" cy="259079"/>
        </a:xfrm>
        <a:prstGeom prst="rect">
          <a:avLst/>
        </a:prstGeom>
      </xdr:spPr>
    </xdr:pic>
    <xdr:clientData/>
  </xdr:twoCellAnchor>
  <xdr:twoCellAnchor editAs="oneCell">
    <xdr:from>
      <xdr:col>6</xdr:col>
      <xdr:colOff>556260</xdr:colOff>
      <xdr:row>4</xdr:row>
      <xdr:rowOff>137160</xdr:rowOff>
    </xdr:from>
    <xdr:to>
      <xdr:col>7</xdr:col>
      <xdr:colOff>288950</xdr:colOff>
      <xdr:row>6</xdr:row>
      <xdr:rowOff>7620</xdr:rowOff>
    </xdr:to>
    <xdr:pic>
      <xdr:nvPicPr>
        <xdr:cNvPr id="23" name="Picture 22">
          <a:extLst>
            <a:ext uri="{FF2B5EF4-FFF2-40B4-BE49-F238E27FC236}">
              <a16:creationId xmlns:a16="http://schemas.microsoft.com/office/drawing/2014/main" id="{1E3C07EA-7222-11DA-A88A-BB57F516FEB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579620" y="929640"/>
          <a:ext cx="403250" cy="266700"/>
        </a:xfrm>
        <a:prstGeom prst="rect">
          <a:avLst/>
        </a:prstGeom>
      </xdr:spPr>
    </xdr:pic>
    <xdr:clientData/>
  </xdr:twoCellAnchor>
  <xdr:oneCellAnchor>
    <xdr:from>
      <xdr:col>7</xdr:col>
      <xdr:colOff>419100</xdr:colOff>
      <xdr:row>1</xdr:row>
      <xdr:rowOff>175260</xdr:rowOff>
    </xdr:from>
    <xdr:ext cx="1211580" cy="281940"/>
    <xdr:sp macro="" textlink="'SheetS Design'!B5">
      <xdr:nvSpPr>
        <xdr:cNvPr id="24" name="TextBox 23">
          <a:extLst>
            <a:ext uri="{FF2B5EF4-FFF2-40B4-BE49-F238E27FC236}">
              <a16:creationId xmlns:a16="http://schemas.microsoft.com/office/drawing/2014/main" id="{684C8E79-545F-4302-A79C-1DADC237E6ED}"/>
            </a:ext>
          </a:extLst>
        </xdr:cNvPr>
        <xdr:cNvSpPr txBox="1"/>
      </xdr:nvSpPr>
      <xdr:spPr>
        <a:xfrm>
          <a:off x="5113020" y="373380"/>
          <a:ext cx="121158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IN" sz="900" b="0" u="none">
              <a:solidFill>
                <a:schemeClr val="tx1"/>
              </a:solidFill>
              <a:latin typeface="+mn-lt"/>
              <a:ea typeface="+mn-ea"/>
              <a:cs typeface="+mn-cs"/>
            </a:rPr>
            <a:t>Average Sales</a:t>
          </a:r>
        </a:p>
      </xdr:txBody>
    </xdr:sp>
    <xdr:clientData/>
  </xdr:oneCellAnchor>
  <xdr:oneCellAnchor>
    <xdr:from>
      <xdr:col>5</xdr:col>
      <xdr:colOff>152400</xdr:colOff>
      <xdr:row>5</xdr:row>
      <xdr:rowOff>152400</xdr:rowOff>
    </xdr:from>
    <xdr:ext cx="887615" cy="264560"/>
    <xdr:sp macro="" textlink="">
      <xdr:nvSpPr>
        <xdr:cNvPr id="28" name="TextBox 27">
          <a:extLst>
            <a:ext uri="{FF2B5EF4-FFF2-40B4-BE49-F238E27FC236}">
              <a16:creationId xmlns:a16="http://schemas.microsoft.com/office/drawing/2014/main" id="{2EF2378D-4091-757D-83FA-0AF6FB5A9803}"/>
            </a:ext>
          </a:extLst>
        </xdr:cNvPr>
        <xdr:cNvSpPr txBox="1"/>
      </xdr:nvSpPr>
      <xdr:spPr>
        <a:xfrm>
          <a:off x="3505200" y="1143000"/>
          <a:ext cx="8876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No.</a:t>
          </a:r>
          <a:r>
            <a:rPr lang="en-IN" sz="1100" baseline="0"/>
            <a:t> of Items</a:t>
          </a:r>
          <a:endParaRPr lang="en-IN" sz="1100"/>
        </a:p>
      </xdr:txBody>
    </xdr:sp>
    <xdr:clientData/>
  </xdr:oneCellAnchor>
  <xdr:oneCellAnchor>
    <xdr:from>
      <xdr:col>7</xdr:col>
      <xdr:colOff>487680</xdr:colOff>
      <xdr:row>5</xdr:row>
      <xdr:rowOff>167640</xdr:rowOff>
    </xdr:from>
    <xdr:ext cx="682046" cy="233205"/>
    <xdr:sp macro="" textlink="">
      <xdr:nvSpPr>
        <xdr:cNvPr id="29" name="TextBox 28">
          <a:extLst>
            <a:ext uri="{FF2B5EF4-FFF2-40B4-BE49-F238E27FC236}">
              <a16:creationId xmlns:a16="http://schemas.microsoft.com/office/drawing/2014/main" id="{6AA256A4-B105-C8D2-DC5B-0336D7A914D6}"/>
            </a:ext>
          </a:extLst>
        </xdr:cNvPr>
        <xdr:cNvSpPr txBox="1"/>
      </xdr:nvSpPr>
      <xdr:spPr>
        <a:xfrm>
          <a:off x="5181600" y="1158240"/>
          <a:ext cx="682046"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a:t>Avg Rating</a:t>
          </a:r>
        </a:p>
      </xdr:txBody>
    </xdr:sp>
    <xdr:clientData/>
  </xdr:oneCellAnchor>
  <xdr:twoCellAnchor>
    <xdr:from>
      <xdr:col>5</xdr:col>
      <xdr:colOff>106680</xdr:colOff>
      <xdr:row>8</xdr:row>
      <xdr:rowOff>22860</xdr:rowOff>
    </xdr:from>
    <xdr:to>
      <xdr:col>9</xdr:col>
      <xdr:colOff>632460</xdr:colOff>
      <xdr:row>25</xdr:row>
      <xdr:rowOff>114300</xdr:rowOff>
    </xdr:to>
    <xdr:sp macro="" textlink="">
      <xdr:nvSpPr>
        <xdr:cNvPr id="31" name="Rectangle: Rounded Corners 30">
          <a:extLst>
            <a:ext uri="{FF2B5EF4-FFF2-40B4-BE49-F238E27FC236}">
              <a16:creationId xmlns:a16="http://schemas.microsoft.com/office/drawing/2014/main" id="{4F28626C-59C1-4896-87BC-8660BCE2C8FC}"/>
            </a:ext>
          </a:extLst>
        </xdr:cNvPr>
        <xdr:cNvSpPr/>
      </xdr:nvSpPr>
      <xdr:spPr>
        <a:xfrm>
          <a:off x="3459480" y="1607820"/>
          <a:ext cx="3208020" cy="3459480"/>
        </a:xfrm>
        <a:prstGeom prst="roundRect">
          <a:avLst>
            <a:gd name="adj" fmla="val 4553"/>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99060</xdr:colOff>
      <xdr:row>8</xdr:row>
      <xdr:rowOff>30480</xdr:rowOff>
    </xdr:from>
    <xdr:to>
      <xdr:col>9</xdr:col>
      <xdr:colOff>647700</xdr:colOff>
      <xdr:row>25</xdr:row>
      <xdr:rowOff>45720</xdr:rowOff>
    </xdr:to>
    <xdr:sp macro="" textlink="">
      <xdr:nvSpPr>
        <xdr:cNvPr id="32" name="Rectangle: Rounded Corners 31">
          <a:extLst>
            <a:ext uri="{FF2B5EF4-FFF2-40B4-BE49-F238E27FC236}">
              <a16:creationId xmlns:a16="http://schemas.microsoft.com/office/drawing/2014/main" id="{C45EE3F8-DB53-4C97-8965-827F2CE7A122}"/>
            </a:ext>
          </a:extLst>
        </xdr:cNvPr>
        <xdr:cNvSpPr/>
      </xdr:nvSpPr>
      <xdr:spPr>
        <a:xfrm>
          <a:off x="3451860" y="1615440"/>
          <a:ext cx="3230880" cy="3383280"/>
        </a:xfrm>
        <a:prstGeom prst="roundRect">
          <a:avLst>
            <a:gd name="adj" fmla="val 4403"/>
          </a:avLst>
        </a:prstGeom>
        <a:no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125730</xdr:colOff>
      <xdr:row>8</xdr:row>
      <xdr:rowOff>26670</xdr:rowOff>
    </xdr:from>
    <xdr:to>
      <xdr:col>9</xdr:col>
      <xdr:colOff>662940</xdr:colOff>
      <xdr:row>25</xdr:row>
      <xdr:rowOff>91440</xdr:rowOff>
    </xdr:to>
    <xdr:sp macro="" textlink="">
      <xdr:nvSpPr>
        <xdr:cNvPr id="33" name="Rectangle: Rounded Corners 32">
          <a:extLst>
            <a:ext uri="{FF2B5EF4-FFF2-40B4-BE49-F238E27FC236}">
              <a16:creationId xmlns:a16="http://schemas.microsoft.com/office/drawing/2014/main" id="{AB94EF50-498E-4FA5-AB70-01F8F8AA110B}"/>
            </a:ext>
          </a:extLst>
        </xdr:cNvPr>
        <xdr:cNvSpPr/>
      </xdr:nvSpPr>
      <xdr:spPr>
        <a:xfrm>
          <a:off x="3478530" y="1611630"/>
          <a:ext cx="3219450" cy="3432810"/>
        </a:xfrm>
        <a:prstGeom prst="roundRect">
          <a:avLst>
            <a:gd name="adj" fmla="val 3649"/>
          </a:avLst>
        </a:prstGeom>
        <a:solidFill>
          <a:schemeClr val="bg1"/>
        </a:solidFill>
        <a:ln>
          <a:solidFill>
            <a:schemeClr val="tx1"/>
          </a:solidFill>
        </a:ln>
        <a:effectLst>
          <a:outerShdw blurRad="50800" dist="38100" dir="54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224790</xdr:colOff>
      <xdr:row>9</xdr:row>
      <xdr:rowOff>41910</xdr:rowOff>
    </xdr:from>
    <xdr:to>
      <xdr:col>7</xdr:col>
      <xdr:colOff>464820</xdr:colOff>
      <xdr:row>16</xdr:row>
      <xdr:rowOff>114300</xdr:rowOff>
    </xdr:to>
    <xdr:graphicFrame macro="">
      <xdr:nvGraphicFramePr>
        <xdr:cNvPr id="34" name="Chart 33">
          <a:extLst>
            <a:ext uri="{FF2B5EF4-FFF2-40B4-BE49-F238E27FC236}">
              <a16:creationId xmlns:a16="http://schemas.microsoft.com/office/drawing/2014/main" id="{F963FD78-46D2-48D6-975F-8D7EDA05C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160020</xdr:colOff>
      <xdr:row>8</xdr:row>
      <xdr:rowOff>15240</xdr:rowOff>
    </xdr:from>
    <xdr:ext cx="858761" cy="264560"/>
    <xdr:sp macro="" textlink="">
      <xdr:nvSpPr>
        <xdr:cNvPr id="35" name="TextBox 34">
          <a:extLst>
            <a:ext uri="{FF2B5EF4-FFF2-40B4-BE49-F238E27FC236}">
              <a16:creationId xmlns:a16="http://schemas.microsoft.com/office/drawing/2014/main" id="{6224BA8E-520F-0870-B918-77DDE9E03A10}"/>
            </a:ext>
          </a:extLst>
        </xdr:cNvPr>
        <xdr:cNvSpPr txBox="1"/>
      </xdr:nvSpPr>
      <xdr:spPr>
        <a:xfrm>
          <a:off x="3512820" y="1600200"/>
          <a:ext cx="8587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Fat</a:t>
          </a:r>
          <a:r>
            <a:rPr lang="en-IN" sz="1100" baseline="0"/>
            <a:t> Content</a:t>
          </a:r>
          <a:endParaRPr lang="en-IN" sz="1100"/>
        </a:p>
      </xdr:txBody>
    </xdr:sp>
    <xdr:clientData/>
  </xdr:oneCellAnchor>
  <xdr:twoCellAnchor>
    <xdr:from>
      <xdr:col>7</xdr:col>
      <xdr:colOff>417195</xdr:colOff>
      <xdr:row>8</xdr:row>
      <xdr:rowOff>34290</xdr:rowOff>
    </xdr:from>
    <xdr:to>
      <xdr:col>7</xdr:col>
      <xdr:colOff>417195</xdr:colOff>
      <xdr:row>25</xdr:row>
      <xdr:rowOff>99060</xdr:rowOff>
    </xdr:to>
    <xdr:cxnSp macro="">
      <xdr:nvCxnSpPr>
        <xdr:cNvPr id="4" name="Straight Connector 3">
          <a:extLst>
            <a:ext uri="{FF2B5EF4-FFF2-40B4-BE49-F238E27FC236}">
              <a16:creationId xmlns:a16="http://schemas.microsoft.com/office/drawing/2014/main" id="{6C35E35C-0FE7-0708-5E86-80BB24D95D68}"/>
            </a:ext>
          </a:extLst>
        </xdr:cNvPr>
        <xdr:cNvCxnSpPr/>
      </xdr:nvCxnSpPr>
      <xdr:spPr>
        <a:xfrm>
          <a:off x="5111115" y="1619250"/>
          <a:ext cx="0" cy="343281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152400</xdr:colOff>
      <xdr:row>16</xdr:row>
      <xdr:rowOff>137160</xdr:rowOff>
    </xdr:from>
    <xdr:to>
      <xdr:col>7</xdr:col>
      <xdr:colOff>396240</xdr:colOff>
      <xdr:row>16</xdr:row>
      <xdr:rowOff>144780</xdr:rowOff>
    </xdr:to>
    <xdr:cxnSp macro="">
      <xdr:nvCxnSpPr>
        <xdr:cNvPr id="9" name="Straight Connector 8">
          <a:extLst>
            <a:ext uri="{FF2B5EF4-FFF2-40B4-BE49-F238E27FC236}">
              <a16:creationId xmlns:a16="http://schemas.microsoft.com/office/drawing/2014/main" id="{D96D4AC2-73EC-4955-8244-15BEB740D7E1}"/>
            </a:ext>
          </a:extLst>
        </xdr:cNvPr>
        <xdr:cNvCxnSpPr/>
      </xdr:nvCxnSpPr>
      <xdr:spPr>
        <a:xfrm flipV="1">
          <a:off x="3505200" y="3307080"/>
          <a:ext cx="1584960" cy="76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140970</xdr:colOff>
      <xdr:row>18</xdr:row>
      <xdr:rowOff>45720</xdr:rowOff>
    </xdr:from>
    <xdr:to>
      <xdr:col>7</xdr:col>
      <xdr:colOff>388620</xdr:colOff>
      <xdr:row>24</xdr:row>
      <xdr:rowOff>190500</xdr:rowOff>
    </xdr:to>
    <xdr:graphicFrame macro="">
      <xdr:nvGraphicFramePr>
        <xdr:cNvPr id="20" name="Chart 19">
          <a:extLst>
            <a:ext uri="{FF2B5EF4-FFF2-40B4-BE49-F238E27FC236}">
              <a16:creationId xmlns:a16="http://schemas.microsoft.com/office/drawing/2014/main" id="{C676661D-BF68-47F3-A1A7-C2D6E2470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152400</xdr:colOff>
      <xdr:row>16</xdr:row>
      <xdr:rowOff>129540</xdr:rowOff>
    </xdr:from>
    <xdr:ext cx="965201" cy="264560"/>
    <xdr:sp macro="" textlink="">
      <xdr:nvSpPr>
        <xdr:cNvPr id="27" name="TextBox 26">
          <a:extLst>
            <a:ext uri="{FF2B5EF4-FFF2-40B4-BE49-F238E27FC236}">
              <a16:creationId xmlns:a16="http://schemas.microsoft.com/office/drawing/2014/main" id="{0C86F70B-8140-424B-86D6-231C6A610522}"/>
            </a:ext>
          </a:extLst>
        </xdr:cNvPr>
        <xdr:cNvSpPr txBox="1"/>
      </xdr:nvSpPr>
      <xdr:spPr>
        <a:xfrm>
          <a:off x="3505200" y="3299460"/>
          <a:ext cx="9652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Fat By Outlet</a:t>
          </a:r>
        </a:p>
      </xdr:txBody>
    </xdr:sp>
    <xdr:clientData/>
  </xdr:oneCellAnchor>
  <xdr:oneCellAnchor>
    <xdr:from>
      <xdr:col>7</xdr:col>
      <xdr:colOff>388620</xdr:colOff>
      <xdr:row>7</xdr:row>
      <xdr:rowOff>175260</xdr:rowOff>
    </xdr:from>
    <xdr:ext cx="759119" cy="264560"/>
    <xdr:sp macro="" textlink="">
      <xdr:nvSpPr>
        <xdr:cNvPr id="30" name="TextBox 29">
          <a:extLst>
            <a:ext uri="{FF2B5EF4-FFF2-40B4-BE49-F238E27FC236}">
              <a16:creationId xmlns:a16="http://schemas.microsoft.com/office/drawing/2014/main" id="{76EEDBA2-37E5-4073-BCCC-41A09CCB8CF9}"/>
            </a:ext>
          </a:extLst>
        </xdr:cNvPr>
        <xdr:cNvSpPr txBox="1"/>
      </xdr:nvSpPr>
      <xdr:spPr>
        <a:xfrm>
          <a:off x="5082540" y="1562100"/>
          <a:ext cx="7591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Item</a:t>
          </a:r>
          <a:r>
            <a:rPr lang="en-IN" sz="1100" baseline="0"/>
            <a:t> Type</a:t>
          </a:r>
          <a:endParaRPr lang="en-IN" sz="1100"/>
        </a:p>
      </xdr:txBody>
    </xdr:sp>
    <xdr:clientData/>
  </xdr:oneCellAnchor>
  <xdr:twoCellAnchor>
    <xdr:from>
      <xdr:col>7</xdr:col>
      <xdr:colOff>422910</xdr:colOff>
      <xdr:row>9</xdr:row>
      <xdr:rowOff>3810</xdr:rowOff>
    </xdr:from>
    <xdr:to>
      <xdr:col>9</xdr:col>
      <xdr:colOff>632460</xdr:colOff>
      <xdr:row>25</xdr:row>
      <xdr:rowOff>68580</xdr:rowOff>
    </xdr:to>
    <xdr:graphicFrame macro="">
      <xdr:nvGraphicFramePr>
        <xdr:cNvPr id="36" name="Chart 35">
          <a:extLst>
            <a:ext uri="{FF2B5EF4-FFF2-40B4-BE49-F238E27FC236}">
              <a16:creationId xmlns:a16="http://schemas.microsoft.com/office/drawing/2014/main" id="{4F2EDE98-37F4-49F2-9034-DBFB0F231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53340</xdr:colOff>
      <xdr:row>3</xdr:row>
      <xdr:rowOff>38100</xdr:rowOff>
    </xdr:from>
    <xdr:to>
      <xdr:col>4</xdr:col>
      <xdr:colOff>556260</xdr:colOff>
      <xdr:row>9</xdr:row>
      <xdr:rowOff>144780</xdr:rowOff>
    </xdr:to>
    <mc:AlternateContent xmlns:mc="http://schemas.openxmlformats.org/markup-compatibility/2006" xmlns:a14="http://schemas.microsoft.com/office/drawing/2010/main">
      <mc:Choice Requires="a14">
        <xdr:graphicFrame macro="">
          <xdr:nvGraphicFramePr>
            <xdr:cNvPr id="37" name="Outlet Size 1">
              <a:extLst>
                <a:ext uri="{FF2B5EF4-FFF2-40B4-BE49-F238E27FC236}">
                  <a16:creationId xmlns:a16="http://schemas.microsoft.com/office/drawing/2014/main" id="{346FE3B7-F1C6-42FB-A8AC-16D262B8F9B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65020" y="632460"/>
              <a:ext cx="117348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57150</xdr:colOff>
      <xdr:row>0</xdr:row>
      <xdr:rowOff>72390</xdr:rowOff>
    </xdr:from>
    <xdr:to>
      <xdr:col>16</xdr:col>
      <xdr:colOff>617220</xdr:colOff>
      <xdr:row>25</xdr:row>
      <xdr:rowOff>91440</xdr:rowOff>
    </xdr:to>
    <xdr:sp macro="" textlink="">
      <xdr:nvSpPr>
        <xdr:cNvPr id="38" name="Rectangle: Rounded Corners 37">
          <a:extLst>
            <a:ext uri="{FF2B5EF4-FFF2-40B4-BE49-F238E27FC236}">
              <a16:creationId xmlns:a16="http://schemas.microsoft.com/office/drawing/2014/main" id="{645C6798-DA6A-4B28-A473-302812324FF1}"/>
            </a:ext>
          </a:extLst>
        </xdr:cNvPr>
        <xdr:cNvSpPr/>
      </xdr:nvSpPr>
      <xdr:spPr>
        <a:xfrm>
          <a:off x="6762750" y="72390"/>
          <a:ext cx="4583430" cy="4972050"/>
        </a:xfrm>
        <a:prstGeom prst="roundRect">
          <a:avLst>
            <a:gd name="adj" fmla="val 3649"/>
          </a:avLst>
        </a:prstGeom>
        <a:solidFill>
          <a:schemeClr val="bg1"/>
        </a:solidFill>
        <a:ln>
          <a:solidFill>
            <a:schemeClr val="tx1"/>
          </a:solidFill>
        </a:ln>
        <a:effectLst>
          <a:outerShdw blurRad="50800" dist="38100" dir="5400000" algn="t"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57150</xdr:colOff>
      <xdr:row>0</xdr:row>
      <xdr:rowOff>72390</xdr:rowOff>
    </xdr:from>
    <xdr:ext cx="1392432" cy="264560"/>
    <xdr:sp macro="" textlink="">
      <xdr:nvSpPr>
        <xdr:cNvPr id="43" name="TextBox 42">
          <a:extLst>
            <a:ext uri="{FF2B5EF4-FFF2-40B4-BE49-F238E27FC236}">
              <a16:creationId xmlns:a16="http://schemas.microsoft.com/office/drawing/2014/main" id="{CA0E1A36-8E4E-441F-9127-C7502F017523}"/>
            </a:ext>
          </a:extLst>
        </xdr:cNvPr>
        <xdr:cNvSpPr txBox="1"/>
      </xdr:nvSpPr>
      <xdr:spPr>
        <a:xfrm>
          <a:off x="6762750" y="72390"/>
          <a:ext cx="139243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Outlet</a:t>
          </a:r>
          <a:r>
            <a:rPr lang="en-IN" sz="1100" baseline="0"/>
            <a:t> Establishment</a:t>
          </a:r>
          <a:endParaRPr lang="en-IN" sz="1100"/>
        </a:p>
      </xdr:txBody>
    </xdr:sp>
    <xdr:clientData/>
  </xdr:oneCellAnchor>
  <xdr:twoCellAnchor>
    <xdr:from>
      <xdr:col>10</xdr:col>
      <xdr:colOff>99060</xdr:colOff>
      <xdr:row>0</xdr:row>
      <xdr:rowOff>190500</xdr:rowOff>
    </xdr:from>
    <xdr:to>
      <xdr:col>16</xdr:col>
      <xdr:colOff>563880</xdr:colOff>
      <xdr:row>7</xdr:row>
      <xdr:rowOff>167640</xdr:rowOff>
    </xdr:to>
    <xdr:graphicFrame macro="">
      <xdr:nvGraphicFramePr>
        <xdr:cNvPr id="44" name="Chart 43">
          <a:extLst>
            <a:ext uri="{FF2B5EF4-FFF2-40B4-BE49-F238E27FC236}">
              <a16:creationId xmlns:a16="http://schemas.microsoft.com/office/drawing/2014/main" id="{28165FFA-DD69-4359-A728-7D7797039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68580</xdr:colOff>
      <xdr:row>8</xdr:row>
      <xdr:rowOff>15240</xdr:rowOff>
    </xdr:from>
    <xdr:to>
      <xdr:col>16</xdr:col>
      <xdr:colOff>586740</xdr:colOff>
      <xdr:row>8</xdr:row>
      <xdr:rowOff>38100</xdr:rowOff>
    </xdr:to>
    <xdr:cxnSp macro="">
      <xdr:nvCxnSpPr>
        <xdr:cNvPr id="45" name="Straight Connector 44">
          <a:extLst>
            <a:ext uri="{FF2B5EF4-FFF2-40B4-BE49-F238E27FC236}">
              <a16:creationId xmlns:a16="http://schemas.microsoft.com/office/drawing/2014/main" id="{A0634A98-B78F-461F-99C8-889A3678FA2E}"/>
            </a:ext>
          </a:extLst>
        </xdr:cNvPr>
        <xdr:cNvCxnSpPr/>
      </xdr:nvCxnSpPr>
      <xdr:spPr>
        <a:xfrm flipV="1">
          <a:off x="6774180" y="1600200"/>
          <a:ext cx="4541520" cy="2286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102870</xdr:colOff>
      <xdr:row>17</xdr:row>
      <xdr:rowOff>64770</xdr:rowOff>
    </xdr:from>
    <xdr:ext cx="858120" cy="264560"/>
    <xdr:sp macro="" textlink="">
      <xdr:nvSpPr>
        <xdr:cNvPr id="48" name="TextBox 47">
          <a:extLst>
            <a:ext uri="{FF2B5EF4-FFF2-40B4-BE49-F238E27FC236}">
              <a16:creationId xmlns:a16="http://schemas.microsoft.com/office/drawing/2014/main" id="{69FAF171-4BFA-52D0-C83F-BB7395A66246}"/>
            </a:ext>
          </a:extLst>
        </xdr:cNvPr>
        <xdr:cNvSpPr txBox="1"/>
      </xdr:nvSpPr>
      <xdr:spPr>
        <a:xfrm>
          <a:off x="6808470" y="3432810"/>
          <a:ext cx="8581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Outlet</a:t>
          </a:r>
          <a:r>
            <a:rPr lang="en-IN" sz="1100" baseline="0"/>
            <a:t> Type</a:t>
          </a:r>
          <a:endParaRPr lang="en-IN" sz="1100"/>
        </a:p>
      </xdr:txBody>
    </xdr:sp>
    <xdr:clientData/>
  </xdr:oneCellAnchor>
  <xdr:twoCellAnchor>
    <xdr:from>
      <xdr:col>10</xdr:col>
      <xdr:colOff>87630</xdr:colOff>
      <xdr:row>9</xdr:row>
      <xdr:rowOff>152400</xdr:rowOff>
    </xdr:from>
    <xdr:to>
      <xdr:col>12</xdr:col>
      <xdr:colOff>541020</xdr:colOff>
      <xdr:row>17</xdr:row>
      <xdr:rowOff>7620</xdr:rowOff>
    </xdr:to>
    <xdr:graphicFrame macro="">
      <xdr:nvGraphicFramePr>
        <xdr:cNvPr id="49" name="Chart 48">
          <a:extLst>
            <a:ext uri="{FF2B5EF4-FFF2-40B4-BE49-F238E27FC236}">
              <a16:creationId xmlns:a16="http://schemas.microsoft.com/office/drawing/2014/main" id="{D271313F-30F0-4D42-BCF0-BE6F9E0F9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68580</xdr:colOff>
      <xdr:row>17</xdr:row>
      <xdr:rowOff>60960</xdr:rowOff>
    </xdr:from>
    <xdr:to>
      <xdr:col>16</xdr:col>
      <xdr:colOff>586740</xdr:colOff>
      <xdr:row>17</xdr:row>
      <xdr:rowOff>83820</xdr:rowOff>
    </xdr:to>
    <xdr:cxnSp macro="">
      <xdr:nvCxnSpPr>
        <xdr:cNvPr id="50" name="Straight Connector 49">
          <a:extLst>
            <a:ext uri="{FF2B5EF4-FFF2-40B4-BE49-F238E27FC236}">
              <a16:creationId xmlns:a16="http://schemas.microsoft.com/office/drawing/2014/main" id="{3D602036-57E5-4483-9721-FDDC9A474343}"/>
            </a:ext>
          </a:extLst>
        </xdr:cNvPr>
        <xdr:cNvCxnSpPr/>
      </xdr:nvCxnSpPr>
      <xdr:spPr>
        <a:xfrm flipV="1">
          <a:off x="6774180" y="3429000"/>
          <a:ext cx="4541520" cy="2286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60960</xdr:colOff>
      <xdr:row>8</xdr:row>
      <xdr:rowOff>68580</xdr:rowOff>
    </xdr:from>
    <xdr:to>
      <xdr:col>13</xdr:col>
      <xdr:colOff>68580</xdr:colOff>
      <xdr:row>17</xdr:row>
      <xdr:rowOff>22860</xdr:rowOff>
    </xdr:to>
    <xdr:cxnSp macro="">
      <xdr:nvCxnSpPr>
        <xdr:cNvPr id="51" name="Straight Connector 50">
          <a:extLst>
            <a:ext uri="{FF2B5EF4-FFF2-40B4-BE49-F238E27FC236}">
              <a16:creationId xmlns:a16="http://schemas.microsoft.com/office/drawing/2014/main" id="{62504477-78FA-4E7A-B9E5-0C3C362871A6}"/>
            </a:ext>
          </a:extLst>
        </xdr:cNvPr>
        <xdr:cNvCxnSpPr/>
      </xdr:nvCxnSpPr>
      <xdr:spPr>
        <a:xfrm>
          <a:off x="8778240" y="1653540"/>
          <a:ext cx="7620" cy="173736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114300</xdr:colOff>
      <xdr:row>9</xdr:row>
      <xdr:rowOff>45720</xdr:rowOff>
    </xdr:from>
    <xdr:to>
      <xdr:col>16</xdr:col>
      <xdr:colOff>461010</xdr:colOff>
      <xdr:row>16</xdr:row>
      <xdr:rowOff>148590</xdr:rowOff>
    </xdr:to>
    <mc:AlternateContent xmlns:mc="http://schemas.openxmlformats.org/markup-compatibility/2006">
      <mc:Choice xmlns:cx2="http://schemas.microsoft.com/office/drawing/2015/10/21/chartex" Requires="cx2">
        <xdr:graphicFrame macro="">
          <xdr:nvGraphicFramePr>
            <xdr:cNvPr id="57" name="Chart 56">
              <a:extLst>
                <a:ext uri="{FF2B5EF4-FFF2-40B4-BE49-F238E27FC236}">
                  <a16:creationId xmlns:a16="http://schemas.microsoft.com/office/drawing/2014/main" id="{83E099BB-60E6-4EBB-A57B-71D80068E4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31580" y="1828800"/>
              <a:ext cx="2358390" cy="14897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133350</xdr:colOff>
      <xdr:row>8</xdr:row>
      <xdr:rowOff>72390</xdr:rowOff>
    </xdr:from>
    <xdr:ext cx="1070229" cy="264560"/>
    <xdr:sp macro="" textlink="">
      <xdr:nvSpPr>
        <xdr:cNvPr id="58" name="TextBox 57">
          <a:extLst>
            <a:ext uri="{FF2B5EF4-FFF2-40B4-BE49-F238E27FC236}">
              <a16:creationId xmlns:a16="http://schemas.microsoft.com/office/drawing/2014/main" id="{6BA1E008-4D20-0668-1903-C3A25041286E}"/>
            </a:ext>
          </a:extLst>
        </xdr:cNvPr>
        <xdr:cNvSpPr txBox="1"/>
      </xdr:nvSpPr>
      <xdr:spPr>
        <a:xfrm>
          <a:off x="8850630" y="1657350"/>
          <a:ext cx="10702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Outlet</a:t>
          </a:r>
          <a:r>
            <a:rPr lang="en-IN" sz="1100" baseline="0"/>
            <a:t> Location</a:t>
          </a:r>
          <a:endParaRPr lang="en-IN" sz="1100"/>
        </a:p>
      </xdr:txBody>
    </xdr:sp>
    <xdr:clientData/>
  </xdr:oneCellAnchor>
  <xdr:twoCellAnchor>
    <xdr:from>
      <xdr:col>10</xdr:col>
      <xdr:colOff>72390</xdr:colOff>
      <xdr:row>18</xdr:row>
      <xdr:rowOff>57150</xdr:rowOff>
    </xdr:from>
    <xdr:to>
      <xdr:col>12</xdr:col>
      <xdr:colOff>441960</xdr:colOff>
      <xdr:row>25</xdr:row>
      <xdr:rowOff>22860</xdr:rowOff>
    </xdr:to>
    <xdr:graphicFrame macro="">
      <xdr:nvGraphicFramePr>
        <xdr:cNvPr id="59" name="Chart 58">
          <a:extLst>
            <a:ext uri="{FF2B5EF4-FFF2-40B4-BE49-F238E27FC236}">
              <a16:creationId xmlns:a16="http://schemas.microsoft.com/office/drawing/2014/main" id="{DE27ECDC-8FDC-41CA-BEAD-7BF139B82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445770</xdr:colOff>
      <xdr:row>18</xdr:row>
      <xdr:rowOff>49530</xdr:rowOff>
    </xdr:from>
    <xdr:to>
      <xdr:col>14</xdr:col>
      <xdr:colOff>441960</xdr:colOff>
      <xdr:row>25</xdr:row>
      <xdr:rowOff>22860</xdr:rowOff>
    </xdr:to>
    <xdr:graphicFrame macro="">
      <xdr:nvGraphicFramePr>
        <xdr:cNvPr id="60" name="Chart 59">
          <a:extLst>
            <a:ext uri="{FF2B5EF4-FFF2-40B4-BE49-F238E27FC236}">
              <a16:creationId xmlns:a16="http://schemas.microsoft.com/office/drawing/2014/main" id="{403C288A-925E-4772-B863-D6881A38B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118110</xdr:colOff>
      <xdr:row>8</xdr:row>
      <xdr:rowOff>102870</xdr:rowOff>
    </xdr:from>
    <xdr:ext cx="804323" cy="264560"/>
    <xdr:sp macro="" textlink="">
      <xdr:nvSpPr>
        <xdr:cNvPr id="61" name="TextBox 60">
          <a:extLst>
            <a:ext uri="{FF2B5EF4-FFF2-40B4-BE49-F238E27FC236}">
              <a16:creationId xmlns:a16="http://schemas.microsoft.com/office/drawing/2014/main" id="{5012D768-FE8D-29A5-4948-E36CD2C1F6C5}"/>
            </a:ext>
          </a:extLst>
        </xdr:cNvPr>
        <xdr:cNvSpPr txBox="1"/>
      </xdr:nvSpPr>
      <xdr:spPr>
        <a:xfrm>
          <a:off x="6823710" y="1687830"/>
          <a:ext cx="8043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Outlet</a:t>
          </a:r>
          <a:r>
            <a:rPr lang="en-IN" sz="1100" baseline="0"/>
            <a:t> Size</a:t>
          </a:r>
          <a:endParaRPr lang="en-IN" sz="1100"/>
        </a:p>
      </xdr:txBody>
    </xdr:sp>
    <xdr:clientData/>
  </xdr:oneCellAnchor>
  <xdr:oneCellAnchor>
    <xdr:from>
      <xdr:col>10</xdr:col>
      <xdr:colOff>491490</xdr:colOff>
      <xdr:row>23</xdr:row>
      <xdr:rowOff>156210</xdr:rowOff>
    </xdr:from>
    <xdr:ext cx="741870" cy="264560"/>
    <xdr:sp macro="" textlink="">
      <xdr:nvSpPr>
        <xdr:cNvPr id="62" name="TextBox 61">
          <a:extLst>
            <a:ext uri="{FF2B5EF4-FFF2-40B4-BE49-F238E27FC236}">
              <a16:creationId xmlns:a16="http://schemas.microsoft.com/office/drawing/2014/main" id="{F9E3E46A-347C-790E-37D1-F9F500B0F039}"/>
            </a:ext>
          </a:extLst>
        </xdr:cNvPr>
        <xdr:cNvSpPr txBox="1"/>
      </xdr:nvSpPr>
      <xdr:spPr>
        <a:xfrm>
          <a:off x="7197090" y="4712970"/>
          <a:ext cx="7418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Total</a:t>
          </a:r>
          <a:r>
            <a:rPr lang="en-IN" sz="1100" baseline="0"/>
            <a:t> Sale</a:t>
          </a:r>
          <a:endParaRPr lang="en-IN" sz="1100"/>
        </a:p>
      </xdr:txBody>
    </xdr:sp>
    <xdr:clientData/>
  </xdr:oneCellAnchor>
  <xdr:oneCellAnchor>
    <xdr:from>
      <xdr:col>13</xdr:col>
      <xdr:colOff>49530</xdr:colOff>
      <xdr:row>23</xdr:row>
      <xdr:rowOff>179070</xdr:rowOff>
    </xdr:from>
    <xdr:ext cx="920508" cy="264560"/>
    <xdr:sp macro="" textlink="">
      <xdr:nvSpPr>
        <xdr:cNvPr id="63" name="TextBox 62">
          <a:extLst>
            <a:ext uri="{FF2B5EF4-FFF2-40B4-BE49-F238E27FC236}">
              <a16:creationId xmlns:a16="http://schemas.microsoft.com/office/drawing/2014/main" id="{F38C3406-21C1-FB5B-D148-6D90DAEF8097}"/>
            </a:ext>
          </a:extLst>
        </xdr:cNvPr>
        <xdr:cNvSpPr txBox="1"/>
      </xdr:nvSpPr>
      <xdr:spPr>
        <a:xfrm>
          <a:off x="8766810" y="4735830"/>
          <a:ext cx="9205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Average</a:t>
          </a:r>
          <a:r>
            <a:rPr lang="en-IN" sz="1100" baseline="0"/>
            <a:t> Sale</a:t>
          </a:r>
          <a:endParaRPr lang="en-IN" sz="1100"/>
        </a:p>
      </xdr:txBody>
    </xdr:sp>
    <xdr:clientData/>
  </xdr:oneCellAnchor>
  <xdr:twoCellAnchor>
    <xdr:from>
      <xdr:col>14</xdr:col>
      <xdr:colOff>445770</xdr:colOff>
      <xdr:row>18</xdr:row>
      <xdr:rowOff>49530</xdr:rowOff>
    </xdr:from>
    <xdr:to>
      <xdr:col>16</xdr:col>
      <xdr:colOff>601980</xdr:colOff>
      <xdr:row>25</xdr:row>
      <xdr:rowOff>15240</xdr:rowOff>
    </xdr:to>
    <xdr:graphicFrame macro="">
      <xdr:nvGraphicFramePr>
        <xdr:cNvPr id="64" name="Chart 63">
          <a:extLst>
            <a:ext uri="{FF2B5EF4-FFF2-40B4-BE49-F238E27FC236}">
              <a16:creationId xmlns:a16="http://schemas.microsoft.com/office/drawing/2014/main" id="{D9C447CD-F73A-4010-A811-ADCAB9E70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15</xdr:col>
      <xdr:colOff>19050</xdr:colOff>
      <xdr:row>23</xdr:row>
      <xdr:rowOff>179070</xdr:rowOff>
    </xdr:from>
    <xdr:ext cx="871072" cy="264560"/>
    <xdr:sp macro="" textlink="">
      <xdr:nvSpPr>
        <xdr:cNvPr id="65" name="TextBox 64">
          <a:extLst>
            <a:ext uri="{FF2B5EF4-FFF2-40B4-BE49-F238E27FC236}">
              <a16:creationId xmlns:a16="http://schemas.microsoft.com/office/drawing/2014/main" id="{A3A7E706-B6F7-A78A-8075-893195205054}"/>
            </a:ext>
          </a:extLst>
        </xdr:cNvPr>
        <xdr:cNvSpPr txBox="1"/>
      </xdr:nvSpPr>
      <xdr:spPr>
        <a:xfrm>
          <a:off x="10077450" y="4735830"/>
          <a:ext cx="87107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No</a:t>
          </a:r>
          <a:r>
            <a:rPr lang="en-IN" sz="1100" baseline="0"/>
            <a:t> Of Items</a:t>
          </a:r>
          <a:endParaRPr lang="en-IN" sz="1100"/>
        </a:p>
      </xdr:txBody>
    </xdr:sp>
    <xdr:clientData/>
  </xdr:oneCellAnchor>
  <xdr:oneCellAnchor>
    <xdr:from>
      <xdr:col>3</xdr:col>
      <xdr:colOff>167640</xdr:colOff>
      <xdr:row>2</xdr:row>
      <xdr:rowOff>7620</xdr:rowOff>
    </xdr:from>
    <xdr:ext cx="964175" cy="264560"/>
    <xdr:sp macro="" textlink="">
      <xdr:nvSpPr>
        <xdr:cNvPr id="66" name="TextBox 65">
          <a:extLst>
            <a:ext uri="{FF2B5EF4-FFF2-40B4-BE49-F238E27FC236}">
              <a16:creationId xmlns:a16="http://schemas.microsoft.com/office/drawing/2014/main" id="{E54DD2F5-A9A5-663F-C9BA-9D5D9898040E}"/>
            </a:ext>
          </a:extLst>
        </xdr:cNvPr>
        <xdr:cNvSpPr txBox="1"/>
      </xdr:nvSpPr>
      <xdr:spPr>
        <a:xfrm>
          <a:off x="2179320" y="403860"/>
          <a:ext cx="9641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FILTER</a:t>
          </a:r>
          <a:r>
            <a:rPr lang="en-IN" sz="1100" baseline="0"/>
            <a:t> PANEL</a:t>
          </a:r>
          <a:endParaRPr lang="en-IN" sz="1100"/>
        </a:p>
      </xdr:txBody>
    </xdr:sp>
    <xdr:clientData/>
  </xdr:oneCellAnchor>
  <xdr:twoCellAnchor editAs="oneCell">
    <xdr:from>
      <xdr:col>3</xdr:col>
      <xdr:colOff>45720</xdr:colOff>
      <xdr:row>16</xdr:row>
      <xdr:rowOff>76201</xdr:rowOff>
    </xdr:from>
    <xdr:to>
      <xdr:col>4</xdr:col>
      <xdr:colOff>548640</xdr:colOff>
      <xdr:row>20</xdr:row>
      <xdr:rowOff>190500</xdr:rowOff>
    </xdr:to>
    <mc:AlternateContent xmlns:mc="http://schemas.openxmlformats.org/markup-compatibility/2006" xmlns:a14="http://schemas.microsoft.com/office/drawing/2010/main">
      <mc:Choice Requires="a14">
        <xdr:graphicFrame macro="">
          <xdr:nvGraphicFramePr>
            <xdr:cNvPr id="67" name="Item Type 1">
              <a:extLst>
                <a:ext uri="{FF2B5EF4-FFF2-40B4-BE49-F238E27FC236}">
                  <a16:creationId xmlns:a16="http://schemas.microsoft.com/office/drawing/2014/main" id="{625539D0-0B65-49EC-ACCA-1FCB1C6E04E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57400" y="3246121"/>
              <a:ext cx="117348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53340</xdr:colOff>
      <xdr:row>9</xdr:row>
      <xdr:rowOff>152400</xdr:rowOff>
    </xdr:from>
    <xdr:to>
      <xdr:col>4</xdr:col>
      <xdr:colOff>556260</xdr:colOff>
      <xdr:row>16</xdr:row>
      <xdr:rowOff>68579</xdr:rowOff>
    </xdr:to>
    <mc:AlternateContent xmlns:mc="http://schemas.openxmlformats.org/markup-compatibility/2006" xmlns:a14="http://schemas.microsoft.com/office/drawing/2010/main">
      <mc:Choice Requires="a14">
        <xdr:graphicFrame macro="">
          <xdr:nvGraphicFramePr>
            <xdr:cNvPr id="68" name="Outlet Location Type 1">
              <a:extLst>
                <a:ext uri="{FF2B5EF4-FFF2-40B4-BE49-F238E27FC236}">
                  <a16:creationId xmlns:a16="http://schemas.microsoft.com/office/drawing/2014/main" id="{5439981A-ECBE-42B9-90D8-3F2A66C9FAB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65020" y="1935480"/>
              <a:ext cx="117348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358140</xdr:colOff>
      <xdr:row>21</xdr:row>
      <xdr:rowOff>15240</xdr:rowOff>
    </xdr:from>
    <xdr:to>
      <xdr:col>4</xdr:col>
      <xdr:colOff>121920</xdr:colOff>
      <xdr:row>22</xdr:row>
      <xdr:rowOff>144780</xdr:rowOff>
    </xdr:to>
    <xdr:pic>
      <xdr:nvPicPr>
        <xdr:cNvPr id="70" name="Picture 69">
          <a:hlinkClick xmlns:r="http://schemas.openxmlformats.org/officeDocument/2006/relationships" r:id="rId14"/>
          <a:extLst>
            <a:ext uri="{FF2B5EF4-FFF2-40B4-BE49-F238E27FC236}">
              <a16:creationId xmlns:a16="http://schemas.microsoft.com/office/drawing/2014/main" id="{293442BF-1E9D-A8DF-FB51-C490D81C55D9}"/>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369820" y="4175760"/>
          <a:ext cx="434340" cy="327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335280</xdr:colOff>
      <xdr:row>23</xdr:row>
      <xdr:rowOff>15240</xdr:rowOff>
    </xdr:from>
    <xdr:to>
      <xdr:col>4</xdr:col>
      <xdr:colOff>160020</xdr:colOff>
      <xdr:row>24</xdr:row>
      <xdr:rowOff>175260</xdr:rowOff>
    </xdr:to>
    <xdr:pic>
      <xdr:nvPicPr>
        <xdr:cNvPr id="72" name="Picture 71">
          <a:hlinkClick xmlns:r="http://schemas.openxmlformats.org/officeDocument/2006/relationships" r:id="rId16"/>
          <a:extLst>
            <a:ext uri="{FF2B5EF4-FFF2-40B4-BE49-F238E27FC236}">
              <a16:creationId xmlns:a16="http://schemas.microsoft.com/office/drawing/2014/main" id="{B6F85C92-B5B2-5884-9307-BE68F293E506}"/>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2346960" y="4572000"/>
          <a:ext cx="495300" cy="35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 refreshedDate="45782.720221643518" createdVersion="8" refreshedVersion="8" minRefreshableVersion="3" recordCount="8523" xr:uid="{5F6ECF1D-B8C3-4900-9483-391B281DFDDB}">
  <cacheSource type="worksheet">
    <worksheetSource name="Table1"/>
  </cacheSource>
  <cacheFields count="13">
    <cacheField name="Item Fat Content" numFmtId="0">
      <sharedItems count="2">
        <s v="Regular"/>
        <s v="Low Fat"/>
      </sharedItems>
    </cacheField>
    <cacheField name="S.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87164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472F0-EAD8-47CD-A0F6-4FA239B648DD}"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8">
  <location ref="L10:M1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7" baseItem="0" numFmtId="165"/>
  </dataFields>
  <formats count="11">
    <format dxfId="10">
      <pivotArea type="all" dataOnly="0" outline="0" fieldPosition="0"/>
    </format>
    <format dxfId="9">
      <pivotArea outline="0" collapsedLevelsAreSubtotals="1" fieldPosition="0"/>
    </format>
    <format dxfId="8">
      <pivotArea field="6" type="button" dataOnly="0" labelOnly="1" outline="0"/>
    </format>
    <format dxfId="7">
      <pivotArea dataOnly="0" labelOnly="1" outline="0" axis="axisValues"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4">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3"/>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1"/>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8" count="1" selected="0">
            <x v="3"/>
          </reference>
        </references>
      </pivotArea>
    </chartFormat>
    <chartFormat chart="17" format="4">
      <pivotArea type="data" outline="0" fieldPosition="0">
        <references count="2">
          <reference field="4294967294" count="1" selected="0">
            <x v="0"/>
          </reference>
          <reference field="8" count="1" selected="0">
            <x v="2"/>
          </reference>
        </references>
      </pivotArea>
    </chartFormat>
    <chartFormat chart="17" format="5">
      <pivotArea type="data" outline="0" fieldPosition="0">
        <references count="2">
          <reference field="4294967294" count="1" selected="0">
            <x v="0"/>
          </reference>
          <reference field="8" count="1" selected="0">
            <x v="1"/>
          </reference>
        </references>
      </pivotArea>
    </chartFormat>
    <chartFormat chart="17"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CFC26E-9D0F-4FD1-9B94-D1DADBA78F54}"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8:B11"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9">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DF7940-7ECA-4393-8605-8C6B8942DFC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7">
  <location ref="C8:D24"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8">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outline="0" axis="axisValues" fieldPosition="0"/>
    </format>
  </formats>
  <chartFormats count="7">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6"/>
          </reference>
        </references>
      </pivotArea>
    </chartFormat>
    <chartFormat chart="6" format="4">
      <pivotArea type="data" outline="0" fieldPosition="0">
        <references count="2">
          <reference field="4294967294" count="1" selected="0">
            <x v="0"/>
          </reference>
          <reference field="3" count="1" selected="0">
            <x v="13"/>
          </reference>
        </references>
      </pivotArea>
    </chartFormat>
    <chartFormat chart="6" format="5">
      <pivotArea type="data" outline="0" fieldPosition="0">
        <references count="2">
          <reference field="4294967294" count="1" selected="0">
            <x v="0"/>
          </reference>
          <reference field="3" count="1" selected="0">
            <x v="5"/>
          </reference>
        </references>
      </pivotArea>
    </chartFormat>
    <chartFormat chart="6" format="6">
      <pivotArea type="data" outline="0" fieldPosition="0">
        <references count="2">
          <reference field="4294967294" count="1" selected="0">
            <x v="0"/>
          </reference>
          <reference field="3" count="1" selected="0">
            <x v="9"/>
          </reference>
        </references>
      </pivotArea>
    </chartFormat>
    <chartFormat chart="6"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83B36E-9893-4519-BA8B-7289FA990D28}"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location ref="E33:F3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5">
    <format dxfId="32">
      <pivotArea type="all" dataOnly="0" outline="0" fieldPosition="0"/>
    </format>
    <format dxfId="31">
      <pivotArea outline="0" collapsedLevelsAreSubtotals="1" fieldPosition="0"/>
    </format>
    <format dxfId="30">
      <pivotArea field="7" type="button" dataOnly="0" labelOnly="1" outline="0" axis="axisRow" fieldPosition="0"/>
    </format>
    <format dxfId="29">
      <pivotArea dataOnly="0" labelOnly="1" fieldPosition="0">
        <references count="1">
          <reference field="7" count="0"/>
        </references>
      </pivotArea>
    </format>
    <format dxfId="28">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9A6656-801F-49AE-861B-37EC2E930F4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5">
  <location ref="E8:G12"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2">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6" type="button" dataOnly="0" labelOnly="1" outline="0" axis="axisRow" fieldPosition="0"/>
    </format>
    <format dxfId="35">
      <pivotArea dataOnly="0" labelOnly="1" fieldPosition="0">
        <references count="1">
          <reference field="6" count="0"/>
        </references>
      </pivotArea>
    </format>
    <format dxfId="34">
      <pivotArea dataOnly="0" labelOnly="1" grandRow="1" outline="0" fieldPosition="0"/>
    </format>
    <format dxfId="33">
      <pivotArea dataOnly="0" labelOnly="1" fieldPosition="0">
        <references count="1">
          <reference field="0" count="0"/>
        </references>
      </pivotArea>
    </format>
  </formats>
  <chartFormats count="10">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3">
          <reference field="4294967294" count="1" selected="0">
            <x v="0"/>
          </reference>
          <reference field="0" count="1" selected="0">
            <x v="1"/>
          </reference>
          <reference field="6" count="1" selected="0">
            <x v="2"/>
          </reference>
        </references>
      </pivotArea>
    </chartFormat>
    <chartFormat chart="3" format="7">
      <pivotArea type="data" outline="0" fieldPosition="0">
        <references count="3">
          <reference field="4294967294" count="1" selected="0">
            <x v="0"/>
          </reference>
          <reference field="0" count="1" selected="0">
            <x v="1"/>
          </reference>
          <reference field="6" count="1" selected="0">
            <x v="1"/>
          </reference>
        </references>
      </pivotArea>
    </chartFormat>
    <chartFormat chart="3" format="8">
      <pivotArea type="data" outline="0" fieldPosition="0">
        <references count="3">
          <reference field="4294967294" count="1" selected="0">
            <x v="0"/>
          </reference>
          <reference field="0" count="1" selected="0">
            <x v="1"/>
          </reference>
          <reference field="6" count="1" selected="0">
            <x v="0"/>
          </reference>
        </references>
      </pivotArea>
    </chartFormat>
    <chartFormat chart="3" format="9">
      <pivotArea type="data" outline="0" fieldPosition="0">
        <references count="3">
          <reference field="4294967294" count="1" selected="0">
            <x v="0"/>
          </reference>
          <reference field="0" count="1" selected="0">
            <x v="0"/>
          </reference>
          <reference field="6" count="1" selected="0">
            <x v="0"/>
          </reference>
        </references>
      </pivotArea>
    </chartFormat>
    <chartFormat chart="3" format="10">
      <pivotArea type="data" outline="0" fieldPosition="0">
        <references count="3">
          <reference field="4294967294" count="1" selected="0">
            <x v="0"/>
          </reference>
          <reference field="0" count="1" selected="0">
            <x v="0"/>
          </reference>
          <reference field="6" count="1" selected="0">
            <x v="1"/>
          </reference>
        </references>
      </pivotArea>
    </chartFormat>
    <chartFormat chart="3" format="11">
      <pivotArea type="data" outline="0" fieldPosition="0">
        <references count="3">
          <reference field="4294967294" count="1" selected="0">
            <x v="0"/>
          </reference>
          <reference field="0"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896DD4-797E-4F4B-AAC0-9C805265C878}"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3:D4" firstHeaderRow="1" firstDataRow="1" firstDataCol="0"/>
  <pivotFields count="13">
    <pivotField showAll="0"/>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Count of Item Type" fld="3" subtotal="count" baseField="0" baseItem="0"/>
  </dataFields>
  <formats count="3">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926815-366C-4405-82B4-EF331A44194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6">
  <location ref="I19:J2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5">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0"/>
          </reference>
        </references>
      </pivotArea>
    </chartFormat>
    <chartFormat chart="4" format="4">
      <pivotArea type="data" outline="0" fieldPosition="0">
        <references count="2">
          <reference field="4294967294" count="1" selected="0">
            <x v="0"/>
          </reference>
          <reference field="4" count="1" selected="0">
            <x v="1"/>
          </reference>
        </references>
      </pivotArea>
    </chartFormat>
    <chartFormat chart="4" format="5">
      <pivotArea type="data" outline="0" fieldPosition="0">
        <references count="2">
          <reference field="4294967294" count="1" selected="0">
            <x v="0"/>
          </reference>
          <reference field="4" count="1" selected="0">
            <x v="2"/>
          </reference>
        </references>
      </pivotArea>
    </chartFormat>
    <chartFormat chart="4" format="6">
      <pivotArea type="data" outline="0" fieldPosition="0">
        <references count="2">
          <reference field="4294967294" count="1" selected="0">
            <x v="0"/>
          </reference>
          <reference field="4" count="1" selected="0">
            <x v="3"/>
          </reference>
        </references>
      </pivotArea>
    </chartFormat>
    <chartFormat chart="4" format="7">
      <pivotArea type="data" outline="0" fieldPosition="0">
        <references count="2">
          <reference field="4294967294" count="1" selected="0">
            <x v="0"/>
          </reference>
          <reference field="4" count="1" selected="0">
            <x v="4"/>
          </reference>
        </references>
      </pivotArea>
    </chartFormat>
    <chartFormat chart="4" format="8">
      <pivotArea type="data" outline="0" fieldPosition="0">
        <references count="2">
          <reference field="4294967294" count="1" selected="0">
            <x v="0"/>
          </reference>
          <reference field="4" count="1" selected="0">
            <x v="5"/>
          </reference>
        </references>
      </pivotArea>
    </chartFormat>
    <chartFormat chart="4" format="9">
      <pivotArea type="data" outline="0" fieldPosition="0">
        <references count="2">
          <reference field="4294967294" count="1" selected="0">
            <x v="0"/>
          </reference>
          <reference field="4" count="1" selected="0">
            <x v="6"/>
          </reference>
        </references>
      </pivotArea>
    </chartFormat>
    <chartFormat chart="4" format="10">
      <pivotArea type="data" outline="0" fieldPosition="0">
        <references count="2">
          <reference field="4294967294" count="1" selected="0">
            <x v="0"/>
          </reference>
          <reference field="4" count="1" selected="0">
            <x v="7"/>
          </reference>
        </references>
      </pivotArea>
    </chartFormat>
    <chartFormat chart="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F1F574-EB78-48E8-81DE-54E9B3CD2BEB}"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21:A22" firstHeaderRow="1" firstDataRow="1" firstDataCol="0"/>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1" baseField="0" baseItem="0"/>
  </dataFields>
  <formats count="8">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format>
    <format dxfId="54">
      <pivotArea dataOnly="0" labelOnly="1" grandRow="1" outline="0" fieldPosition="0"/>
    </format>
    <format dxfId="5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270024-3798-4472-AA0B-0F7151C4AB83}"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location ref="I34:J3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5">
    <format dxfId="65">
      <pivotArea type="all" dataOnly="0" outline="0" fieldPosition="0"/>
    </format>
    <format dxfId="64">
      <pivotArea outline="0" collapsedLevelsAreSubtotals="1" fieldPosition="0"/>
    </format>
    <format dxfId="63">
      <pivotArea field="6" type="button" dataOnly="0" labelOnly="1" outline="0" axis="axisRow" fieldPosition="0"/>
    </format>
    <format dxfId="62">
      <pivotArea dataOnly="0" labelOnly="1" fieldPosition="0">
        <references count="1">
          <reference field="6" count="0"/>
        </references>
      </pivotArea>
    </format>
    <format dxfId="61">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2B8028-04E9-4BC8-AE9B-6914E0343267}"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4">
  <location ref="L4:M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1">
    <format dxfId="76">
      <pivotArea type="all" dataOnly="0" outline="0" fieldPosition="0"/>
    </format>
    <format dxfId="75">
      <pivotArea outline="0" collapsedLevelsAreSubtotals="1" fieldPosition="0"/>
    </format>
    <format dxfId="74">
      <pivotArea field="6" type="button" dataOnly="0" labelOnly="1" outline="0"/>
    </format>
    <format dxfId="73">
      <pivotArea dataOnly="0" labelOnly="1" outline="0" axis="axisValues"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8" type="button" dataOnly="0" labelOnly="1" outline="0" axis="axisRow" fieldPosition="0"/>
    </format>
    <format dxfId="67">
      <pivotArea dataOnly="0" labelOnly="1" fieldPosition="0">
        <references count="1">
          <reference field="8" count="0"/>
        </references>
      </pivotArea>
    </format>
    <format dxfId="66">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8" count="1" selected="0">
            <x v="3"/>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1"/>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72E540-7159-422F-9A28-C4A9D29F8964}"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C3:C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1" subtotal="average" baseField="0" baseItem="0" numFmtId="165"/>
  </dataFields>
  <formats count="4">
    <format dxfId="80">
      <pivotArea outline="0" collapsedLevelsAreSubtotals="1"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E07BBA-A196-4FA9-99FE-7AEE99E96373}"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1" baseField="0" baseItem="0" numFmtId="164"/>
  </dataFields>
  <formats count="6">
    <format dxfId="86">
      <pivotArea type="all" dataOnly="0"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A1C8D0-F7DE-4842-99D9-BBDA771CE701}"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22">
  <location ref="M17:N21"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 NO." fld="1" subtotal="count" baseField="8" baseItem="0"/>
  </dataFields>
  <formats count="11">
    <format dxfId="97">
      <pivotArea type="all" dataOnly="0" outline="0" fieldPosition="0"/>
    </format>
    <format dxfId="96">
      <pivotArea outline="0" collapsedLevelsAreSubtotals="1" fieldPosition="0"/>
    </format>
    <format dxfId="95">
      <pivotArea field="6" type="button" dataOnly="0" labelOnly="1" outline="0"/>
    </format>
    <format dxfId="94">
      <pivotArea dataOnly="0" labelOnly="1" outline="0" axis="axisValues" fieldPosition="0"/>
    </format>
    <format dxfId="93">
      <pivotArea dataOnly="0" labelOnly="1" outline="0" axis="axisValues"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8" type="button" dataOnly="0" labelOnly="1" outline="0" axis="axisRow" fieldPosition="0"/>
    </format>
    <format dxfId="88">
      <pivotArea dataOnly="0" labelOnly="1" fieldPosition="0">
        <references count="1">
          <reference field="8" count="0"/>
        </references>
      </pivotArea>
    </format>
    <format dxfId="87">
      <pivotArea dataOnly="0" labelOnly="1" outline="0" axis="axisValues" fieldPosition="0"/>
    </format>
  </formats>
  <chartFormats count="6">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8" count="1" selected="0">
            <x v="3"/>
          </reference>
        </references>
      </pivotArea>
    </chartFormat>
    <chartFormat chart="21" format="4">
      <pivotArea type="data" outline="0" fieldPosition="0">
        <references count="2">
          <reference field="4294967294" count="1" selected="0">
            <x v="0"/>
          </reference>
          <reference field="8" count="1" selected="0">
            <x v="0"/>
          </reference>
        </references>
      </pivotArea>
    </chartFormat>
    <chartFormat chart="21" format="5">
      <pivotArea type="data" outline="0" fieldPosition="0">
        <references count="2">
          <reference field="4294967294" count="1" selected="0">
            <x v="0"/>
          </reference>
          <reference field="8" count="1" selected="0">
            <x v="2"/>
          </reference>
        </references>
      </pivotArea>
    </chartFormat>
    <chartFormat chart="21"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C42C27E-D9A3-4FDC-AD74-346258064D96}"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3:B4" firstHeaderRow="1"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2" subtotal="average" baseField="0" baseItem="0" numFmtId="166"/>
  </dataFields>
  <formats count="4">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63CD393-339A-447E-A5FC-619CC4FF6011}" sourceName="Outlet Size">
  <pivotTables>
    <pivotTable tabId="3" name="PivotTable12"/>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3"/>
    <pivotTable tabId="3" name="PivotTable14"/>
    <pivotTable tabId="3" name="PivotTable18"/>
    <pivotTable tabId="3" name="PivotTable19"/>
    <pivotTable tabId="3" name="PivotTable20"/>
  </pivotTables>
  <data>
    <tabular pivotCacheId="10871643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1FE5858-5D19-46ED-B730-39D32C90C4A1}" sourceName="Item Type">
  <pivotTables>
    <pivotTable tabId="3" name="PivotTable20"/>
    <pivotTable tabId="3" name="PivotTable1"/>
    <pivotTable tabId="3" name="PivotTable12"/>
    <pivotTable tabId="3" name="PivotTable13"/>
    <pivotTable tabId="3" name="PivotTable14"/>
    <pivotTable tabId="3" name="PivotTable18"/>
    <pivotTable tabId="3" name="PivotTable19"/>
    <pivotTable tabId="3" name="PivotTable2"/>
    <pivotTable tabId="3" name="PivotTable3"/>
    <pivotTable tabId="3" name="PivotTable4"/>
    <pivotTable tabId="3" name="PivotTable5"/>
    <pivotTable tabId="3" name="PivotTable6"/>
    <pivotTable tabId="3" name="PivotTable7"/>
    <pivotTable tabId="3" name="PivotTable9"/>
  </pivotTables>
  <data>
    <tabular pivotCacheId="1087164320">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E4C5025-BD4C-4A1C-984F-C2F04BAD85A9}" sourceName="Outlet Location Type">
  <pivotTables>
    <pivotTable tabId="3" name="PivotTable20"/>
    <pivotTable tabId="3" name="PivotTable1"/>
    <pivotTable tabId="3" name="PivotTable12"/>
    <pivotTable tabId="3" name="PivotTable13"/>
    <pivotTable tabId="3" name="PivotTable14"/>
    <pivotTable tabId="3" name="PivotTable18"/>
    <pivotTable tabId="3" name="PivotTable19"/>
    <pivotTable tabId="3" name="PivotTable2"/>
    <pivotTable tabId="3" name="PivotTable3"/>
    <pivotTable tabId="3" name="PivotTable4"/>
    <pivotTable tabId="3" name="PivotTable5"/>
    <pivotTable tabId="3" name="PivotTable6"/>
    <pivotTable tabId="3" name="PivotTable7"/>
  </pivotTables>
  <data>
    <tabular pivotCacheId="10871643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13803AC-3C5F-4D42-96D9-90D041FF750E}" cache="Slicer_Outlet_Size" caption="Outlet Size" rowHeight="260350"/>
  <slicer name="Item Type" xr10:uid="{77EB53D7-88B0-427D-B606-2F482F81DFB0}" cache="Slicer_Item_Type" caption="Item Type" rowHeight="260350"/>
  <slicer name="Outlet Location Type" xr10:uid="{5A4A5B5F-C3C7-4150-93A5-EFBCA60FCA7E}"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E8D0823-36D2-45AE-B91B-F11744910B13}" cache="Slicer_Outlet_Size" caption="Outlet Size" style="Blinkit Analysis" rowHeight="260350"/>
  <slicer name="Item Type 1" xr10:uid="{D95A9C31-1DB8-493F-9C30-C997360F6AB8}" cache="Slicer_Item_Type" caption="Item Type" style="Blinkit Analysis" rowHeight="260350"/>
  <slicer name="Outlet Location Type 1" xr10:uid="{DF191605-9019-44A8-AA88-E54663100328}" cache="Slicer_Outlet_Location_Type" caption="Outlet Location"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836B930D-E5B5-4ECE-A7F5-D3624C732C4B}" name="S.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7A56B-B089-4E4A-8A6F-4D650A8CF21C}">
  <dimension ref="A1:Q42"/>
  <sheetViews>
    <sheetView workbookViewId="0"/>
  </sheetViews>
  <sheetFormatPr defaultRowHeight="15.6" x14ac:dyDescent="0.3"/>
  <cols>
    <col min="1" max="1" width="13.3984375" bestFit="1" customWidth="1"/>
    <col min="2" max="2" width="13.59765625" bestFit="1" customWidth="1"/>
    <col min="3" max="3" width="20.19921875" bestFit="1" customWidth="1"/>
    <col min="4" max="4" width="12.5" bestFit="1" customWidth="1"/>
    <col min="5" max="5" width="13.3984375" bestFit="1" customWidth="1"/>
    <col min="6" max="6" width="16.296875" bestFit="1" customWidth="1"/>
    <col min="7" max="7" width="12.5" bestFit="1" customWidth="1"/>
    <col min="8" max="8" width="14.59765625" bestFit="1" customWidth="1"/>
    <col min="9" max="9" width="12.296875" bestFit="1" customWidth="1"/>
    <col min="10" max="10" width="11.8984375" bestFit="1" customWidth="1"/>
    <col min="12" max="12" width="17.296875" bestFit="1" customWidth="1"/>
    <col min="13" max="13" width="14.59765625" bestFit="1" customWidth="1"/>
    <col min="14" max="14" width="13.8984375" bestFit="1" customWidth="1"/>
  </cols>
  <sheetData>
    <row r="1" spans="1:17" ht="16.2" thickBot="1" x14ac:dyDescent="0.35"/>
    <row r="2" spans="1:17" x14ac:dyDescent="0.3">
      <c r="A2" s="6"/>
      <c r="B2" s="6" t="s">
        <v>1613</v>
      </c>
      <c r="C2" s="6"/>
      <c r="D2" s="6"/>
      <c r="G2" s="9"/>
      <c r="H2" s="1"/>
      <c r="L2" s="69"/>
      <c r="M2" s="70" t="s">
        <v>1624</v>
      </c>
      <c r="N2" s="70"/>
      <c r="O2" s="70"/>
      <c r="P2" s="70"/>
      <c r="Q2" s="71"/>
    </row>
    <row r="3" spans="1:17" ht="16.2" thickBot="1" x14ac:dyDescent="0.35">
      <c r="A3" s="5" t="s">
        <v>1609</v>
      </c>
      <c r="B3" s="2" t="s">
        <v>1612</v>
      </c>
      <c r="C3" s="2" t="s">
        <v>1610</v>
      </c>
      <c r="D3" s="2" t="s">
        <v>1611</v>
      </c>
      <c r="L3" s="17"/>
      <c r="Q3" s="16"/>
    </row>
    <row r="4" spans="1:17" ht="16.2" thickBot="1" x14ac:dyDescent="0.35">
      <c r="A4" s="5">
        <v>1201681.4928000034</v>
      </c>
      <c r="B4" s="3">
        <v>3.9658570925731196</v>
      </c>
      <c r="C4" s="4">
        <v>140.99278338613203</v>
      </c>
      <c r="D4" s="2">
        <v>8523</v>
      </c>
      <c r="L4" s="58" t="s">
        <v>1614</v>
      </c>
      <c r="M4" s="48" t="s">
        <v>1609</v>
      </c>
      <c r="Q4" s="16"/>
    </row>
    <row r="5" spans="1:17" ht="18" x14ac:dyDescent="0.35">
      <c r="A5" s="10">
        <f>GETPIVOTDATA("Sales",$A$3)</f>
        <v>1201681.4928000034</v>
      </c>
      <c r="B5" s="11">
        <f>GETPIVOTDATA("Rating",$B$3)</f>
        <v>3.9658570925731196</v>
      </c>
      <c r="C5" s="4">
        <f>GETPIVOTDATA("Sales",$C$3)</f>
        <v>140.99278338613203</v>
      </c>
      <c r="D5" s="2">
        <f>GETPIVOTDATA("Item Type",$D$3)</f>
        <v>8523</v>
      </c>
      <c r="L5" s="59" t="s">
        <v>39</v>
      </c>
      <c r="M5" s="49">
        <v>151939.149</v>
      </c>
      <c r="Q5" s="16"/>
    </row>
    <row r="6" spans="1:17" ht="16.2" thickBot="1" x14ac:dyDescent="0.35">
      <c r="A6" s="2"/>
      <c r="B6" s="2"/>
      <c r="H6" s="9"/>
      <c r="L6" s="56" t="s">
        <v>45</v>
      </c>
      <c r="M6" s="50">
        <v>130714.67460000006</v>
      </c>
      <c r="Q6" s="16"/>
    </row>
    <row r="7" spans="1:17" ht="16.2" thickBot="1" x14ac:dyDescent="0.35">
      <c r="A7" s="6" t="s">
        <v>1616</v>
      </c>
      <c r="B7" s="12"/>
      <c r="C7" s="6" t="s">
        <v>1617</v>
      </c>
      <c r="D7" s="6"/>
      <c r="E7" s="14" t="s">
        <v>1619</v>
      </c>
      <c r="F7" s="14"/>
      <c r="G7" s="14"/>
      <c r="H7" s="14"/>
      <c r="I7" s="14"/>
      <c r="J7" s="15"/>
      <c r="L7" s="56" t="s">
        <v>22</v>
      </c>
      <c r="M7" s="50">
        <v>131477.77639999994</v>
      </c>
      <c r="Q7" s="16"/>
    </row>
    <row r="8" spans="1:17" ht="16.2" thickBot="1" x14ac:dyDescent="0.35">
      <c r="A8" s="7" t="s">
        <v>1614</v>
      </c>
      <c r="B8" s="5" t="s">
        <v>1609</v>
      </c>
      <c r="C8" s="7" t="s">
        <v>1614</v>
      </c>
      <c r="D8" s="5" t="s">
        <v>1609</v>
      </c>
      <c r="E8" s="27" t="s">
        <v>1609</v>
      </c>
      <c r="F8" s="27" t="s">
        <v>1618</v>
      </c>
      <c r="G8" s="28"/>
      <c r="J8" s="16"/>
      <c r="L8" s="57" t="s">
        <v>16</v>
      </c>
      <c r="M8" s="51">
        <v>787549.89280000131</v>
      </c>
      <c r="Q8" s="16"/>
    </row>
    <row r="9" spans="1:17" ht="16.2" thickBot="1" x14ac:dyDescent="0.35">
      <c r="A9" s="8" t="s">
        <v>17</v>
      </c>
      <c r="B9" s="5">
        <v>776319.68840000057</v>
      </c>
      <c r="C9" s="66" t="s">
        <v>152</v>
      </c>
      <c r="D9" s="63">
        <v>9077.869999999999</v>
      </c>
      <c r="E9" s="27" t="s">
        <v>1614</v>
      </c>
      <c r="F9" s="32" t="s">
        <v>10</v>
      </c>
      <c r="G9" s="33" t="s">
        <v>17</v>
      </c>
      <c r="J9" s="16"/>
      <c r="K9" s="72"/>
      <c r="L9" s="73" t="s">
        <v>1625</v>
      </c>
      <c r="M9" s="72"/>
      <c r="Q9" s="16"/>
    </row>
    <row r="10" spans="1:17" ht="16.2" thickBot="1" x14ac:dyDescent="0.35">
      <c r="A10" s="8" t="s">
        <v>10</v>
      </c>
      <c r="B10" s="5">
        <v>425361.8043999995</v>
      </c>
      <c r="C10" s="67" t="s">
        <v>73</v>
      </c>
      <c r="D10" s="64">
        <v>15596.696600000001</v>
      </c>
      <c r="E10" s="29" t="s">
        <v>14</v>
      </c>
      <c r="F10" s="24">
        <v>121349.89940000001</v>
      </c>
      <c r="G10" s="21">
        <v>215047.9126000001</v>
      </c>
      <c r="J10" s="16"/>
      <c r="L10" s="58" t="s">
        <v>1614</v>
      </c>
      <c r="M10" s="52" t="s">
        <v>1610</v>
      </c>
      <c r="Q10" s="16"/>
    </row>
    <row r="11" spans="1:17" x14ac:dyDescent="0.3">
      <c r="A11" s="8" t="s">
        <v>1615</v>
      </c>
      <c r="B11" s="5">
        <v>1201681.4928000001</v>
      </c>
      <c r="C11" s="67" t="s">
        <v>158</v>
      </c>
      <c r="D11" s="64">
        <v>21880.027399999992</v>
      </c>
      <c r="E11" s="30" t="s">
        <v>34</v>
      </c>
      <c r="F11" s="25">
        <v>138685.86819999994</v>
      </c>
      <c r="G11" s="22">
        <v>254464.77940000014</v>
      </c>
      <c r="J11" s="16"/>
      <c r="L11" s="59" t="s">
        <v>39</v>
      </c>
      <c r="M11" s="53">
        <v>140.29468975069253</v>
      </c>
      <c r="Q11" s="16"/>
    </row>
    <row r="12" spans="1:17" ht="16.2" thickBot="1" x14ac:dyDescent="0.35">
      <c r="A12" s="2"/>
      <c r="B12" s="35"/>
      <c r="C12" s="67" t="s">
        <v>63</v>
      </c>
      <c r="D12" s="64">
        <v>22451.891599999999</v>
      </c>
      <c r="E12" s="31" t="s">
        <v>21</v>
      </c>
      <c r="F12" s="26">
        <v>165326.0368</v>
      </c>
      <c r="G12" s="23">
        <v>306806.99640000012</v>
      </c>
      <c r="J12" s="16"/>
      <c r="L12" s="56" t="s">
        <v>45</v>
      </c>
      <c r="M12" s="54">
        <v>139.80179101604284</v>
      </c>
      <c r="Q12" s="16"/>
    </row>
    <row r="13" spans="1:17" x14ac:dyDescent="0.3">
      <c r="A13" s="2"/>
      <c r="B13" s="35"/>
      <c r="C13" s="67" t="s">
        <v>60</v>
      </c>
      <c r="D13" s="64">
        <v>29334.680599999996</v>
      </c>
      <c r="J13" s="16"/>
      <c r="L13" s="56" t="s">
        <v>22</v>
      </c>
      <c r="M13" s="54">
        <v>141.67863836206891</v>
      </c>
      <c r="Q13" s="16"/>
    </row>
    <row r="14" spans="1:17" ht="16.2" thickBot="1" x14ac:dyDescent="0.35">
      <c r="A14" s="2"/>
      <c r="B14" s="35"/>
      <c r="C14" s="67" t="s">
        <v>56</v>
      </c>
      <c r="D14" s="64">
        <v>35379.119800000015</v>
      </c>
      <c r="J14" s="16"/>
      <c r="L14" s="57" t="s">
        <v>16</v>
      </c>
      <c r="M14" s="55">
        <v>141.21389506903375</v>
      </c>
      <c r="Q14" s="16"/>
    </row>
    <row r="15" spans="1:17" x14ac:dyDescent="0.3">
      <c r="A15" s="2"/>
      <c r="B15" s="35"/>
      <c r="C15" s="67" t="s">
        <v>32</v>
      </c>
      <c r="D15" s="64">
        <v>58514.166999999987</v>
      </c>
      <c r="J15" s="16"/>
      <c r="L15" s="17"/>
      <c r="Q15" s="16"/>
    </row>
    <row r="16" spans="1:17" ht="16.2" thickBot="1" x14ac:dyDescent="0.35">
      <c r="A16" s="2"/>
      <c r="B16" s="35"/>
      <c r="C16" s="67" t="s">
        <v>53</v>
      </c>
      <c r="D16" s="64">
        <v>59449.863799999992</v>
      </c>
      <c r="E16" s="19"/>
      <c r="F16" s="19"/>
      <c r="G16" s="19"/>
      <c r="H16" s="19"/>
      <c r="I16" s="19"/>
      <c r="J16" s="20"/>
      <c r="L16" s="17"/>
      <c r="M16" s="72" t="s">
        <v>1626</v>
      </c>
      <c r="N16" s="72"/>
      <c r="Q16" s="16"/>
    </row>
    <row r="17" spans="1:17" ht="16.2" thickBot="1" x14ac:dyDescent="0.35">
      <c r="A17" s="2"/>
      <c r="B17" s="35"/>
      <c r="C17" s="67" t="s">
        <v>19</v>
      </c>
      <c r="D17" s="64">
        <v>68025.838800000012</v>
      </c>
      <c r="L17" s="17"/>
      <c r="M17" s="58" t="s">
        <v>1614</v>
      </c>
      <c r="N17" s="52" t="s">
        <v>1623</v>
      </c>
      <c r="Q17" s="16"/>
    </row>
    <row r="18" spans="1:17" x14ac:dyDescent="0.3">
      <c r="A18" s="2"/>
      <c r="B18" s="35"/>
      <c r="C18" s="67" t="s">
        <v>94</v>
      </c>
      <c r="D18" s="64">
        <v>81894.736400000009</v>
      </c>
      <c r="E18" s="2"/>
      <c r="F18" s="2"/>
      <c r="G18" s="2"/>
      <c r="H18" s="2"/>
      <c r="I18" s="2"/>
      <c r="J18" s="2"/>
      <c r="K18" s="35"/>
      <c r="L18" s="17"/>
      <c r="M18" s="59" t="s">
        <v>39</v>
      </c>
      <c r="N18" s="46">
        <v>1083</v>
      </c>
      <c r="Q18" s="16"/>
    </row>
    <row r="19" spans="1:17" x14ac:dyDescent="0.3">
      <c r="C19" s="67" t="s">
        <v>28</v>
      </c>
      <c r="D19" s="64">
        <v>90706.728999999992</v>
      </c>
      <c r="E19" s="2"/>
      <c r="F19" s="2"/>
      <c r="G19" s="2"/>
      <c r="H19" s="2"/>
      <c r="I19" s="34" t="s">
        <v>1614</v>
      </c>
      <c r="J19" s="2" t="s">
        <v>1609</v>
      </c>
      <c r="K19" s="35"/>
      <c r="L19" s="17"/>
      <c r="M19" s="56" t="s">
        <v>45</v>
      </c>
      <c r="N19" s="47">
        <v>935</v>
      </c>
      <c r="Q19" s="16"/>
    </row>
    <row r="20" spans="1:17" x14ac:dyDescent="0.3">
      <c r="C20" s="67" t="s">
        <v>66</v>
      </c>
      <c r="D20" s="64">
        <v>101276.46159999995</v>
      </c>
      <c r="E20" s="2"/>
      <c r="F20" s="2"/>
      <c r="G20" s="2"/>
      <c r="H20" s="2"/>
      <c r="I20" s="36">
        <v>2011</v>
      </c>
      <c r="J20" s="2">
        <v>78131.566599999976</v>
      </c>
      <c r="K20" s="35"/>
      <c r="L20" s="17"/>
      <c r="M20" s="56" t="s">
        <v>22</v>
      </c>
      <c r="N20" s="47">
        <v>928</v>
      </c>
      <c r="Q20" s="16"/>
    </row>
    <row r="21" spans="1:17" ht="18.600000000000001" thickBot="1" x14ac:dyDescent="0.4">
      <c r="A21" s="5" t="s">
        <v>1609</v>
      </c>
      <c r="C21" s="67" t="s">
        <v>24</v>
      </c>
      <c r="D21" s="64">
        <v>118558.88140000009</v>
      </c>
      <c r="E21" s="2"/>
      <c r="F21" s="37"/>
      <c r="G21" s="3"/>
      <c r="H21" s="4"/>
      <c r="I21" s="36">
        <v>2012</v>
      </c>
      <c r="J21" s="2">
        <v>130476.85979999998</v>
      </c>
      <c r="K21" s="35"/>
      <c r="L21" s="17"/>
      <c r="M21" s="57" t="s">
        <v>16</v>
      </c>
      <c r="N21" s="44">
        <v>5577</v>
      </c>
      <c r="Q21" s="16"/>
    </row>
    <row r="22" spans="1:17" ht="16.2" thickBot="1" x14ac:dyDescent="0.35">
      <c r="A22" s="5">
        <v>1201681.4928000034</v>
      </c>
      <c r="C22" s="67" t="s">
        <v>41</v>
      </c>
      <c r="D22" s="64">
        <v>135976.52539999998</v>
      </c>
      <c r="E22" s="2"/>
      <c r="F22" s="2"/>
      <c r="G22" s="2"/>
      <c r="H22" s="2"/>
      <c r="I22" s="36">
        <v>2014</v>
      </c>
      <c r="J22" s="2">
        <v>131809.01560000007</v>
      </c>
      <c r="K22" s="35"/>
      <c r="L22" s="18"/>
      <c r="M22" s="19"/>
      <c r="N22" s="19"/>
      <c r="O22" s="19"/>
      <c r="P22" s="19"/>
      <c r="Q22" s="20"/>
    </row>
    <row r="23" spans="1:17" x14ac:dyDescent="0.3">
      <c r="C23" s="67" t="s">
        <v>47</v>
      </c>
      <c r="D23" s="64">
        <v>175433.92240000021</v>
      </c>
      <c r="E23" s="2"/>
      <c r="F23" s="2"/>
      <c r="G23" s="2"/>
      <c r="H23" s="2"/>
      <c r="I23" s="36">
        <v>2015</v>
      </c>
      <c r="J23" s="2">
        <v>130942.78019999999</v>
      </c>
      <c r="K23" s="2"/>
    </row>
    <row r="24" spans="1:17" x14ac:dyDescent="0.3">
      <c r="C24" s="68" t="s">
        <v>12</v>
      </c>
      <c r="D24" s="65">
        <v>178124.08099999995</v>
      </c>
      <c r="E24" s="2"/>
      <c r="F24" s="2"/>
      <c r="G24" s="2"/>
      <c r="H24" s="2"/>
      <c r="I24" s="36">
        <v>2016</v>
      </c>
      <c r="J24" s="2">
        <v>132113.36980000007</v>
      </c>
      <c r="K24" s="2"/>
    </row>
    <row r="25" spans="1:17" x14ac:dyDescent="0.3">
      <c r="C25" s="2"/>
      <c r="D25" s="35"/>
      <c r="E25" s="2"/>
      <c r="F25" s="2"/>
      <c r="G25" s="2"/>
      <c r="H25" s="2"/>
      <c r="I25" s="36">
        <v>2017</v>
      </c>
      <c r="J25" s="2">
        <v>133103.90699999989</v>
      </c>
      <c r="K25" s="2"/>
    </row>
    <row r="26" spans="1:17" x14ac:dyDescent="0.3">
      <c r="C26" s="2"/>
      <c r="D26" s="35"/>
      <c r="E26" s="2"/>
      <c r="F26" s="2"/>
      <c r="G26" s="2"/>
      <c r="H26" s="2"/>
      <c r="I26" s="36">
        <v>2018</v>
      </c>
      <c r="J26" s="2">
        <v>204522.25700000025</v>
      </c>
      <c r="K26" s="2"/>
    </row>
    <row r="27" spans="1:17" x14ac:dyDescent="0.3">
      <c r="C27" s="2"/>
      <c r="D27" s="35"/>
      <c r="E27" s="2"/>
      <c r="F27" s="2"/>
      <c r="G27" s="2"/>
      <c r="H27" s="2"/>
      <c r="I27" s="36">
        <v>2020</v>
      </c>
      <c r="J27" s="2">
        <v>129103.96039999987</v>
      </c>
      <c r="K27" s="2"/>
    </row>
    <row r="28" spans="1:17" x14ac:dyDescent="0.3">
      <c r="C28" s="2"/>
      <c r="D28" s="35"/>
      <c r="E28" s="2"/>
      <c r="F28" s="2"/>
      <c r="G28" s="2"/>
      <c r="H28" s="2"/>
      <c r="I28" s="36">
        <v>2022</v>
      </c>
      <c r="J28" s="2">
        <v>131477.77639999994</v>
      </c>
      <c r="K28" s="2"/>
    </row>
    <row r="29" spans="1:17" x14ac:dyDescent="0.3">
      <c r="C29" s="2"/>
      <c r="D29" s="35"/>
      <c r="E29" s="2"/>
      <c r="F29" s="2"/>
      <c r="G29" s="2"/>
      <c r="H29" s="2"/>
      <c r="I29" s="2"/>
      <c r="J29" s="2"/>
      <c r="K29" s="2"/>
    </row>
    <row r="30" spans="1:17" x14ac:dyDescent="0.3">
      <c r="C30" s="2"/>
      <c r="D30" s="35"/>
      <c r="E30" s="2"/>
      <c r="F30" s="2"/>
      <c r="G30" s="2"/>
      <c r="H30" s="2"/>
      <c r="I30" s="2"/>
      <c r="J30" s="2"/>
      <c r="K30" s="2"/>
    </row>
    <row r="31" spans="1:17" x14ac:dyDescent="0.3">
      <c r="C31" s="2"/>
      <c r="D31" s="35"/>
      <c r="E31" s="2"/>
      <c r="F31" s="2"/>
      <c r="G31" s="2"/>
      <c r="H31" s="2"/>
      <c r="I31" s="2"/>
      <c r="J31" s="2"/>
      <c r="K31" s="2"/>
    </row>
    <row r="32" spans="1:17" ht="16.2" thickBot="1" x14ac:dyDescent="0.35">
      <c r="C32" s="2"/>
      <c r="D32" s="35"/>
      <c r="E32" s="38"/>
      <c r="F32" s="38"/>
      <c r="G32" s="38"/>
      <c r="H32" s="38"/>
      <c r="I32" s="38"/>
      <c r="J32" s="38"/>
      <c r="K32" s="38"/>
    </row>
    <row r="33" spans="3:15" ht="16.2" thickBot="1" x14ac:dyDescent="0.35">
      <c r="C33" s="2"/>
      <c r="D33" s="35"/>
      <c r="E33" s="34" t="s">
        <v>1614</v>
      </c>
      <c r="F33" s="2" t="s">
        <v>1609</v>
      </c>
      <c r="G33" s="2"/>
      <c r="H33" s="35"/>
      <c r="I33" s="13"/>
      <c r="J33" s="14"/>
      <c r="K33" s="14"/>
      <c r="L33" s="14"/>
      <c r="M33" s="14"/>
      <c r="N33" s="14"/>
      <c r="O33" s="15"/>
    </row>
    <row r="34" spans="3:15" ht="16.2" thickBot="1" x14ac:dyDescent="0.35">
      <c r="C34" s="2"/>
      <c r="D34" s="35"/>
      <c r="E34" s="60" t="s">
        <v>30</v>
      </c>
      <c r="F34" s="38">
        <v>248991.58600000024</v>
      </c>
      <c r="G34" s="2"/>
      <c r="H34" s="35"/>
      <c r="I34" s="58" t="s">
        <v>1614</v>
      </c>
      <c r="J34" s="45" t="s">
        <v>1609</v>
      </c>
      <c r="O34" s="16"/>
    </row>
    <row r="35" spans="3:15" x14ac:dyDescent="0.3">
      <c r="C35" s="2"/>
      <c r="D35" s="35"/>
      <c r="E35" s="61" t="s">
        <v>15</v>
      </c>
      <c r="F35" s="40">
        <v>507895.7363999993</v>
      </c>
      <c r="G35" s="2"/>
      <c r="H35" s="35"/>
      <c r="I35" s="59" t="s">
        <v>21</v>
      </c>
      <c r="J35" s="46">
        <v>472133.03319999954</v>
      </c>
      <c r="O35" s="16"/>
    </row>
    <row r="36" spans="3:15" x14ac:dyDescent="0.3">
      <c r="C36" s="2"/>
      <c r="D36" s="35"/>
      <c r="E36" s="62" t="s">
        <v>26</v>
      </c>
      <c r="F36" s="39">
        <v>444794.17039999936</v>
      </c>
      <c r="G36" s="2"/>
      <c r="H36" s="35"/>
      <c r="I36" s="56" t="s">
        <v>34</v>
      </c>
      <c r="J36" s="47">
        <v>393150.64759999956</v>
      </c>
      <c r="O36" s="16"/>
    </row>
    <row r="37" spans="3:15" ht="16.2" thickBot="1" x14ac:dyDescent="0.35">
      <c r="C37" s="2"/>
      <c r="D37" s="35"/>
      <c r="E37" s="2"/>
      <c r="F37" s="2"/>
      <c r="G37" s="2"/>
      <c r="H37" s="35"/>
      <c r="I37" s="57" t="s">
        <v>14</v>
      </c>
      <c r="J37" s="44">
        <v>336397.81199999945</v>
      </c>
      <c r="O37" s="16"/>
    </row>
    <row r="38" spans="3:15" x14ac:dyDescent="0.3">
      <c r="C38" s="2"/>
      <c r="D38" s="35"/>
      <c r="E38" s="2"/>
      <c r="F38" s="2"/>
      <c r="G38" s="2"/>
      <c r="H38" s="35"/>
      <c r="I38" s="41" t="s">
        <v>1620</v>
      </c>
      <c r="J38" s="15" t="s">
        <v>1621</v>
      </c>
      <c r="O38" s="16"/>
    </row>
    <row r="39" spans="3:15" x14ac:dyDescent="0.3">
      <c r="C39" s="2"/>
      <c r="D39" s="35"/>
      <c r="E39" s="2"/>
      <c r="F39" s="2"/>
      <c r="G39" s="2"/>
      <c r="H39" s="35"/>
      <c r="I39" s="17" t="str">
        <f>I35</f>
        <v>Tier 3</v>
      </c>
      <c r="J39" s="42">
        <f>GETPIVOTDATA("Sales",$I$34,"Outlet Location Type","Tier 1")</f>
        <v>336397.81199999945</v>
      </c>
      <c r="O39" s="16"/>
    </row>
    <row r="40" spans="3:15" x14ac:dyDescent="0.3">
      <c r="C40" s="2"/>
      <c r="D40" s="35"/>
      <c r="E40" s="2"/>
      <c r="F40" s="2"/>
      <c r="G40" s="2"/>
      <c r="H40" s="35"/>
      <c r="I40" s="17" t="str">
        <f>I36</f>
        <v>Tier 2</v>
      </c>
      <c r="J40" s="42">
        <f>GETPIVOTDATA("Sales",$I$34,"Outlet Location Type","Tier 2")</f>
        <v>393150.64759999956</v>
      </c>
      <c r="O40" s="16"/>
    </row>
    <row r="41" spans="3:15" ht="16.2" thickBot="1" x14ac:dyDescent="0.35">
      <c r="C41" s="2"/>
      <c r="D41" s="2"/>
      <c r="I41" s="18" t="str">
        <f>I37</f>
        <v>Tier 1</v>
      </c>
      <c r="J41" s="43">
        <f>GETPIVOTDATA("Sales",$I$34,"Outlet Location Type","Tier 3")</f>
        <v>472133.03319999954</v>
      </c>
      <c r="O41" s="16"/>
    </row>
    <row r="42" spans="3:15" ht="16.2" thickBot="1" x14ac:dyDescent="0.35">
      <c r="C42" s="2"/>
      <c r="D42" s="2"/>
      <c r="I42" s="18"/>
      <c r="J42" s="19"/>
      <c r="K42" s="19"/>
      <c r="L42" s="19"/>
      <c r="M42" s="19"/>
      <c r="N42" s="19"/>
      <c r="O42" s="20"/>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1622</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5781-894B-42C5-9162-9C8CCFAC4AD7}">
  <dimension ref="A1"/>
  <sheetViews>
    <sheetView showGridLines="0" tabSelected="1" zoomScaleNormal="100" workbookViewId="0">
      <selection activeCell="B13" sqref="B1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KARAN JAYANT</dc:creator>
  <cp:lastModifiedBy>Jai karan Jayant</cp:lastModifiedBy>
  <dcterms:created xsi:type="dcterms:W3CDTF">2024-06-23T13:11:17Z</dcterms:created>
  <dcterms:modified xsi:type="dcterms:W3CDTF">2025-05-05T12:41:05Z</dcterms:modified>
</cp:coreProperties>
</file>