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Results/"/>
    </mc:Choice>
  </mc:AlternateContent>
  <xr:revisionPtr revIDLastSave="0" documentId="13_ncr:1_{818AB075-B202-504A-8F9E-5894872846AF}" xr6:coauthVersionLast="47" xr6:coauthVersionMax="47" xr10:uidLastSave="{00000000-0000-0000-0000-000000000000}"/>
  <bookViews>
    <workbookView xWindow="1400" yWindow="500" windowWidth="25080" windowHeight="17500" activeTab="4" xr2:uid="{60468E67-99F2-3045-945B-723E9DC5834A}"/>
  </bookViews>
  <sheets>
    <sheet name="Read_Me" sheetId="2" r:id="rId1"/>
    <sheet name="SIO_FloorSpace" sheetId="1" r:id="rId2"/>
    <sheet name="EC (mt)" sheetId="4" r:id="rId3"/>
    <sheet name="EC_m2 (kg_m2)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6" i="3"/>
  <c r="D9" i="3"/>
  <c r="D8" i="3"/>
  <c r="D7" i="3"/>
  <c r="C7" i="3"/>
  <c r="D6" i="3"/>
  <c r="F47" i="3"/>
  <c r="C46" i="3"/>
  <c r="C47" i="3" s="1"/>
  <c r="F43" i="3"/>
  <c r="F44" i="3" s="1"/>
  <c r="C42" i="3"/>
  <c r="C43" i="3" s="1"/>
  <c r="C44" i="3" s="1"/>
  <c r="C35" i="3"/>
  <c r="C36" i="3" s="1"/>
  <c r="C39" i="3" s="1"/>
  <c r="C32" i="3"/>
  <c r="E9" i="3" l="1"/>
  <c r="F9" i="3" s="1"/>
  <c r="E8" i="3"/>
  <c r="F8" i="3" s="1"/>
  <c r="E7" i="3"/>
  <c r="E6" i="3"/>
  <c r="F6" i="3" s="1"/>
  <c r="C9" i="3"/>
  <c r="C8" i="3"/>
  <c r="C6" i="3"/>
  <c r="F7" i="3" l="1"/>
</calcChain>
</file>

<file path=xl/sharedStrings.xml><?xml version="1.0" encoding="utf-8"?>
<sst xmlns="http://schemas.openxmlformats.org/spreadsheetml/2006/main" count="78" uniqueCount="53">
  <si>
    <t>Year</t>
  </si>
  <si>
    <t>SSP1</t>
  </si>
  <si>
    <t>SSP2</t>
  </si>
  <si>
    <t>SSP3</t>
  </si>
  <si>
    <t>SSP4</t>
  </si>
  <si>
    <t>Stock</t>
  </si>
  <si>
    <t>Inflow</t>
  </si>
  <si>
    <t>Outflow</t>
  </si>
  <si>
    <t>SIO_FloorSpacde</t>
  </si>
  <si>
    <t>Floor space stocks, inflows, and outflows in million square meters for SSP1, SSP2, SSP3, and SSP4</t>
  </si>
  <si>
    <t>% increease in floor space between 2017 and 2100</t>
  </si>
  <si>
    <t>Numbers for manuscript prose</t>
  </si>
  <si>
    <t>Rate of increase in floor space</t>
  </si>
  <si>
    <t>Benchmarks</t>
  </si>
  <si>
    <t>Steel</t>
  </si>
  <si>
    <t>AISI 2018</t>
  </si>
  <si>
    <t>Mt</t>
  </si>
  <si>
    <t>Concrete</t>
  </si>
  <si>
    <t>Cement production</t>
  </si>
  <si>
    <t>USGS</t>
  </si>
  <si>
    <t>Cement to concrete ratio</t>
  </si>
  <si>
    <t>Mikaela Paper</t>
  </si>
  <si>
    <t>% of cement used for construction</t>
  </si>
  <si>
    <t>Total concrete</t>
  </si>
  <si>
    <t>Wood</t>
  </si>
  <si>
    <t>Howard and Liang 2019</t>
  </si>
  <si>
    <t>Consumption by construction</t>
  </si>
  <si>
    <t>m3</t>
  </si>
  <si>
    <t xml:space="preserve">Density </t>
  </si>
  <si>
    <t>kg/m3</t>
  </si>
  <si>
    <t>Average</t>
  </si>
  <si>
    <t>Construction</t>
  </si>
  <si>
    <t>thousand m3</t>
  </si>
  <si>
    <t>Consumption</t>
  </si>
  <si>
    <t>short tons</t>
  </si>
  <si>
    <t>Enbgineered wood</t>
  </si>
  <si>
    <t>Mmt</t>
  </si>
  <si>
    <t>Metric tons</t>
  </si>
  <si>
    <t>Lumber and plywood veneer</t>
  </si>
  <si>
    <t>thousand metric tons</t>
  </si>
  <si>
    <t>% increease in floor space between 2020 and 2100</t>
  </si>
  <si>
    <t>time</t>
  </si>
  <si>
    <t>S1</t>
  </si>
  <si>
    <t>S2</t>
  </si>
  <si>
    <t>S3</t>
  </si>
  <si>
    <t>S4</t>
  </si>
  <si>
    <t>S5</t>
  </si>
  <si>
    <t>S6</t>
  </si>
  <si>
    <t>S7</t>
  </si>
  <si>
    <t>Monte Carlo</t>
  </si>
  <si>
    <t>n</t>
  </si>
  <si>
    <t>S1 stock steel 2017</t>
  </si>
  <si>
    <t>S1 stock steel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</si>
</sst>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9" fontId="0" fillId="0" borderId="0" xfId="1" applyFont="1"/>
    <xf numFmtId="3" fontId="0" fillId="2" borderId="1" xfId="0" applyNumberFormat="1" applyFill="1" applyBorder="1"/>
    <xf numFmtId="3" fontId="0" fillId="0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78BD-C2AE-2242-A8AB-CFA58A05D0CF}">
  <dimension ref="A8:B8"/>
  <sheetViews>
    <sheetView workbookViewId="0">
      <selection activeCell="B9" sqref="B9"/>
    </sheetView>
  </sheetViews>
  <sheetFormatPr baseColWidth="10" defaultRowHeight="16" x14ac:dyDescent="0.2"/>
  <sheetData>
    <row r="8" spans="1:2" x14ac:dyDescent="0.2">
      <c r="A8" t="s">
        <v>8</v>
      </c>
      <c r="B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ADD0-79C0-4148-8ADE-2C27ABC6CFCB}">
  <dimension ref="A1:Q86"/>
  <sheetViews>
    <sheetView workbookViewId="0">
      <selection activeCell="H20" sqref="H20"/>
    </sheetView>
  </sheetViews>
  <sheetFormatPr baseColWidth="10" defaultRowHeight="16" x14ac:dyDescent="0.2"/>
  <sheetData>
    <row r="1" spans="1:17" x14ac:dyDescent="0.2">
      <c r="A1" s="2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  <c r="K1" s="8" t="s">
        <v>4</v>
      </c>
      <c r="L1" s="8"/>
      <c r="M1" s="8"/>
    </row>
    <row r="2" spans="1:17" x14ac:dyDescent="0.2">
      <c r="A2" s="2"/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spans="1:17" x14ac:dyDescent="0.2">
      <c r="A3" s="2">
        <v>2017</v>
      </c>
      <c r="B3" s="4">
        <v>76955.40661230663</v>
      </c>
      <c r="C3" s="4">
        <v>1631.9764115076121</v>
      </c>
      <c r="D3" s="4">
        <v>504.56172397528809</v>
      </c>
      <c r="E3" s="4">
        <v>77489.129592990837</v>
      </c>
      <c r="F3" s="4">
        <v>2279.8774156199579</v>
      </c>
      <c r="G3" s="4">
        <v>504.60258198602008</v>
      </c>
      <c r="H3" s="4">
        <v>76732.033029130005</v>
      </c>
      <c r="I3" s="4">
        <v>2220.994038338069</v>
      </c>
      <c r="J3" s="4">
        <v>504.52828543978433</v>
      </c>
      <c r="K3" s="4">
        <v>77203.764764215477</v>
      </c>
      <c r="L3" s="4">
        <v>2221.0833127018568</v>
      </c>
      <c r="M3" s="4">
        <v>504.57659063681751</v>
      </c>
    </row>
    <row r="4" spans="1:17" x14ac:dyDescent="0.2">
      <c r="A4" s="2">
        <v>2018</v>
      </c>
      <c r="B4" s="4">
        <v>78074.11374736279</v>
      </c>
      <c r="C4" s="4">
        <v>1635.5229169125671</v>
      </c>
      <c r="D4" s="4">
        <v>516.8157818564066</v>
      </c>
      <c r="E4" s="4">
        <v>79224.806784159504</v>
      </c>
      <c r="F4" s="4">
        <v>2252.534809920613</v>
      </c>
      <c r="G4" s="4">
        <v>516.85761875194942</v>
      </c>
      <c r="H4" s="4">
        <v>78372.069420804444</v>
      </c>
      <c r="I4" s="4">
        <v>2156.8178262230249</v>
      </c>
      <c r="J4" s="4">
        <v>516.78143454857991</v>
      </c>
      <c r="K4" s="4">
        <v>78892.704920188073</v>
      </c>
      <c r="L4" s="4">
        <v>2205.7711242153209</v>
      </c>
      <c r="M4" s="4">
        <v>516.83096824272661</v>
      </c>
      <c r="N4" s="1"/>
      <c r="O4" s="1"/>
      <c r="P4" s="1"/>
      <c r="Q4" s="1"/>
    </row>
    <row r="5" spans="1:17" x14ac:dyDescent="0.2">
      <c r="A5" s="2">
        <v>2019</v>
      </c>
      <c r="B5" s="4">
        <v>79185.474001742434</v>
      </c>
      <c r="C5" s="4">
        <v>1640.593768473349</v>
      </c>
      <c r="D5" s="4">
        <v>529.23351409368877</v>
      </c>
      <c r="E5" s="4">
        <v>80921.631362025044</v>
      </c>
      <c r="F5" s="4">
        <v>2226.1009104438558</v>
      </c>
      <c r="G5" s="4">
        <v>529.27633257833406</v>
      </c>
      <c r="H5" s="4">
        <v>79936.170875565847</v>
      </c>
      <c r="I5" s="4">
        <v>2093.2996092504582</v>
      </c>
      <c r="J5" s="4">
        <v>529.19815448906036</v>
      </c>
      <c r="K5" s="4">
        <v>80565.276985339253</v>
      </c>
      <c r="L5" s="4">
        <v>2201.8210521471628</v>
      </c>
      <c r="M5" s="4">
        <v>529.24898699597998</v>
      </c>
      <c r="N5" s="1"/>
      <c r="O5" s="1"/>
      <c r="P5" s="1"/>
      <c r="Q5" s="1"/>
    </row>
    <row r="6" spans="1:17" x14ac:dyDescent="0.2">
      <c r="A6" s="2">
        <v>2020</v>
      </c>
      <c r="B6" s="4">
        <v>80290.637300232644</v>
      </c>
      <c r="C6" s="4">
        <v>1646.960984184255</v>
      </c>
      <c r="D6" s="4">
        <v>541.79768569405201</v>
      </c>
      <c r="E6" s="4">
        <v>82580.119153350548</v>
      </c>
      <c r="F6" s="4">
        <v>2200.3292846098652</v>
      </c>
      <c r="G6" s="4">
        <v>541.84149328435001</v>
      </c>
      <c r="H6" s="4">
        <v>81424.561563590585</v>
      </c>
      <c r="I6" s="4">
        <v>2030.151855438668</v>
      </c>
      <c r="J6" s="4">
        <v>541.76116741392798</v>
      </c>
      <c r="K6" s="4">
        <v>82232.49478939797</v>
      </c>
      <c r="L6" s="4">
        <v>2209.0312043876611</v>
      </c>
      <c r="M6" s="4">
        <v>541.81340032894911</v>
      </c>
      <c r="N6" s="1"/>
      <c r="O6" s="1"/>
      <c r="P6" s="1"/>
      <c r="Q6" s="1"/>
    </row>
    <row r="7" spans="1:17" x14ac:dyDescent="0.2">
      <c r="A7" s="2">
        <v>2021</v>
      </c>
      <c r="B7" s="4">
        <v>81390.477233988</v>
      </c>
      <c r="C7" s="4">
        <v>1654.3301487243591</v>
      </c>
      <c r="D7" s="4">
        <v>554.49021496900639</v>
      </c>
      <c r="E7" s="4">
        <v>84200.946409934681</v>
      </c>
      <c r="F7" s="4">
        <v>2175.3623004978131</v>
      </c>
      <c r="G7" s="4">
        <v>554.53504391366573</v>
      </c>
      <c r="H7" s="4">
        <v>82837.833141641546</v>
      </c>
      <c r="I7" s="4">
        <v>1967.7239295382501</v>
      </c>
      <c r="J7" s="4">
        <v>554.45235148729068</v>
      </c>
      <c r="K7" s="4">
        <v>83902.998874911471</v>
      </c>
      <c r="L7" s="4">
        <v>2225.010213993974</v>
      </c>
      <c r="M7" s="4">
        <v>554.506128480445</v>
      </c>
      <c r="N7" s="1"/>
      <c r="O7" s="1"/>
      <c r="P7" s="1"/>
      <c r="Q7" s="1"/>
    </row>
    <row r="8" spans="1:17" x14ac:dyDescent="0.2">
      <c r="A8" s="2">
        <v>2022</v>
      </c>
      <c r="B8" s="4">
        <v>82485.342707628792</v>
      </c>
      <c r="C8" s="4">
        <v>1662.1578546080141</v>
      </c>
      <c r="D8" s="4">
        <v>567.2923809672202</v>
      </c>
      <c r="E8" s="4">
        <v>85786.061372386408</v>
      </c>
      <c r="F8" s="4">
        <v>2152.4532816658971</v>
      </c>
      <c r="G8" s="4">
        <v>567.33831921418096</v>
      </c>
      <c r="H8" s="4">
        <v>84178.88524794254</v>
      </c>
      <c r="I8" s="4">
        <v>1908.3050624386481</v>
      </c>
      <c r="J8" s="4">
        <v>567.25295613764547</v>
      </c>
      <c r="K8" s="4">
        <v>85576.41675370904</v>
      </c>
      <c r="L8" s="4">
        <v>2240.726355070472</v>
      </c>
      <c r="M8" s="4">
        <v>567.3084762729286</v>
      </c>
      <c r="N8" s="1"/>
      <c r="O8" s="1"/>
      <c r="P8" s="1"/>
      <c r="Q8" s="1"/>
    </row>
    <row r="9" spans="1:17" x14ac:dyDescent="0.2">
      <c r="A9" s="2">
        <v>2023</v>
      </c>
      <c r="B9" s="4">
        <v>83575.414374951099</v>
      </c>
      <c r="C9" s="4">
        <v>1670.256713787393</v>
      </c>
      <c r="D9" s="4">
        <v>580.18504646508063</v>
      </c>
      <c r="E9" s="4">
        <v>87337.718636645994</v>
      </c>
      <c r="F9" s="4">
        <v>2131.8895441191621</v>
      </c>
      <c r="G9" s="4">
        <v>580.23227985957658</v>
      </c>
      <c r="H9" s="4">
        <v>85451.361972311119</v>
      </c>
      <c r="I9" s="4">
        <v>1852.6205566803051</v>
      </c>
      <c r="J9" s="4">
        <v>580.14383231172997</v>
      </c>
      <c r="K9" s="4">
        <v>87250.043153760969</v>
      </c>
      <c r="L9" s="4">
        <v>2253.827767215108</v>
      </c>
      <c r="M9" s="4">
        <v>580.20136716316335</v>
      </c>
      <c r="N9" s="1"/>
      <c r="O9" s="1"/>
      <c r="P9" s="1"/>
      <c r="Q9" s="1"/>
    </row>
    <row r="10" spans="1:17" x14ac:dyDescent="0.2">
      <c r="A10" s="2">
        <v>2024</v>
      </c>
      <c r="B10" s="4">
        <v>84660.817177215577</v>
      </c>
      <c r="C10" s="4">
        <v>1678.5516955208241</v>
      </c>
      <c r="D10" s="4">
        <v>593.14889325634329</v>
      </c>
      <c r="E10" s="4">
        <v>88858.153613798029</v>
      </c>
      <c r="F10" s="4">
        <v>2113.6327362340139</v>
      </c>
      <c r="G10" s="4">
        <v>593.19775908197516</v>
      </c>
      <c r="H10" s="4">
        <v>86659.073294920076</v>
      </c>
      <c r="I10" s="4">
        <v>1800.816996968234</v>
      </c>
      <c r="J10" s="4">
        <v>593.10567435925907</v>
      </c>
      <c r="K10" s="4">
        <v>88921.063262057651</v>
      </c>
      <c r="L10" s="4">
        <v>2264.1856986707971</v>
      </c>
      <c r="M10" s="4">
        <v>593.16559037412617</v>
      </c>
      <c r="N10" s="1"/>
      <c r="O10" s="1"/>
      <c r="P10" s="1"/>
      <c r="Q10" s="1"/>
    </row>
    <row r="11" spans="1:17" x14ac:dyDescent="0.2">
      <c r="A11" s="2">
        <v>2025</v>
      </c>
      <c r="B11" s="4">
        <v>85741.62532600695</v>
      </c>
      <c r="C11" s="4">
        <v>1686.972815003377</v>
      </c>
      <c r="D11" s="4">
        <v>606.16466621200448</v>
      </c>
      <c r="E11" s="4">
        <v>90349.594393904816</v>
      </c>
      <c r="F11" s="4">
        <v>2097.656498237352</v>
      </c>
      <c r="G11" s="4">
        <v>606.21571813055402</v>
      </c>
      <c r="H11" s="4">
        <v>87805.980050279511</v>
      </c>
      <c r="I11" s="4">
        <v>1753.0260252960479</v>
      </c>
      <c r="J11" s="4">
        <v>606.11926993662723</v>
      </c>
      <c r="K11" s="4">
        <v>90586.553291992503</v>
      </c>
      <c r="L11" s="4">
        <v>2271.6720874893281</v>
      </c>
      <c r="M11" s="4">
        <v>606.18205755447423</v>
      </c>
      <c r="N11" s="1"/>
      <c r="O11" s="1"/>
      <c r="P11" s="1"/>
      <c r="Q11" s="1"/>
    </row>
    <row r="12" spans="1:17" x14ac:dyDescent="0.2">
      <c r="A12" s="2">
        <v>2026</v>
      </c>
      <c r="B12" s="4">
        <v>86817.787807008368</v>
      </c>
      <c r="C12" s="4">
        <v>1695.375903327521</v>
      </c>
      <c r="D12" s="4">
        <v>619.21342232611653</v>
      </c>
      <c r="E12" s="4">
        <v>91813.857648148798</v>
      </c>
      <c r="F12" s="4">
        <v>2083.5307609761112</v>
      </c>
      <c r="G12" s="4">
        <v>619.26750673214747</v>
      </c>
      <c r="H12" s="4">
        <v>88895.945559496337</v>
      </c>
      <c r="I12" s="4">
        <v>1709.1312633074781</v>
      </c>
      <c r="J12" s="4">
        <v>619.16575409066604</v>
      </c>
      <c r="K12" s="4">
        <v>92243.872564108256</v>
      </c>
      <c r="L12" s="4">
        <v>2276.551337230349</v>
      </c>
      <c r="M12" s="4">
        <v>619.23206511460285</v>
      </c>
      <c r="N12" s="1"/>
      <c r="O12" s="1"/>
      <c r="P12" s="1"/>
      <c r="Q12" s="1"/>
    </row>
    <row r="13" spans="1:17" x14ac:dyDescent="0.2">
      <c r="A13" s="2">
        <v>2027</v>
      </c>
      <c r="B13" s="4">
        <v>87888.916088240701</v>
      </c>
      <c r="C13" s="4">
        <v>1703.4050619569141</v>
      </c>
      <c r="D13" s="4">
        <v>632.27678072458684</v>
      </c>
      <c r="E13" s="4">
        <v>93251.108265740899</v>
      </c>
      <c r="F13" s="4">
        <v>2069.5857420932839</v>
      </c>
      <c r="G13" s="4">
        <v>632.33512450117462</v>
      </c>
      <c r="H13" s="4">
        <v>89932.022021880461</v>
      </c>
      <c r="I13" s="4">
        <v>1668.3033258473411</v>
      </c>
      <c r="J13" s="4">
        <v>632.22686346320825</v>
      </c>
      <c r="K13" s="4">
        <v>93891.917181733763</v>
      </c>
      <c r="L13" s="4">
        <v>2280.34217576829</v>
      </c>
      <c r="M13" s="4">
        <v>632.2975581427836</v>
      </c>
      <c r="N13" s="1"/>
      <c r="O13" s="1"/>
      <c r="P13" s="1"/>
      <c r="Q13" s="1"/>
    </row>
    <row r="14" spans="1:17" x14ac:dyDescent="0.2">
      <c r="A14" s="2">
        <v>2028</v>
      </c>
      <c r="B14" s="4">
        <v>88954.554471108626</v>
      </c>
      <c r="C14" s="4">
        <v>1710.975552264649</v>
      </c>
      <c r="D14" s="4">
        <v>645.33716939674343</v>
      </c>
      <c r="E14" s="4">
        <v>94661.093397436853</v>
      </c>
      <c r="F14" s="4">
        <v>2055.3866107312192</v>
      </c>
      <c r="G14" s="4">
        <v>645.40147903525963</v>
      </c>
      <c r="H14" s="4">
        <v>90917.146570449811</v>
      </c>
      <c r="I14" s="4">
        <v>1630.4097349237959</v>
      </c>
      <c r="J14" s="4">
        <v>645.28518635444595</v>
      </c>
      <c r="K14" s="4">
        <v>95530.084523428217</v>
      </c>
      <c r="L14" s="4">
        <v>2283.5287332821108</v>
      </c>
      <c r="M14" s="4">
        <v>645.36139158765536</v>
      </c>
      <c r="N14" s="1"/>
      <c r="O14" s="1"/>
      <c r="P14" s="1"/>
      <c r="Q14" s="1"/>
    </row>
    <row r="15" spans="1:17" x14ac:dyDescent="0.2">
      <c r="A15" s="2">
        <v>2029</v>
      </c>
      <c r="B15" s="4">
        <v>90014.262459088364</v>
      </c>
      <c r="C15" s="4">
        <v>1718.086052204985</v>
      </c>
      <c r="D15" s="4">
        <v>658.37806422521385</v>
      </c>
      <c r="E15" s="4">
        <v>96043.55690331044</v>
      </c>
      <c r="F15" s="4">
        <v>2040.914142120226</v>
      </c>
      <c r="G15" s="4">
        <v>658.45063624664044</v>
      </c>
      <c r="H15" s="4">
        <v>91854.366475506438</v>
      </c>
      <c r="I15" s="4">
        <v>1595.5443092653679</v>
      </c>
      <c r="J15" s="4">
        <v>658.32440420873945</v>
      </c>
      <c r="K15" s="4">
        <v>97157.902525771366</v>
      </c>
      <c r="L15" s="4">
        <v>2286.2255865612979</v>
      </c>
      <c r="M15" s="4">
        <v>658.40758421813359</v>
      </c>
      <c r="N15" s="1"/>
      <c r="O15" s="1"/>
      <c r="P15" s="1"/>
      <c r="Q15" s="1"/>
    </row>
    <row r="16" spans="1:17" x14ac:dyDescent="0.2">
      <c r="A16" s="2">
        <v>2030</v>
      </c>
      <c r="B16" s="4">
        <v>91067.613659318231</v>
      </c>
      <c r="C16" s="4">
        <v>1724.735415988054</v>
      </c>
      <c r="D16" s="4">
        <v>671.38421575819939</v>
      </c>
      <c r="E16" s="4">
        <v>97398.24135882601</v>
      </c>
      <c r="F16" s="4">
        <v>2026.1525138531581</v>
      </c>
      <c r="G16" s="4">
        <v>671.46805833760823</v>
      </c>
      <c r="H16" s="4">
        <v>92746.830092513934</v>
      </c>
      <c r="I16" s="4">
        <v>1563.7931369672569</v>
      </c>
      <c r="J16" s="4">
        <v>671.32951995976237</v>
      </c>
      <c r="K16" s="4">
        <v>98775.029208127889</v>
      </c>
      <c r="L16" s="4">
        <v>2288.5482431157729</v>
      </c>
      <c r="M16" s="4">
        <v>671.42156075927346</v>
      </c>
      <c r="N16" s="1"/>
      <c r="O16" s="1"/>
      <c r="P16" s="1"/>
      <c r="Q16" s="1"/>
    </row>
    <row r="17" spans="1:17" x14ac:dyDescent="0.2">
      <c r="A17" s="2">
        <v>2031</v>
      </c>
      <c r="B17" s="4">
        <v>92114.05791817604</v>
      </c>
      <c r="C17" s="4">
        <v>1730.7861179753729</v>
      </c>
      <c r="D17" s="4">
        <v>684.34185911755264</v>
      </c>
      <c r="E17" s="4">
        <v>98725.392919947728</v>
      </c>
      <c r="F17" s="4">
        <v>2011.592385893623</v>
      </c>
      <c r="G17" s="4">
        <v>684.44082477189102</v>
      </c>
      <c r="H17" s="4">
        <v>93597.687317406104</v>
      </c>
      <c r="I17" s="4">
        <v>1535.144293519872</v>
      </c>
      <c r="J17" s="4">
        <v>684.28706862769161</v>
      </c>
      <c r="K17" s="4">
        <v>100380.39880088309</v>
      </c>
      <c r="L17" s="4">
        <v>2289.7599703173491</v>
      </c>
      <c r="M17" s="4">
        <v>684.39037756213497</v>
      </c>
      <c r="N17" s="1"/>
      <c r="O17" s="1"/>
      <c r="P17" s="1"/>
      <c r="Q17" s="1"/>
    </row>
    <row r="18" spans="1:17" x14ac:dyDescent="0.2">
      <c r="A18" s="2">
        <v>2032</v>
      </c>
      <c r="B18" s="4">
        <v>93152.50970520539</v>
      </c>
      <c r="C18" s="4">
        <v>1735.690689523225</v>
      </c>
      <c r="D18" s="4">
        <v>697.2389024938725</v>
      </c>
      <c r="E18" s="4">
        <v>100027.2879535164</v>
      </c>
      <c r="F18" s="4">
        <v>1999.2528652194601</v>
      </c>
      <c r="G18" s="4">
        <v>697.35783165076055</v>
      </c>
      <c r="H18" s="4">
        <v>94409.779813224362</v>
      </c>
      <c r="I18" s="4">
        <v>1509.277801444839</v>
      </c>
      <c r="J18" s="4">
        <v>697.18530562659475</v>
      </c>
      <c r="K18" s="4">
        <v>101969.602205704</v>
      </c>
      <c r="L18" s="4">
        <v>2286.5063320467862</v>
      </c>
      <c r="M18" s="4">
        <v>697.30292722591162</v>
      </c>
      <c r="N18" s="1"/>
      <c r="O18" s="1"/>
      <c r="P18" s="1"/>
      <c r="Q18" s="1"/>
    </row>
    <row r="19" spans="1:17" x14ac:dyDescent="0.2">
      <c r="A19" s="2">
        <v>2033</v>
      </c>
      <c r="B19" s="4">
        <v>94181.756248877253</v>
      </c>
      <c r="C19" s="4">
        <v>1739.3116335448649</v>
      </c>
      <c r="D19" s="4">
        <v>710.06508987300936</v>
      </c>
      <c r="E19" s="4">
        <v>101306.7524959202</v>
      </c>
      <c r="F19" s="4">
        <v>1989.674507501139</v>
      </c>
      <c r="G19" s="4">
        <v>710.20996509735369</v>
      </c>
      <c r="H19" s="4">
        <v>95185.859505175948</v>
      </c>
      <c r="I19" s="4">
        <v>1486.0940603923291</v>
      </c>
      <c r="J19" s="4">
        <v>710.0143684407542</v>
      </c>
      <c r="K19" s="4">
        <v>103537.3347127216</v>
      </c>
      <c r="L19" s="4">
        <v>2277.8826247984261</v>
      </c>
      <c r="M19" s="4">
        <v>710.15011778080373</v>
      </c>
      <c r="N19" s="1"/>
      <c r="O19" s="1"/>
      <c r="P19" s="1"/>
      <c r="Q19" s="1"/>
    </row>
    <row r="20" spans="1:17" x14ac:dyDescent="0.2">
      <c r="A20" s="2">
        <v>2034</v>
      </c>
      <c r="B20" s="4">
        <v>95200.592377791181</v>
      </c>
      <c r="C20" s="4">
        <v>1741.648262903532</v>
      </c>
      <c r="D20" s="4">
        <v>722.81213398958084</v>
      </c>
      <c r="E20" s="4">
        <v>102566.6630335025</v>
      </c>
      <c r="F20" s="4">
        <v>1982.9007822008341</v>
      </c>
      <c r="G20" s="4">
        <v>722.99024461856072</v>
      </c>
      <c r="H20" s="4">
        <v>95928.670394058572</v>
      </c>
      <c r="I20" s="4">
        <v>1465.5772965700889</v>
      </c>
      <c r="J20" s="4">
        <v>722.76640768744926</v>
      </c>
      <c r="K20" s="4">
        <v>105078.2346116382</v>
      </c>
      <c r="L20" s="4">
        <v>2263.824921289262</v>
      </c>
      <c r="M20" s="4">
        <v>722.92502237261135</v>
      </c>
      <c r="N20" s="1"/>
      <c r="O20" s="1"/>
      <c r="P20" s="1"/>
      <c r="Q20" s="1"/>
    </row>
    <row r="21" spans="1:17" x14ac:dyDescent="0.2">
      <c r="A21" s="2">
        <v>2035</v>
      </c>
      <c r="B21" s="4">
        <v>96207.818617819386</v>
      </c>
      <c r="C21" s="4">
        <v>1742.7000560591341</v>
      </c>
      <c r="D21" s="4">
        <v>735.47381603095232</v>
      </c>
      <c r="E21" s="4">
        <v>103809.9459029282</v>
      </c>
      <c r="F21" s="4">
        <v>1978.976802394197</v>
      </c>
      <c r="G21" s="4">
        <v>735.69393296847852</v>
      </c>
      <c r="H21" s="4">
        <v>96640.946049357502</v>
      </c>
      <c r="I21" s="4">
        <v>1447.711339417589</v>
      </c>
      <c r="J21" s="4">
        <v>735.43568411867034</v>
      </c>
      <c r="K21" s="4">
        <v>106586.886090949</v>
      </c>
      <c r="L21" s="4">
        <v>2244.2744751932132</v>
      </c>
      <c r="M21" s="4">
        <v>735.62299588245037</v>
      </c>
      <c r="N21" s="1"/>
      <c r="O21" s="1"/>
      <c r="P21" s="1"/>
      <c r="Q21" s="1"/>
    </row>
    <row r="22" spans="1:17" x14ac:dyDescent="0.2">
      <c r="A22" s="2">
        <v>2036</v>
      </c>
      <c r="B22" s="4">
        <v>97202.386802213194</v>
      </c>
      <c r="C22" s="4">
        <v>1742.6142337257979</v>
      </c>
      <c r="D22" s="4">
        <v>748.04604933200369</v>
      </c>
      <c r="E22" s="4">
        <v>105039.05297357689</v>
      </c>
      <c r="F22" s="4">
        <v>1977.425680417213</v>
      </c>
      <c r="G22" s="4">
        <v>748.31860976850624</v>
      </c>
      <c r="H22" s="4">
        <v>97325.103584121942</v>
      </c>
      <c r="I22" s="4">
        <v>1432.1761636008071</v>
      </c>
      <c r="J22" s="4">
        <v>748.01862883635658</v>
      </c>
      <c r="K22" s="4">
        <v>108059.0268910345</v>
      </c>
      <c r="L22" s="4">
        <v>2220.3825556939119</v>
      </c>
      <c r="M22" s="4">
        <v>748.24175560841661</v>
      </c>
      <c r="N22" s="1"/>
      <c r="O22" s="1"/>
      <c r="P22" s="1"/>
      <c r="Q22" s="1"/>
    </row>
    <row r="23" spans="1:17" x14ac:dyDescent="0.2">
      <c r="A23" s="2">
        <v>2037</v>
      </c>
      <c r="B23" s="4">
        <v>98183.830989312919</v>
      </c>
      <c r="C23" s="4">
        <v>1741.9710922993891</v>
      </c>
      <c r="D23" s="4">
        <v>760.52690519965233</v>
      </c>
      <c r="E23" s="4">
        <v>106254.37550744841</v>
      </c>
      <c r="F23" s="4">
        <v>1976.1867409118361</v>
      </c>
      <c r="G23" s="4">
        <v>760.86420704036004</v>
      </c>
      <c r="H23" s="4">
        <v>97982.333863717111</v>
      </c>
      <c r="I23" s="4">
        <v>1417.744144493138</v>
      </c>
      <c r="J23" s="4">
        <v>760.5138648979763</v>
      </c>
      <c r="K23" s="4">
        <v>109495.1758781126</v>
      </c>
      <c r="L23" s="4">
        <v>2196.9304110997859</v>
      </c>
      <c r="M23" s="4">
        <v>760.78142402168987</v>
      </c>
      <c r="N23" s="1"/>
      <c r="O23" s="1"/>
      <c r="P23" s="1"/>
      <c r="Q23" s="1"/>
    </row>
    <row r="24" spans="1:17" x14ac:dyDescent="0.2">
      <c r="A24" s="2">
        <v>2038</v>
      </c>
      <c r="B24" s="4">
        <v>99151.807898216284</v>
      </c>
      <c r="C24" s="4">
        <v>1740.8935089646579</v>
      </c>
      <c r="D24" s="4">
        <v>772.91660006129507</v>
      </c>
      <c r="E24" s="4">
        <v>107455.78752507801</v>
      </c>
      <c r="F24" s="4">
        <v>1974.745023490068</v>
      </c>
      <c r="G24" s="4">
        <v>773.33300586046232</v>
      </c>
      <c r="H24" s="4">
        <v>98613.511540193023</v>
      </c>
      <c r="I24" s="4">
        <v>1404.0998660210209</v>
      </c>
      <c r="J24" s="4">
        <v>772.922189545077</v>
      </c>
      <c r="K24" s="4">
        <v>110897.0429402921</v>
      </c>
      <c r="L24" s="4">
        <v>2175.1115948370511</v>
      </c>
      <c r="M24" s="4">
        <v>773.24453265751015</v>
      </c>
      <c r="N24" s="1"/>
      <c r="O24" s="1"/>
      <c r="P24" s="1"/>
      <c r="Q24" s="1"/>
    </row>
    <row r="25" spans="1:17" x14ac:dyDescent="0.2">
      <c r="A25" s="2">
        <v>2039</v>
      </c>
      <c r="B25" s="4">
        <v>100105.94970857</v>
      </c>
      <c r="C25" s="4">
        <v>1739.3592546573491</v>
      </c>
      <c r="D25" s="4">
        <v>785.21744430366277</v>
      </c>
      <c r="E25" s="4">
        <v>108643.1654641421</v>
      </c>
      <c r="F25" s="4">
        <v>1973.1075335623741</v>
      </c>
      <c r="G25" s="4">
        <v>785.72959449826146</v>
      </c>
      <c r="H25" s="4">
        <v>99219.496403621029</v>
      </c>
      <c r="I25" s="4">
        <v>1391.2313808788181</v>
      </c>
      <c r="J25" s="4">
        <v>785.24651745084736</v>
      </c>
      <c r="K25" s="4">
        <v>112266.32884141991</v>
      </c>
      <c r="L25" s="4">
        <v>2154.9218885158471</v>
      </c>
      <c r="M25" s="4">
        <v>785.63598738807013</v>
      </c>
      <c r="N25" s="1"/>
      <c r="O25" s="1"/>
      <c r="P25" s="1"/>
      <c r="Q25" s="1"/>
    </row>
    <row r="26" spans="1:17" x14ac:dyDescent="0.2">
      <c r="A26" s="2">
        <v>2040</v>
      </c>
      <c r="B26" s="4">
        <v>101045.866701247</v>
      </c>
      <c r="C26" s="4">
        <v>1737.3507470769659</v>
      </c>
      <c r="D26" s="4">
        <v>797.4337543999344</v>
      </c>
      <c r="E26" s="4">
        <v>109816.3882230091</v>
      </c>
      <c r="F26" s="4">
        <v>1971.2835484661571</v>
      </c>
      <c r="G26" s="4">
        <v>798.06078959917863</v>
      </c>
      <c r="H26" s="4">
        <v>99801.131101797393</v>
      </c>
      <c r="I26" s="4">
        <v>1379.1264847715411</v>
      </c>
      <c r="J26" s="4">
        <v>797.49178659518077</v>
      </c>
      <c r="K26" s="4">
        <v>113604.7255991906</v>
      </c>
      <c r="L26" s="4">
        <v>2136.3597543617338</v>
      </c>
      <c r="M26" s="4">
        <v>797.96299659101976</v>
      </c>
      <c r="N26" s="1"/>
      <c r="O26" s="1"/>
      <c r="P26" s="1"/>
      <c r="Q26" s="1"/>
    </row>
    <row r="27" spans="1:17" x14ac:dyDescent="0.2">
      <c r="A27" s="2">
        <v>2041</v>
      </c>
      <c r="B27" s="4">
        <v>101971.1080600079</v>
      </c>
      <c r="C27" s="4">
        <v>1734.8130898962461</v>
      </c>
      <c r="D27" s="4">
        <v>809.57173113535828</v>
      </c>
      <c r="E27" s="4">
        <v>110975.0219521339</v>
      </c>
      <c r="F27" s="4">
        <v>1968.9692522887949</v>
      </c>
      <c r="G27" s="4">
        <v>810.33552316400676</v>
      </c>
      <c r="H27" s="4">
        <v>100358.38253088429</v>
      </c>
      <c r="I27" s="4">
        <v>1366.9162586651701</v>
      </c>
      <c r="J27" s="4">
        <v>809.66482957830044</v>
      </c>
      <c r="K27" s="4">
        <v>114913.240155868</v>
      </c>
      <c r="L27" s="4">
        <v>2118.7495216310281</v>
      </c>
      <c r="M27" s="4">
        <v>810.2349649537008</v>
      </c>
      <c r="N27" s="1"/>
      <c r="O27" s="1"/>
      <c r="P27" s="1"/>
      <c r="Q27" s="1"/>
    </row>
    <row r="28" spans="1:17" x14ac:dyDescent="0.2">
      <c r="A28" s="2">
        <v>2042</v>
      </c>
      <c r="B28" s="4">
        <v>102881.05139279951</v>
      </c>
      <c r="C28" s="4">
        <v>1731.582640647023</v>
      </c>
      <c r="D28" s="4">
        <v>821.63930785542198</v>
      </c>
      <c r="E28" s="4">
        <v>112117.3721506669</v>
      </c>
      <c r="F28" s="4">
        <v>1964.914897711888</v>
      </c>
      <c r="G28" s="4">
        <v>822.56469917882339</v>
      </c>
      <c r="H28" s="4">
        <v>100887.79777519499</v>
      </c>
      <c r="I28" s="4">
        <v>1351.189458605246</v>
      </c>
      <c r="J28" s="4">
        <v>821.77421429448873</v>
      </c>
      <c r="K28" s="4">
        <v>116190.1766819039</v>
      </c>
      <c r="L28" s="4">
        <v>2099.3998827986861</v>
      </c>
      <c r="M28" s="4">
        <v>822.46335676273804</v>
      </c>
      <c r="N28" s="1"/>
      <c r="O28" s="1"/>
      <c r="P28" s="1"/>
      <c r="Q28" s="1"/>
    </row>
    <row r="29" spans="1:17" x14ac:dyDescent="0.2">
      <c r="A29" s="2">
        <v>2043</v>
      </c>
      <c r="B29" s="4">
        <v>103775.0475527855</v>
      </c>
      <c r="C29" s="4">
        <v>1727.642133580724</v>
      </c>
      <c r="D29" s="4">
        <v>833.64597359466234</v>
      </c>
      <c r="E29" s="4">
        <v>113241.4253709375</v>
      </c>
      <c r="F29" s="4">
        <v>1958.8142449422439</v>
      </c>
      <c r="G29" s="4">
        <v>834.76102467164731</v>
      </c>
      <c r="H29" s="4">
        <v>101385.1211364241</v>
      </c>
      <c r="I29" s="4">
        <v>1331.1534200451119</v>
      </c>
      <c r="J29" s="4">
        <v>833.83005881601764</v>
      </c>
      <c r="K29" s="4">
        <v>117433.1840549239</v>
      </c>
      <c r="L29" s="4">
        <v>2077.6689064709249</v>
      </c>
      <c r="M29" s="4">
        <v>834.66153345096598</v>
      </c>
      <c r="N29" s="1"/>
      <c r="O29" s="1"/>
      <c r="P29" s="1"/>
      <c r="Q29" s="1"/>
    </row>
    <row r="30" spans="1:17" x14ac:dyDescent="0.2">
      <c r="A30" s="2">
        <v>2044</v>
      </c>
      <c r="B30" s="4">
        <v>104652.4626762938</v>
      </c>
      <c r="C30" s="4">
        <v>1723.017700130074</v>
      </c>
      <c r="D30" s="4">
        <v>845.60257662178503</v>
      </c>
      <c r="E30" s="4">
        <v>114345.1636665633</v>
      </c>
      <c r="F30" s="4">
        <v>1950.6771162566711</v>
      </c>
      <c r="G30" s="4">
        <v>846.93882063096476</v>
      </c>
      <c r="H30" s="4">
        <v>101846.16283199171</v>
      </c>
      <c r="I30" s="4">
        <v>1306.885521559369</v>
      </c>
      <c r="J30" s="4">
        <v>845.84382599180162</v>
      </c>
      <c r="K30" s="4">
        <v>118639.9354990318</v>
      </c>
      <c r="L30" s="4">
        <v>2053.596014932848</v>
      </c>
      <c r="M30" s="4">
        <v>846.84457082492952</v>
      </c>
      <c r="N30" s="1"/>
      <c r="O30" s="1"/>
      <c r="P30" s="1"/>
      <c r="Q30" s="1"/>
    </row>
    <row r="31" spans="1:17" x14ac:dyDescent="0.2">
      <c r="A31" s="2">
        <v>2045</v>
      </c>
      <c r="B31" s="4">
        <v>105512.6752351141</v>
      </c>
      <c r="C31" s="4">
        <v>1717.7336731152859</v>
      </c>
      <c r="D31" s="4">
        <v>857.52111429505487</v>
      </c>
      <c r="E31" s="4">
        <v>115426.5636668097</v>
      </c>
      <c r="F31" s="4">
        <v>1940.5138188005451</v>
      </c>
      <c r="G31" s="4">
        <v>859.11381855413435</v>
      </c>
      <c r="H31" s="4">
        <v>102266.80441713209</v>
      </c>
      <c r="I31" s="4">
        <v>1278.4696887246821</v>
      </c>
      <c r="J31" s="4">
        <v>857.82810358422023</v>
      </c>
      <c r="K31" s="4">
        <v>119808.1293191424</v>
      </c>
      <c r="L31" s="4">
        <v>2027.2228818238989</v>
      </c>
      <c r="M31" s="4">
        <v>859.02906171326913</v>
      </c>
      <c r="N31" s="1"/>
      <c r="O31" s="1"/>
      <c r="P31" s="1"/>
      <c r="Q31" s="1"/>
    </row>
    <row r="32" spans="1:17" x14ac:dyDescent="0.2">
      <c r="A32" s="2">
        <v>2046</v>
      </c>
      <c r="B32" s="4">
        <v>106355.62687592561</v>
      </c>
      <c r="C32" s="4">
        <v>1712.36615593377</v>
      </c>
      <c r="D32" s="4">
        <v>869.414515122186</v>
      </c>
      <c r="E32" s="4">
        <v>116484.84974622491</v>
      </c>
      <c r="F32" s="4">
        <v>1929.5890277879339</v>
      </c>
      <c r="G32" s="4">
        <v>871.30294837270731</v>
      </c>
      <c r="H32" s="4">
        <v>102644.6381292427</v>
      </c>
      <c r="I32" s="4">
        <v>1247.630087855262</v>
      </c>
      <c r="J32" s="4">
        <v>869.79637574465926</v>
      </c>
      <c r="K32" s="4">
        <v>120937.01586801279</v>
      </c>
      <c r="L32" s="4">
        <v>2000.119458616713</v>
      </c>
      <c r="M32" s="4">
        <v>871.23290974631436</v>
      </c>
      <c r="N32" s="1"/>
      <c r="O32" s="1"/>
      <c r="P32" s="1"/>
      <c r="Q32" s="1"/>
    </row>
    <row r="33" spans="1:17" x14ac:dyDescent="0.2">
      <c r="A33" s="2">
        <v>2047</v>
      </c>
      <c r="B33" s="4">
        <v>107183.4777302885</v>
      </c>
      <c r="C33" s="4">
        <v>1709.1472729117941</v>
      </c>
      <c r="D33" s="4">
        <v>881.29641854887802</v>
      </c>
      <c r="E33" s="4">
        <v>117524.284036325</v>
      </c>
      <c r="F33" s="4">
        <v>1922.9584132145251</v>
      </c>
      <c r="G33" s="4">
        <v>883.52412311437001</v>
      </c>
      <c r="H33" s="4">
        <v>102983.8524687376</v>
      </c>
      <c r="I33" s="4">
        <v>1220.9771307440419</v>
      </c>
      <c r="J33" s="4">
        <v>881.76279124919472</v>
      </c>
      <c r="K33" s="4">
        <v>122031.9896898827</v>
      </c>
      <c r="L33" s="4">
        <v>1978.4489414558859</v>
      </c>
      <c r="M33" s="4">
        <v>883.475119585936</v>
      </c>
      <c r="N33" s="1"/>
      <c r="O33" s="1"/>
      <c r="P33" s="1"/>
      <c r="Q33" s="1"/>
    </row>
    <row r="34" spans="1:17" x14ac:dyDescent="0.2">
      <c r="A34" s="2">
        <v>2048</v>
      </c>
      <c r="B34" s="4">
        <v>107998.93715405271</v>
      </c>
      <c r="C34" s="4">
        <v>1708.640381046464</v>
      </c>
      <c r="D34" s="4">
        <v>893.18095728231924</v>
      </c>
      <c r="E34" s="4">
        <v>118550.4484999877</v>
      </c>
      <c r="F34" s="4">
        <v>1921.9604885917549</v>
      </c>
      <c r="G34" s="4">
        <v>895.79602492908896</v>
      </c>
      <c r="H34" s="4">
        <v>103290.28656523379</v>
      </c>
      <c r="I34" s="4">
        <v>1200.176029692851</v>
      </c>
      <c r="J34" s="4">
        <v>893.7419331966189</v>
      </c>
      <c r="K34" s="4">
        <v>123100.0295505347</v>
      </c>
      <c r="L34" s="4">
        <v>1963.8154488425339</v>
      </c>
      <c r="M34" s="4">
        <v>895.77558819061392</v>
      </c>
      <c r="N34" s="1"/>
      <c r="O34" s="1"/>
      <c r="P34" s="1"/>
      <c r="Q34" s="1"/>
    </row>
    <row r="35" spans="1:17" x14ac:dyDescent="0.2">
      <c r="A35" s="2">
        <v>2049</v>
      </c>
      <c r="B35" s="4">
        <v>108804.7117447264</v>
      </c>
      <c r="C35" s="4">
        <v>1710.857136627526</v>
      </c>
      <c r="D35" s="4">
        <v>905.08254595383528</v>
      </c>
      <c r="E35" s="4">
        <v>119568.995978026</v>
      </c>
      <c r="F35" s="4">
        <v>1926.685374143618</v>
      </c>
      <c r="G35" s="4">
        <v>908.13789610532683</v>
      </c>
      <c r="H35" s="4">
        <v>103569.7833210098</v>
      </c>
      <c r="I35" s="4">
        <v>1185.2453496669641</v>
      </c>
      <c r="J35" s="4">
        <v>905.74859389099049</v>
      </c>
      <c r="K35" s="4">
        <v>124148.17012498221</v>
      </c>
      <c r="L35" s="4">
        <v>1956.29547514917</v>
      </c>
      <c r="M35" s="4">
        <v>908.15490070167073</v>
      </c>
      <c r="N35" s="1"/>
      <c r="O35" s="1"/>
      <c r="P35" s="1"/>
      <c r="Q35" s="1"/>
    </row>
    <row r="36" spans="1:17" x14ac:dyDescent="0.2">
      <c r="A36" s="2">
        <v>2050</v>
      </c>
      <c r="B36" s="4">
        <v>109603.5078733073</v>
      </c>
      <c r="C36" s="4">
        <v>1715.811807304746</v>
      </c>
      <c r="D36" s="4">
        <v>917.01567872381213</v>
      </c>
      <c r="E36" s="4">
        <v>120585.6494608004</v>
      </c>
      <c r="F36" s="4">
        <v>1937.2228202900999</v>
      </c>
      <c r="G36" s="4">
        <v>920.56933751572569</v>
      </c>
      <c r="H36" s="4">
        <v>103828.1835669478</v>
      </c>
      <c r="I36" s="4">
        <v>1176.1978034124479</v>
      </c>
      <c r="J36" s="4">
        <v>917.79755747440993</v>
      </c>
      <c r="K36" s="4">
        <v>125183.49762396629</v>
      </c>
      <c r="L36" s="4">
        <v>1955.961632342078</v>
      </c>
      <c r="M36" s="4">
        <v>920.63413335795133</v>
      </c>
      <c r="N36" s="1"/>
      <c r="O36" s="1"/>
      <c r="P36" s="1"/>
      <c r="Q36" s="1"/>
    </row>
    <row r="37" spans="1:17" x14ac:dyDescent="0.2">
      <c r="A37" s="2">
        <v>2051</v>
      </c>
      <c r="B37" s="4">
        <v>110397.79883236971</v>
      </c>
      <c r="C37" s="4">
        <v>1723.285696183154</v>
      </c>
      <c r="D37" s="4">
        <v>928.99473712074268</v>
      </c>
      <c r="E37" s="4">
        <v>121605.3855062502</v>
      </c>
      <c r="F37" s="4">
        <v>1952.8461610719239</v>
      </c>
      <c r="G37" s="4">
        <v>933.11011562206636</v>
      </c>
      <c r="H37" s="4">
        <v>104070.45419416489</v>
      </c>
      <c r="I37" s="4">
        <v>1172.1740188055289</v>
      </c>
      <c r="J37" s="4">
        <v>929.90339158843733</v>
      </c>
      <c r="K37" s="4">
        <v>126212.3105285877</v>
      </c>
      <c r="L37" s="4">
        <v>1962.047569159279</v>
      </c>
      <c r="M37" s="4">
        <v>933.23466453784056</v>
      </c>
      <c r="N37" s="1"/>
      <c r="O37" s="1"/>
      <c r="P37" s="1"/>
      <c r="Q37" s="1"/>
    </row>
    <row r="38" spans="1:17" x14ac:dyDescent="0.2">
      <c r="A38" s="2">
        <v>2052</v>
      </c>
      <c r="B38" s="4">
        <v>111189.12430219269</v>
      </c>
      <c r="C38" s="4">
        <v>1732.359277935383</v>
      </c>
      <c r="D38" s="4">
        <v>941.03380811237423</v>
      </c>
      <c r="E38" s="4">
        <v>122629.9670749091</v>
      </c>
      <c r="F38" s="4">
        <v>1970.3615465243799</v>
      </c>
      <c r="G38" s="4">
        <v>945.77997786549361</v>
      </c>
      <c r="H38" s="4">
        <v>104298.09105210649</v>
      </c>
      <c r="I38" s="4">
        <v>1169.7171059969</v>
      </c>
      <c r="J38" s="4">
        <v>942.08024805535456</v>
      </c>
      <c r="K38" s="4">
        <v>127237.59774396929</v>
      </c>
      <c r="L38" s="4">
        <v>1971.265209101336</v>
      </c>
      <c r="M38" s="4">
        <v>945.97799371980125</v>
      </c>
      <c r="N38" s="1"/>
      <c r="O38" s="1"/>
      <c r="P38" s="1"/>
      <c r="Q38" s="1"/>
    </row>
    <row r="39" spans="1:17" x14ac:dyDescent="0.2">
      <c r="A39" s="2">
        <v>2053</v>
      </c>
      <c r="B39" s="4">
        <v>111978.7971576316</v>
      </c>
      <c r="C39" s="4">
        <v>1742.8193667059461</v>
      </c>
      <c r="D39" s="4">
        <v>953.14651126708009</v>
      </c>
      <c r="E39" s="4">
        <v>123660.3590917557</v>
      </c>
      <c r="F39" s="4">
        <v>1988.990491960649</v>
      </c>
      <c r="G39" s="4">
        <v>958.59847511409089</v>
      </c>
      <c r="H39" s="4">
        <v>104511.7323955334</v>
      </c>
      <c r="I39" s="4">
        <v>1167.983014858778</v>
      </c>
      <c r="J39" s="4">
        <v>954.34167143183288</v>
      </c>
      <c r="K39" s="4">
        <v>128261.5241864366</v>
      </c>
      <c r="L39" s="4">
        <v>1982.812009460112</v>
      </c>
      <c r="M39" s="4">
        <v>958.8855669927907</v>
      </c>
      <c r="N39" s="1"/>
      <c r="O39" s="1"/>
      <c r="P39" s="1"/>
      <c r="Q39" s="1"/>
    </row>
    <row r="40" spans="1:17" x14ac:dyDescent="0.2">
      <c r="A40" s="2">
        <v>2054</v>
      </c>
      <c r="B40" s="4">
        <v>112768.1382427722</v>
      </c>
      <c r="C40" s="4">
        <v>1754.68691813584</v>
      </c>
      <c r="D40" s="4">
        <v>965.34583299529299</v>
      </c>
      <c r="E40" s="4">
        <v>124697.5398690453</v>
      </c>
      <c r="F40" s="4">
        <v>2008.7655662350451</v>
      </c>
      <c r="G40" s="4">
        <v>971.58478894544839</v>
      </c>
      <c r="H40" s="4">
        <v>104712.0275539783</v>
      </c>
      <c r="I40" s="4">
        <v>1166.9955718529</v>
      </c>
      <c r="J40" s="4">
        <v>966.70041340802197</v>
      </c>
      <c r="K40" s="4">
        <v>129286.2630938018</v>
      </c>
      <c r="L40" s="4">
        <v>1996.7175142119811</v>
      </c>
      <c r="M40" s="4">
        <v>971.97860684675004</v>
      </c>
      <c r="N40" s="1"/>
      <c r="O40" s="1"/>
      <c r="P40" s="1"/>
      <c r="Q40" s="1"/>
    </row>
    <row r="41" spans="1:17" x14ac:dyDescent="0.2">
      <c r="A41" s="2">
        <v>2055</v>
      </c>
      <c r="B41" s="4">
        <v>113558.4762538631</v>
      </c>
      <c r="C41" s="4">
        <v>1767.981976452505</v>
      </c>
      <c r="D41" s="4">
        <v>977.64396536162133</v>
      </c>
      <c r="E41" s="4">
        <v>125742.5011306071</v>
      </c>
      <c r="F41" s="4">
        <v>2029.7188225672321</v>
      </c>
      <c r="G41" s="4">
        <v>984.75756100541878</v>
      </c>
      <c r="H41" s="4">
        <v>104899.6366242373</v>
      </c>
      <c r="I41" s="4">
        <v>1166.7773207614939</v>
      </c>
      <c r="J41" s="4">
        <v>979.16825050244381</v>
      </c>
      <c r="K41" s="4">
        <v>130313.9955435958</v>
      </c>
      <c r="L41" s="4">
        <v>2013.0103932222739</v>
      </c>
      <c r="M41" s="4">
        <v>985.27794342832499</v>
      </c>
      <c r="N41" s="1"/>
      <c r="O41" s="1"/>
      <c r="P41" s="1"/>
      <c r="Q41" s="1"/>
    </row>
    <row r="42" spans="1:17" x14ac:dyDescent="0.2">
      <c r="A42" s="2">
        <v>2056</v>
      </c>
      <c r="B42" s="4">
        <v>114350.85122668149</v>
      </c>
      <c r="C42" s="4">
        <v>1782.427119719548</v>
      </c>
      <c r="D42" s="4">
        <v>990.05214690115042</v>
      </c>
      <c r="E42" s="4">
        <v>126796.1213523732</v>
      </c>
      <c r="F42" s="4">
        <v>2051.7549433678432</v>
      </c>
      <c r="G42" s="4">
        <v>998.13472160175627</v>
      </c>
      <c r="H42" s="4">
        <v>105075.29763739101</v>
      </c>
      <c r="I42" s="4">
        <v>1167.4168155898151</v>
      </c>
      <c r="J42" s="4">
        <v>991.75580243615036</v>
      </c>
      <c r="K42" s="4">
        <v>131346.5693270058</v>
      </c>
      <c r="L42" s="4">
        <v>2031.3776277663851</v>
      </c>
      <c r="M42" s="4">
        <v>998.80384435638643</v>
      </c>
      <c r="N42" s="1"/>
      <c r="O42" s="1"/>
      <c r="P42" s="1"/>
      <c r="Q42" s="1"/>
    </row>
    <row r="43" spans="1:17" x14ac:dyDescent="0.2">
      <c r="A43" s="2">
        <v>2057</v>
      </c>
      <c r="B43" s="4">
        <v>115145.118095692</v>
      </c>
      <c r="C43" s="4">
        <v>1796.8473722896081</v>
      </c>
      <c r="D43" s="4">
        <v>1002.580503279044</v>
      </c>
      <c r="E43" s="4">
        <v>127858.77872024231</v>
      </c>
      <c r="F43" s="4">
        <v>2074.3906829524158</v>
      </c>
      <c r="G43" s="4">
        <v>1011.733315083238</v>
      </c>
      <c r="H43" s="4">
        <v>105240.014220279</v>
      </c>
      <c r="I43" s="4">
        <v>1169.188931865139</v>
      </c>
      <c r="J43" s="4">
        <v>1004.47234897717</v>
      </c>
      <c r="K43" s="4">
        <v>132384.45604222859</v>
      </c>
      <c r="L43" s="4">
        <v>2050.462555797284</v>
      </c>
      <c r="M43" s="4">
        <v>1012.575840574436</v>
      </c>
      <c r="N43" s="1"/>
      <c r="O43" s="1"/>
      <c r="P43" s="1"/>
      <c r="Q43" s="1"/>
    </row>
    <row r="44" spans="1:17" x14ac:dyDescent="0.2">
      <c r="A44" s="2">
        <v>2058</v>
      </c>
      <c r="B44" s="4">
        <v>115940.8234687939</v>
      </c>
      <c r="C44" s="4">
        <v>1810.943259573829</v>
      </c>
      <c r="D44" s="4">
        <v>1015.237886471971</v>
      </c>
      <c r="E44" s="4">
        <v>128930.7187608992</v>
      </c>
      <c r="F44" s="4">
        <v>2097.5093610418489</v>
      </c>
      <c r="G44" s="4">
        <v>1025.569320385036</v>
      </c>
      <c r="H44" s="4">
        <v>105394.8275454509</v>
      </c>
      <c r="I44" s="4">
        <v>1172.138969065036</v>
      </c>
      <c r="J44" s="4">
        <v>1017.32564389308</v>
      </c>
      <c r="K44" s="4">
        <v>133427.7362239456</v>
      </c>
      <c r="L44" s="4">
        <v>2069.8927282538662</v>
      </c>
      <c r="M44" s="4">
        <v>1026.6125465369059</v>
      </c>
      <c r="N44" s="1"/>
      <c r="O44" s="1"/>
      <c r="P44" s="1"/>
      <c r="Q44" s="1"/>
    </row>
    <row r="45" spans="1:17" x14ac:dyDescent="0.2">
      <c r="A45" s="2">
        <v>2059</v>
      </c>
      <c r="B45" s="4">
        <v>116737.4998163265</v>
      </c>
      <c r="C45" s="4">
        <v>1824.708059881061</v>
      </c>
      <c r="D45" s="4">
        <v>1028.0317123484519</v>
      </c>
      <c r="E45" s="4">
        <v>130012.1780400647</v>
      </c>
      <c r="F45" s="4">
        <v>2121.1167454830329</v>
      </c>
      <c r="G45" s="4">
        <v>1039.6574663175011</v>
      </c>
      <c r="H45" s="4">
        <v>105540.7446260914</v>
      </c>
      <c r="I45" s="4">
        <v>1176.238806505504</v>
      </c>
      <c r="J45" s="4">
        <v>1030.32172586508</v>
      </c>
      <c r="K45" s="4">
        <v>134476.43233531609</v>
      </c>
      <c r="L45" s="4">
        <v>2089.627585577276</v>
      </c>
      <c r="M45" s="4">
        <v>1040.9314742067249</v>
      </c>
      <c r="N45" s="1"/>
      <c r="O45" s="1"/>
      <c r="P45" s="1"/>
      <c r="Q45" s="1"/>
    </row>
    <row r="46" spans="1:17" x14ac:dyDescent="0.2">
      <c r="A46" s="2">
        <v>2060</v>
      </c>
      <c r="B46" s="4">
        <v>117534.6644488099</v>
      </c>
      <c r="C46" s="4">
        <v>1838.132430457752</v>
      </c>
      <c r="D46" s="4">
        <v>1040.967797974336</v>
      </c>
      <c r="E46" s="4">
        <v>131103.3817830937</v>
      </c>
      <c r="F46" s="4">
        <v>2145.214785658809</v>
      </c>
      <c r="G46" s="4">
        <v>1054.011042629749</v>
      </c>
      <c r="H46" s="4">
        <v>105678.7374095593</v>
      </c>
      <c r="I46" s="4">
        <v>1181.4575111609199</v>
      </c>
      <c r="J46" s="4">
        <v>1043.4647276930109</v>
      </c>
      <c r="K46" s="4">
        <v>135530.505400522</v>
      </c>
      <c r="L46" s="4">
        <v>2109.6219069809258</v>
      </c>
      <c r="M46" s="4">
        <v>1055.5488417750771</v>
      </c>
      <c r="N46" s="1"/>
      <c r="O46" s="1"/>
      <c r="P46" s="1"/>
      <c r="Q46" s="1"/>
    </row>
    <row r="47" spans="1:17" x14ac:dyDescent="0.2">
      <c r="A47" s="2">
        <v>2061</v>
      </c>
      <c r="B47" s="4">
        <v>118331.55246698151</v>
      </c>
      <c r="C47" s="4">
        <v>1850.9382197160569</v>
      </c>
      <c r="D47" s="4">
        <v>1054.050201544429</v>
      </c>
      <c r="E47" s="4">
        <v>132203.66390217611</v>
      </c>
      <c r="F47" s="4">
        <v>2168.9238285431179</v>
      </c>
      <c r="G47" s="4">
        <v>1068.6417094607791</v>
      </c>
      <c r="H47" s="4">
        <v>105808.5185625678</v>
      </c>
      <c r="I47" s="4">
        <v>1186.537839726775</v>
      </c>
      <c r="J47" s="4">
        <v>1056.7566867182079</v>
      </c>
      <c r="K47" s="4">
        <v>136588.86960727529</v>
      </c>
      <c r="L47" s="4">
        <v>2128.843586331348</v>
      </c>
      <c r="M47" s="4">
        <v>1070.479379578067</v>
      </c>
      <c r="N47" s="1"/>
      <c r="O47" s="1"/>
      <c r="P47" s="1"/>
      <c r="Q47" s="1"/>
    </row>
    <row r="48" spans="1:17" x14ac:dyDescent="0.2">
      <c r="A48" s="2">
        <v>2062</v>
      </c>
      <c r="B48" s="4">
        <v>119126.32497189091</v>
      </c>
      <c r="C48" s="4">
        <v>1862.053574297048</v>
      </c>
      <c r="D48" s="4">
        <v>1067.28106938768</v>
      </c>
      <c r="E48" s="4">
        <v>133308.82081261769</v>
      </c>
      <c r="F48" s="4">
        <v>2188.7162197880102</v>
      </c>
      <c r="G48" s="4">
        <v>1083.5593093463949</v>
      </c>
      <c r="H48" s="4">
        <v>105924.91057062861</v>
      </c>
      <c r="I48" s="4">
        <v>1186.589369017634</v>
      </c>
      <c r="J48" s="4">
        <v>1070.197360956889</v>
      </c>
      <c r="K48" s="4">
        <v>137646.4693034708</v>
      </c>
      <c r="L48" s="4">
        <v>2143.335833422178</v>
      </c>
      <c r="M48" s="4">
        <v>1085.736137226635</v>
      </c>
      <c r="N48" s="1"/>
      <c r="O48" s="1"/>
      <c r="P48" s="1"/>
      <c r="Q48" s="1"/>
    </row>
    <row r="49" spans="1:17" x14ac:dyDescent="0.2">
      <c r="A49" s="2">
        <v>2063</v>
      </c>
      <c r="B49" s="4">
        <v>119916.8769667224</v>
      </c>
      <c r="C49" s="4">
        <v>1871.21249068472</v>
      </c>
      <c r="D49" s="4">
        <v>1080.6604958531759</v>
      </c>
      <c r="E49" s="4">
        <v>134413.71856989089</v>
      </c>
      <c r="F49" s="4">
        <v>2203.6694445955159</v>
      </c>
      <c r="G49" s="4">
        <v>1098.771687322276</v>
      </c>
      <c r="H49" s="4">
        <v>106021.58520994549</v>
      </c>
      <c r="I49" s="4">
        <v>1180.4586961313189</v>
      </c>
      <c r="J49" s="4">
        <v>1083.78405681442</v>
      </c>
      <c r="K49" s="4">
        <v>138697.26804978671</v>
      </c>
      <c r="L49" s="4">
        <v>2152.1290436398872</v>
      </c>
      <c r="M49" s="4">
        <v>1101.3302973239679</v>
      </c>
      <c r="N49" s="1"/>
      <c r="O49" s="1"/>
      <c r="P49" s="1"/>
      <c r="Q49" s="1"/>
    </row>
    <row r="50" spans="1:17" x14ac:dyDescent="0.2">
      <c r="A50" s="2">
        <v>2064</v>
      </c>
      <c r="B50" s="4">
        <v>120701.1060958718</v>
      </c>
      <c r="C50" s="4">
        <v>1878.4155320620989</v>
      </c>
      <c r="D50" s="4">
        <v>1094.186402912741</v>
      </c>
      <c r="E50" s="4">
        <v>135513.16962310439</v>
      </c>
      <c r="F50" s="4">
        <v>2213.735578912233</v>
      </c>
      <c r="G50" s="4">
        <v>1114.2845256987159</v>
      </c>
      <c r="H50" s="4">
        <v>106092.3001708472</v>
      </c>
      <c r="I50" s="4">
        <v>1168.2264361823679</v>
      </c>
      <c r="J50" s="4">
        <v>1097.5114752806701</v>
      </c>
      <c r="K50" s="4">
        <v>139735.24145486549</v>
      </c>
      <c r="L50" s="4">
        <v>2155.244407242993</v>
      </c>
      <c r="M50" s="4">
        <v>1117.271002164191</v>
      </c>
      <c r="N50" s="1"/>
      <c r="O50" s="1"/>
      <c r="P50" s="1"/>
      <c r="Q50" s="1"/>
    </row>
    <row r="51" spans="1:17" x14ac:dyDescent="0.2">
      <c r="A51" s="2">
        <v>2065</v>
      </c>
      <c r="B51" s="4">
        <v>121476.9138785403</v>
      </c>
      <c r="C51" s="4">
        <v>1883.662229570187</v>
      </c>
      <c r="D51" s="4">
        <v>1107.8544469016549</v>
      </c>
      <c r="E51" s="4">
        <v>136601.93638485961</v>
      </c>
      <c r="F51" s="4">
        <v>2218.8679624250458</v>
      </c>
      <c r="G51" s="4">
        <v>1130.10120066992</v>
      </c>
      <c r="H51" s="4">
        <v>106130.90279389609</v>
      </c>
      <c r="I51" s="4">
        <v>1149.9742071278069</v>
      </c>
      <c r="J51" s="4">
        <v>1111.371584078925</v>
      </c>
      <c r="K51" s="4">
        <v>140754.3822758765</v>
      </c>
      <c r="L51" s="4">
        <v>2152.7060213880031</v>
      </c>
      <c r="M51" s="4">
        <v>1133.5652003770599</v>
      </c>
      <c r="N51" s="1"/>
      <c r="O51" s="1"/>
      <c r="P51" s="1"/>
      <c r="Q51" s="1"/>
    </row>
    <row r="52" spans="1:17" x14ac:dyDescent="0.2">
      <c r="A52" s="2">
        <v>2066</v>
      </c>
      <c r="B52" s="4">
        <v>122242.58951343461</v>
      </c>
      <c r="C52" s="4">
        <v>1887.333594791181</v>
      </c>
      <c r="D52" s="4">
        <v>1121.6579598969579</v>
      </c>
      <c r="E52" s="4">
        <v>137675.55677336539</v>
      </c>
      <c r="F52" s="4">
        <v>2219.843056527362</v>
      </c>
      <c r="G52" s="4">
        <v>1146.222668021559</v>
      </c>
      <c r="H52" s="4">
        <v>106132.4148852342</v>
      </c>
      <c r="I52" s="4">
        <v>1126.865614667453</v>
      </c>
      <c r="J52" s="4">
        <v>1125.353523329271</v>
      </c>
      <c r="K52" s="4">
        <v>141749.52190921921</v>
      </c>
      <c r="L52" s="4">
        <v>2145.357153914129</v>
      </c>
      <c r="M52" s="4">
        <v>1150.217520571342</v>
      </c>
      <c r="N52" s="1"/>
      <c r="O52" s="1"/>
      <c r="P52" s="1"/>
      <c r="Q52" s="1"/>
    </row>
    <row r="53" spans="1:17" x14ac:dyDescent="0.2">
      <c r="A53" s="2">
        <v>2067</v>
      </c>
      <c r="B53" s="4">
        <v>122997.9585995191</v>
      </c>
      <c r="C53" s="4">
        <v>1890.957018854933</v>
      </c>
      <c r="D53" s="4">
        <v>1135.587932770331</v>
      </c>
      <c r="E53" s="4">
        <v>138732.82656982139</v>
      </c>
      <c r="F53" s="4">
        <v>2219.9171812361419</v>
      </c>
      <c r="G53" s="4">
        <v>1162.6473847801619</v>
      </c>
      <c r="H53" s="4">
        <v>106096.2452791776</v>
      </c>
      <c r="I53" s="4">
        <v>1103.273945799471</v>
      </c>
      <c r="J53" s="4">
        <v>1139.4435518561149</v>
      </c>
      <c r="K53" s="4">
        <v>142718.76907280239</v>
      </c>
      <c r="L53" s="4">
        <v>2136.477342183809</v>
      </c>
      <c r="M53" s="4">
        <v>1167.2301786006881</v>
      </c>
      <c r="N53" s="1"/>
      <c r="O53" s="1"/>
      <c r="P53" s="1"/>
      <c r="Q53" s="1"/>
    </row>
    <row r="54" spans="1:17" x14ac:dyDescent="0.2">
      <c r="A54" s="2">
        <v>2068</v>
      </c>
      <c r="B54" s="4">
        <v>123743.2322294708</v>
      </c>
      <c r="C54" s="4">
        <v>1894.9066759097871</v>
      </c>
      <c r="D54" s="4">
        <v>1149.6330459581279</v>
      </c>
      <c r="E54" s="4">
        <v>139773.35685702501</v>
      </c>
      <c r="F54" s="4">
        <v>2219.9015599150021</v>
      </c>
      <c r="G54" s="4">
        <v>1179.3712727113159</v>
      </c>
      <c r="H54" s="4">
        <v>106022.8874918228</v>
      </c>
      <c r="I54" s="4">
        <v>1080.2672529632539</v>
      </c>
      <c r="J54" s="4">
        <v>1153.6250403180891</v>
      </c>
      <c r="K54" s="4">
        <v>143661.03357188459</v>
      </c>
      <c r="L54" s="4">
        <v>2126.867423214615</v>
      </c>
      <c r="M54" s="4">
        <v>1184.6029241323729</v>
      </c>
      <c r="N54" s="1"/>
      <c r="O54" s="1"/>
      <c r="P54" s="1"/>
      <c r="Q54" s="1"/>
    </row>
    <row r="55" spans="1:17" x14ac:dyDescent="0.2">
      <c r="A55" s="2">
        <v>2069</v>
      </c>
      <c r="B55" s="4">
        <v>124478.62358623619</v>
      </c>
      <c r="C55" s="4">
        <v>1899.1711092885839</v>
      </c>
      <c r="D55" s="4">
        <v>1163.7797525231961</v>
      </c>
      <c r="E55" s="4">
        <v>140796.75515630099</v>
      </c>
      <c r="F55" s="4">
        <v>2219.786027460319</v>
      </c>
      <c r="G55" s="4">
        <v>1196.38772818442</v>
      </c>
      <c r="H55" s="4">
        <v>105912.8304725648</v>
      </c>
      <c r="I55" s="4">
        <v>1057.8214966752751</v>
      </c>
      <c r="J55" s="4">
        <v>1167.878515933272</v>
      </c>
      <c r="K55" s="4">
        <v>144575.2060317845</v>
      </c>
      <c r="L55" s="4">
        <v>2116.5054907057852</v>
      </c>
      <c r="M55" s="4">
        <v>1202.3330308058671</v>
      </c>
      <c r="N55" s="1"/>
      <c r="O55" s="1"/>
      <c r="P55" s="1"/>
      <c r="Q55" s="1"/>
    </row>
    <row r="56" spans="1:17" x14ac:dyDescent="0.2">
      <c r="A56" s="2">
        <v>2070</v>
      </c>
      <c r="B56" s="4">
        <v>125204.34788021829</v>
      </c>
      <c r="C56" s="4">
        <v>1903.7367102087089</v>
      </c>
      <c r="D56" s="4">
        <v>1178.012416226617</v>
      </c>
      <c r="E56" s="4">
        <v>141802.62533018959</v>
      </c>
      <c r="F56" s="4">
        <v>2219.5578550551008</v>
      </c>
      <c r="G56" s="4">
        <v>1213.6876811665129</v>
      </c>
      <c r="H56" s="4">
        <v>105766.5590827979</v>
      </c>
      <c r="I56" s="4">
        <v>1035.910372032022</v>
      </c>
      <c r="J56" s="4">
        <v>1182.1817617988711</v>
      </c>
      <c r="K56" s="4">
        <v>145460.15827799449</v>
      </c>
      <c r="L56" s="4">
        <v>2105.367578721387</v>
      </c>
      <c r="M56" s="4">
        <v>1220.4153325113839</v>
      </c>
      <c r="N56" s="1"/>
      <c r="O56" s="1"/>
      <c r="P56" s="1"/>
      <c r="Q56" s="1"/>
    </row>
    <row r="57" spans="1:17" x14ac:dyDescent="0.2">
      <c r="A57" s="2">
        <v>2071</v>
      </c>
      <c r="B57" s="4">
        <v>125920.4251919974</v>
      </c>
      <c r="C57" s="4">
        <v>1908.390816957763</v>
      </c>
      <c r="D57" s="4">
        <v>1192.3135051786589</v>
      </c>
      <c r="E57" s="4">
        <v>142791.27908405231</v>
      </c>
      <c r="F57" s="4">
        <v>2219.913457927807</v>
      </c>
      <c r="G57" s="4">
        <v>1231.2597040650301</v>
      </c>
      <c r="H57" s="4">
        <v>105585.50232140211</v>
      </c>
      <c r="I57" s="4">
        <v>1015.453210333611</v>
      </c>
      <c r="J57" s="4">
        <v>1196.509971729449</v>
      </c>
      <c r="K57" s="4">
        <v>146315.9900872607</v>
      </c>
      <c r="L57" s="4">
        <v>2094.6741155436248</v>
      </c>
      <c r="M57" s="4">
        <v>1238.842306277468</v>
      </c>
      <c r="N57" s="1"/>
      <c r="O57" s="1"/>
      <c r="P57" s="1"/>
      <c r="Q57" s="1"/>
    </row>
    <row r="58" spans="1:17" x14ac:dyDescent="0.2">
      <c r="A58" s="2">
        <v>2072</v>
      </c>
      <c r="B58" s="4">
        <v>126626.07743145</v>
      </c>
      <c r="C58" s="4">
        <v>1912.316078775943</v>
      </c>
      <c r="D58" s="4">
        <v>1206.663839323307</v>
      </c>
      <c r="E58" s="4">
        <v>143765.8796963685</v>
      </c>
      <c r="F58" s="4">
        <v>2223.6907812539612</v>
      </c>
      <c r="G58" s="4">
        <v>1249.090168937737</v>
      </c>
      <c r="H58" s="4">
        <v>105374.84108001991</v>
      </c>
      <c r="I58" s="4">
        <v>1000.174717908538</v>
      </c>
      <c r="J58" s="4">
        <v>1210.83595929066</v>
      </c>
      <c r="K58" s="4">
        <v>147147.74698734941</v>
      </c>
      <c r="L58" s="4">
        <v>2089.3611001499539</v>
      </c>
      <c r="M58" s="4">
        <v>1257.604200061201</v>
      </c>
      <c r="N58" s="1"/>
      <c r="O58" s="1"/>
      <c r="P58" s="1"/>
      <c r="Q58" s="1"/>
    </row>
    <row r="59" spans="1:17" x14ac:dyDescent="0.2">
      <c r="A59" s="2">
        <v>2073</v>
      </c>
      <c r="B59" s="4">
        <v>127320.29855268321</v>
      </c>
      <c r="C59" s="4">
        <v>1915.2640088972421</v>
      </c>
      <c r="D59" s="4">
        <v>1221.042887664102</v>
      </c>
      <c r="E59" s="4">
        <v>144730.32026115339</v>
      </c>
      <c r="F59" s="4">
        <v>2231.604014156595</v>
      </c>
      <c r="G59" s="4">
        <v>1267.1634493717561</v>
      </c>
      <c r="H59" s="4">
        <v>105140.59956184879</v>
      </c>
      <c r="I59" s="4">
        <v>990.88889926375077</v>
      </c>
      <c r="J59" s="4">
        <v>1225.130417434937</v>
      </c>
      <c r="K59" s="4">
        <v>147961.63866058251</v>
      </c>
      <c r="L59" s="4">
        <v>2090.5808747649639</v>
      </c>
      <c r="M59" s="4">
        <v>1276.6892015318681</v>
      </c>
      <c r="N59" s="1"/>
      <c r="O59" s="1"/>
      <c r="P59" s="1"/>
      <c r="Q59" s="1"/>
    </row>
    <row r="60" spans="1:17" x14ac:dyDescent="0.2">
      <c r="A60" s="2">
        <v>2074</v>
      </c>
      <c r="B60" s="4">
        <v>128002.0461804166</v>
      </c>
      <c r="C60" s="4">
        <v>1917.1767366175061</v>
      </c>
      <c r="D60" s="4">
        <v>1235.4291088840871</v>
      </c>
      <c r="E60" s="4">
        <v>145688.50891929469</v>
      </c>
      <c r="F60" s="4">
        <v>2243.6508193831592</v>
      </c>
      <c r="G60" s="4">
        <v>1285.462161241795</v>
      </c>
      <c r="H60" s="4">
        <v>104888.6828721005</v>
      </c>
      <c r="I60" s="4">
        <v>987.44553324659819</v>
      </c>
      <c r="J60" s="4">
        <v>1239.362222994889</v>
      </c>
      <c r="K60" s="4">
        <v>148763.77641400899</v>
      </c>
      <c r="L60" s="4">
        <v>2098.2213953042069</v>
      </c>
      <c r="M60" s="4">
        <v>1296.083641877746</v>
      </c>
      <c r="N60" s="1"/>
      <c r="O60" s="1"/>
      <c r="P60" s="1"/>
      <c r="Q60" s="1"/>
    </row>
    <row r="61" spans="1:17" x14ac:dyDescent="0.2">
      <c r="A61" s="2">
        <v>2075</v>
      </c>
      <c r="B61" s="4">
        <v>128670.2366747565</v>
      </c>
      <c r="C61" s="4">
        <v>1917.990821302647</v>
      </c>
      <c r="D61" s="4">
        <v>1249.8003269627379</v>
      </c>
      <c r="E61" s="4">
        <v>146644.36240979991</v>
      </c>
      <c r="F61" s="4">
        <v>2259.8209252086281</v>
      </c>
      <c r="G61" s="4">
        <v>1303.9674347033999</v>
      </c>
      <c r="H61" s="4">
        <v>104624.8696269659</v>
      </c>
      <c r="I61" s="4">
        <v>989.68553323694505</v>
      </c>
      <c r="J61" s="4">
        <v>1253.4987783714871</v>
      </c>
      <c r="K61" s="4">
        <v>149560.1599571915</v>
      </c>
      <c r="L61" s="4">
        <v>2112.1557700417102</v>
      </c>
      <c r="M61" s="4">
        <v>1315.772226859229</v>
      </c>
      <c r="N61" s="1"/>
      <c r="O61" s="1"/>
      <c r="P61" s="1"/>
      <c r="Q61" s="1"/>
    </row>
    <row r="62" spans="1:17" x14ac:dyDescent="0.2">
      <c r="A62" s="2">
        <v>2076</v>
      </c>
      <c r="B62" s="4">
        <v>129323.5636497785</v>
      </c>
      <c r="C62" s="4">
        <v>1917.4611066746529</v>
      </c>
      <c r="D62" s="4">
        <v>1264.134131652688</v>
      </c>
      <c r="E62" s="4">
        <v>147600.46721170901</v>
      </c>
      <c r="F62" s="4">
        <v>2278.7640101364109</v>
      </c>
      <c r="G62" s="4">
        <v>1322.659208227436</v>
      </c>
      <c r="H62" s="4">
        <v>104353.25180536461</v>
      </c>
      <c r="I62" s="4">
        <v>995.88855952336053</v>
      </c>
      <c r="J62" s="4">
        <v>1267.506381124721</v>
      </c>
      <c r="K62" s="4">
        <v>150354.8010233785</v>
      </c>
      <c r="L62" s="4">
        <v>2130.3793520132499</v>
      </c>
      <c r="M62" s="4">
        <v>1335.738285826196</v>
      </c>
      <c r="N62" s="1"/>
      <c r="O62" s="1"/>
      <c r="P62" s="1"/>
      <c r="Q62" s="1"/>
    </row>
    <row r="63" spans="1:17" x14ac:dyDescent="0.2">
      <c r="A63" s="2">
        <v>2077</v>
      </c>
      <c r="B63" s="4">
        <v>129959.98464987231</v>
      </c>
      <c r="C63" s="4">
        <v>1914.8292924192201</v>
      </c>
      <c r="D63" s="4">
        <v>1278.408292325355</v>
      </c>
      <c r="E63" s="4">
        <v>148554.07295669219</v>
      </c>
      <c r="F63" s="4">
        <v>2295.122279298072</v>
      </c>
      <c r="G63" s="4">
        <v>1341.516534314836</v>
      </c>
      <c r="H63" s="4">
        <v>104071.64966241529</v>
      </c>
      <c r="I63" s="4">
        <v>999.74846796429802</v>
      </c>
      <c r="J63" s="4">
        <v>1281.3506109135969</v>
      </c>
      <c r="K63" s="4">
        <v>151144.18932665631</v>
      </c>
      <c r="L63" s="4">
        <v>2145.3523315711882</v>
      </c>
      <c r="M63" s="4">
        <v>1355.9640282934131</v>
      </c>
      <c r="N63" s="1"/>
      <c r="O63" s="1"/>
      <c r="P63" s="1"/>
      <c r="Q63" s="1"/>
    </row>
    <row r="64" spans="1:17" x14ac:dyDescent="0.2">
      <c r="A64" s="2">
        <v>2078</v>
      </c>
      <c r="B64" s="4">
        <v>130577.2727762928</v>
      </c>
      <c r="C64" s="4">
        <v>1909.8892992003071</v>
      </c>
      <c r="D64" s="4">
        <v>1292.6011727798621</v>
      </c>
      <c r="E64" s="4">
        <v>149501.07872463789</v>
      </c>
      <c r="F64" s="4">
        <v>2307.523653748925</v>
      </c>
      <c r="G64" s="4">
        <v>1360.51788580323</v>
      </c>
      <c r="H64" s="4">
        <v>103776.4003965679</v>
      </c>
      <c r="I64" s="4">
        <v>999.74745655297556</v>
      </c>
      <c r="J64" s="4">
        <v>1294.996722400391</v>
      </c>
      <c r="K64" s="4">
        <v>151922.98799013521</v>
      </c>
      <c r="L64" s="4">
        <v>2155.2294604676399</v>
      </c>
      <c r="M64" s="4">
        <v>1376.43079698879</v>
      </c>
      <c r="N64" s="1"/>
      <c r="O64" s="1"/>
      <c r="P64" s="1"/>
      <c r="Q64" s="1"/>
    </row>
    <row r="65" spans="1:17" x14ac:dyDescent="0.2">
      <c r="A65" s="2">
        <v>2079</v>
      </c>
      <c r="B65" s="4">
        <v>131173.198758627</v>
      </c>
      <c r="C65" s="4">
        <v>1902.6181164997131</v>
      </c>
      <c r="D65" s="4">
        <v>1306.692134165525</v>
      </c>
      <c r="E65" s="4">
        <v>150437.3693942487</v>
      </c>
      <c r="F65" s="4">
        <v>2315.932121013193</v>
      </c>
      <c r="G65" s="4">
        <v>1379.6414514023049</v>
      </c>
      <c r="H65" s="4">
        <v>103463.93444785679</v>
      </c>
      <c r="I65" s="4">
        <v>995.94408363056982</v>
      </c>
      <c r="J65" s="4">
        <v>1308.4100323416831</v>
      </c>
      <c r="K65" s="4">
        <v>152685.92090848929</v>
      </c>
      <c r="L65" s="4">
        <v>2160.052224415253</v>
      </c>
      <c r="M65" s="4">
        <v>1397.1193060610931</v>
      </c>
      <c r="N65" s="1"/>
      <c r="O65" s="1"/>
      <c r="P65" s="1"/>
      <c r="Q65" s="1"/>
    </row>
    <row r="66" spans="1:17" x14ac:dyDescent="0.2">
      <c r="A66" s="2">
        <v>2080</v>
      </c>
      <c r="B66" s="4">
        <v>131745.53454124901</v>
      </c>
      <c r="C66" s="4">
        <v>1892.9976958318859</v>
      </c>
      <c r="D66" s="4">
        <v>1320.6619132098631</v>
      </c>
      <c r="E66" s="4">
        <v>151358.8215411545</v>
      </c>
      <c r="F66" s="4">
        <v>2320.3175561897842</v>
      </c>
      <c r="G66" s="4">
        <v>1398.865409284014</v>
      </c>
      <c r="H66" s="4">
        <v>103130.78088071151</v>
      </c>
      <c r="I66" s="4">
        <v>988.40272200481149</v>
      </c>
      <c r="J66" s="4">
        <v>1321.5562891500249</v>
      </c>
      <c r="K66" s="4">
        <v>153427.78262278411</v>
      </c>
      <c r="L66" s="4">
        <v>2159.871567665135</v>
      </c>
      <c r="M66" s="4">
        <v>1418.009853370324</v>
      </c>
      <c r="N66" s="1"/>
      <c r="O66" s="1"/>
      <c r="P66" s="1"/>
      <c r="Q66" s="1"/>
    </row>
    <row r="67" spans="1:17" x14ac:dyDescent="0.2">
      <c r="A67" s="2">
        <v>2081</v>
      </c>
      <c r="B67" s="4">
        <v>132292.7310169726</v>
      </c>
      <c r="C67" s="4">
        <v>1881.6894391975859</v>
      </c>
      <c r="D67" s="4">
        <v>1334.492963473956</v>
      </c>
      <c r="E67" s="4">
        <v>152262.26461228461</v>
      </c>
      <c r="F67" s="4">
        <v>2321.6112393827152</v>
      </c>
      <c r="G67" s="4">
        <v>1418.168168252671</v>
      </c>
      <c r="H67" s="4">
        <v>102774.6601740995</v>
      </c>
      <c r="I67" s="4">
        <v>978.28130716846499</v>
      </c>
      <c r="J67" s="4">
        <v>1334.4020137805469</v>
      </c>
      <c r="K67" s="4">
        <v>154144.7116563631</v>
      </c>
      <c r="L67" s="4">
        <v>2156.011530131384</v>
      </c>
      <c r="M67" s="4">
        <v>1439.082496552471</v>
      </c>
      <c r="N67" s="1"/>
      <c r="O67" s="1"/>
      <c r="P67" s="1"/>
      <c r="Q67" s="1"/>
    </row>
    <row r="68" spans="1:17" x14ac:dyDescent="0.2">
      <c r="A68" s="2">
        <v>2082</v>
      </c>
      <c r="B68" s="4">
        <v>132815.9440970908</v>
      </c>
      <c r="C68" s="4">
        <v>1871.382828470825</v>
      </c>
      <c r="D68" s="4">
        <v>1348.169748352633</v>
      </c>
      <c r="E68" s="4">
        <v>153148.35606993549</v>
      </c>
      <c r="F68" s="4">
        <v>2323.6200248481041</v>
      </c>
      <c r="G68" s="4">
        <v>1437.528567197224</v>
      </c>
      <c r="H68" s="4">
        <v>102397.701687277</v>
      </c>
      <c r="I68" s="4">
        <v>969.95631502364677</v>
      </c>
      <c r="J68" s="4">
        <v>1346.914801846126</v>
      </c>
      <c r="K68" s="4">
        <v>154837.95807094389</v>
      </c>
      <c r="L68" s="4">
        <v>2153.5635983988568</v>
      </c>
      <c r="M68" s="4">
        <v>1460.317183817974</v>
      </c>
      <c r="N68" s="1"/>
      <c r="O68" s="1"/>
      <c r="P68" s="1"/>
      <c r="Q68" s="1"/>
    </row>
    <row r="69" spans="1:17" x14ac:dyDescent="0.2">
      <c r="A69" s="2">
        <v>2083</v>
      </c>
      <c r="B69" s="4">
        <v>133317.0123716268</v>
      </c>
      <c r="C69" s="4">
        <v>1862.7472504951841</v>
      </c>
      <c r="D69" s="4">
        <v>1361.6789759592371</v>
      </c>
      <c r="E69" s="4">
        <v>154018.7200776221</v>
      </c>
      <c r="F69" s="4">
        <v>2327.2900328121359</v>
      </c>
      <c r="G69" s="4">
        <v>1456.9260251255189</v>
      </c>
      <c r="H69" s="4">
        <v>102003.0899733658</v>
      </c>
      <c r="I69" s="4">
        <v>964.45186442231625</v>
      </c>
      <c r="J69" s="4">
        <v>1359.063578333479</v>
      </c>
      <c r="K69" s="4">
        <v>155510.03319288351</v>
      </c>
      <c r="L69" s="4">
        <v>2153.7689540850979</v>
      </c>
      <c r="M69" s="4">
        <v>1481.693832145507</v>
      </c>
      <c r="N69" s="1"/>
      <c r="O69" s="1"/>
      <c r="P69" s="1"/>
      <c r="Q69" s="1"/>
    </row>
    <row r="70" spans="1:17" x14ac:dyDescent="0.2">
      <c r="A70" s="2">
        <v>2084</v>
      </c>
      <c r="B70" s="4">
        <v>133797.78255190499</v>
      </c>
      <c r="C70" s="4">
        <v>1855.7799481193331</v>
      </c>
      <c r="D70" s="4">
        <v>1375.0097678410659</v>
      </c>
      <c r="E70" s="4">
        <v>154874.99120934121</v>
      </c>
      <c r="F70" s="4">
        <v>2332.6117677695011</v>
      </c>
      <c r="G70" s="4">
        <v>1476.340636050377</v>
      </c>
      <c r="H70" s="4">
        <v>101593.9615014366</v>
      </c>
      <c r="I70" s="4">
        <v>961.69032620765847</v>
      </c>
      <c r="J70" s="4">
        <v>1370.8187981369149</v>
      </c>
      <c r="K70" s="4">
        <v>156163.43473522991</v>
      </c>
      <c r="L70" s="4">
        <v>2156.5938899715438</v>
      </c>
      <c r="M70" s="4">
        <v>1503.1923476251591</v>
      </c>
      <c r="N70" s="1"/>
      <c r="O70" s="1"/>
      <c r="P70" s="1"/>
      <c r="Q70" s="1"/>
    </row>
    <row r="71" spans="1:17" x14ac:dyDescent="0.2">
      <c r="A71" s="2">
        <v>2085</v>
      </c>
      <c r="B71" s="4">
        <v>134260.1093393997</v>
      </c>
      <c r="C71" s="4">
        <v>1850.48054308889</v>
      </c>
      <c r="D71" s="4">
        <v>1388.1537555941611</v>
      </c>
      <c r="E71" s="4">
        <v>155718.81321039249</v>
      </c>
      <c r="F71" s="4">
        <v>2339.575206316485</v>
      </c>
      <c r="G71" s="4">
        <v>1495.753205265172</v>
      </c>
      <c r="H71" s="4">
        <v>101173.40239009161</v>
      </c>
      <c r="I71" s="4">
        <v>961.59347642932607</v>
      </c>
      <c r="J71" s="4">
        <v>1382.152587774257</v>
      </c>
      <c r="K71" s="4">
        <v>156800.64473321839</v>
      </c>
      <c r="L71" s="4">
        <v>2162.002583100747</v>
      </c>
      <c r="M71" s="4">
        <v>1524.7925851122229</v>
      </c>
      <c r="N71" s="1"/>
      <c r="O71" s="1"/>
      <c r="P71" s="1"/>
      <c r="Q71" s="1"/>
    </row>
    <row r="72" spans="1:17" x14ac:dyDescent="0.2">
      <c r="A72" s="2">
        <v>2086</v>
      </c>
      <c r="B72" s="4">
        <v>134705.3168956782</v>
      </c>
      <c r="C72" s="4">
        <v>1846.312658059855</v>
      </c>
      <c r="D72" s="4">
        <v>1401.1051017813829</v>
      </c>
      <c r="E72" s="4">
        <v>156551.59908745851</v>
      </c>
      <c r="F72" s="4">
        <v>2347.9311030559538</v>
      </c>
      <c r="G72" s="4">
        <v>1515.1452259899529</v>
      </c>
      <c r="H72" s="4">
        <v>100744.11319752689</v>
      </c>
      <c r="I72" s="4">
        <v>963.74963341069906</v>
      </c>
      <c r="J72" s="4">
        <v>1393.038825975465</v>
      </c>
      <c r="K72" s="4">
        <v>157423.9081642823</v>
      </c>
      <c r="L72" s="4">
        <v>2169.7376780021282</v>
      </c>
      <c r="M72" s="4">
        <v>1546.4742469383059</v>
      </c>
      <c r="N72" s="1"/>
      <c r="O72" s="1"/>
      <c r="P72" s="1"/>
      <c r="Q72" s="1"/>
    </row>
    <row r="73" spans="1:17" x14ac:dyDescent="0.2">
      <c r="A73" s="2">
        <v>2087</v>
      </c>
      <c r="B73" s="4">
        <v>135132.57185080531</v>
      </c>
      <c r="C73" s="4">
        <v>1841.11539915054</v>
      </c>
      <c r="D73" s="4">
        <v>1413.860444023433</v>
      </c>
      <c r="E73" s="4">
        <v>157373.8133219539</v>
      </c>
      <c r="F73" s="4">
        <v>2356.7130323936299</v>
      </c>
      <c r="G73" s="4">
        <v>1534.4987978982169</v>
      </c>
      <c r="H73" s="4">
        <v>100307.4193028405</v>
      </c>
      <c r="I73" s="4">
        <v>966.75926856780325</v>
      </c>
      <c r="J73" s="4">
        <v>1403.4531632541209</v>
      </c>
      <c r="K73" s="4">
        <v>158034.57747847421</v>
      </c>
      <c r="L73" s="4">
        <v>2178.8860372928002</v>
      </c>
      <c r="M73" s="4">
        <v>1568.2167231008971</v>
      </c>
      <c r="N73" s="1"/>
      <c r="O73" s="1"/>
      <c r="P73" s="1"/>
      <c r="Q73" s="1"/>
    </row>
    <row r="74" spans="1:17" x14ac:dyDescent="0.2">
      <c r="A74" s="2">
        <v>2088</v>
      </c>
      <c r="B74" s="4">
        <v>135540.47784384951</v>
      </c>
      <c r="C74" s="4">
        <v>1834.3247566930661</v>
      </c>
      <c r="D74" s="4">
        <v>1426.418763648835</v>
      </c>
      <c r="E74" s="4">
        <v>158185.68673483291</v>
      </c>
      <c r="F74" s="4">
        <v>2365.6699044451511</v>
      </c>
      <c r="G74" s="4">
        <v>1553.796491566228</v>
      </c>
      <c r="H74" s="4">
        <v>99864.28984369844</v>
      </c>
      <c r="I74" s="4">
        <v>970.24352386501278</v>
      </c>
      <c r="J74" s="4">
        <v>1413.3729830071111</v>
      </c>
      <c r="K74" s="4">
        <v>158633.7785974553</v>
      </c>
      <c r="L74" s="4">
        <v>2189.1999970163338</v>
      </c>
      <c r="M74" s="4">
        <v>1589.998878035143</v>
      </c>
      <c r="N74" s="1"/>
      <c r="O74" s="1"/>
      <c r="P74" s="1"/>
      <c r="Q74" s="1"/>
    </row>
    <row r="75" spans="1:17" x14ac:dyDescent="0.2">
      <c r="A75" s="2">
        <v>2089</v>
      </c>
      <c r="B75" s="4">
        <v>135927.60978747689</v>
      </c>
      <c r="C75" s="4">
        <v>1825.913126390552</v>
      </c>
      <c r="D75" s="4">
        <v>1438.781182763164</v>
      </c>
      <c r="E75" s="4">
        <v>158987.4551471342</v>
      </c>
      <c r="F75" s="4">
        <v>2374.7895776266491</v>
      </c>
      <c r="G75" s="4">
        <v>1573.0211653252841</v>
      </c>
      <c r="H75" s="4">
        <v>99415.673270679603</v>
      </c>
      <c r="I75" s="4">
        <v>974.16073602740835</v>
      </c>
      <c r="J75" s="4">
        <v>1422.7773090462549</v>
      </c>
      <c r="K75" s="4">
        <v>159222.63136507961</v>
      </c>
      <c r="L75" s="4">
        <v>2200.6515592895498</v>
      </c>
      <c r="M75" s="4">
        <v>1611.7987916653469</v>
      </c>
      <c r="N75" s="1"/>
      <c r="O75" s="1"/>
      <c r="P75" s="1"/>
      <c r="Q75" s="1"/>
    </row>
    <row r="76" spans="1:17" x14ac:dyDescent="0.2">
      <c r="A76" s="2">
        <v>2090</v>
      </c>
      <c r="B76" s="4">
        <v>136292.51239151481</v>
      </c>
      <c r="C76" s="4">
        <v>1815.8532999876541</v>
      </c>
      <c r="D76" s="4">
        <v>1450.950695949829</v>
      </c>
      <c r="E76" s="4">
        <v>159779.3594724414</v>
      </c>
      <c r="F76" s="4">
        <v>2384.0600685609602</v>
      </c>
      <c r="G76" s="4">
        <v>1592.1557432537711</v>
      </c>
      <c r="H76" s="4">
        <v>98962.496872802498</v>
      </c>
      <c r="I76" s="4">
        <v>978.47026878510042</v>
      </c>
      <c r="J76" s="4">
        <v>1431.646666662195</v>
      </c>
      <c r="K76" s="4">
        <v>159802.24942047591</v>
      </c>
      <c r="L76" s="4">
        <v>2213.2115202427608</v>
      </c>
      <c r="M76" s="4">
        <v>1633.5934648464149</v>
      </c>
      <c r="N76" s="1"/>
      <c r="O76" s="1"/>
      <c r="P76" s="1"/>
      <c r="Q76" s="1"/>
    </row>
    <row r="77" spans="1:17" x14ac:dyDescent="0.2">
      <c r="A77" s="2">
        <v>2091</v>
      </c>
      <c r="B77" s="4">
        <v>136633.8975760164</v>
      </c>
      <c r="C77" s="4">
        <v>1804.3170294949759</v>
      </c>
      <c r="D77" s="4">
        <v>1462.931844993326</v>
      </c>
      <c r="E77" s="4">
        <v>160561.5539267069</v>
      </c>
      <c r="F77" s="4">
        <v>2393.3774193142658</v>
      </c>
      <c r="G77" s="4">
        <v>1611.182965048773</v>
      </c>
      <c r="H77" s="4">
        <v>98505.292311446232</v>
      </c>
      <c r="I77" s="4">
        <v>982.75834493662296</v>
      </c>
      <c r="J77" s="4">
        <v>1439.9629062928809</v>
      </c>
      <c r="K77" s="4">
        <v>160373.20569013071</v>
      </c>
      <c r="L77" s="4">
        <v>2226.314771116678</v>
      </c>
      <c r="M77" s="4">
        <v>1655.358501461837</v>
      </c>
      <c r="N77" s="1"/>
      <c r="O77" s="1"/>
      <c r="P77" s="1"/>
      <c r="Q77" s="1"/>
    </row>
    <row r="78" spans="1:17" x14ac:dyDescent="0.2">
      <c r="A78" s="2">
        <v>2092</v>
      </c>
      <c r="B78" s="4">
        <v>136951.25059400991</v>
      </c>
      <c r="C78" s="4">
        <v>1792.0833649514479</v>
      </c>
      <c r="D78" s="4">
        <v>1474.7303469579681</v>
      </c>
      <c r="E78" s="4">
        <v>161333.82613193311</v>
      </c>
      <c r="F78" s="4">
        <v>2402.357325422699</v>
      </c>
      <c r="G78" s="4">
        <v>1630.0851201965099</v>
      </c>
      <c r="H78" s="4">
        <v>98043.093858226144</v>
      </c>
      <c r="I78" s="4">
        <v>985.51054732958528</v>
      </c>
      <c r="J78" s="4">
        <v>1447.709000549673</v>
      </c>
      <c r="K78" s="4">
        <v>160933.937790472</v>
      </c>
      <c r="L78" s="4">
        <v>2237.7998816109039</v>
      </c>
      <c r="M78" s="4">
        <v>1677.067781269654</v>
      </c>
      <c r="N78" s="1"/>
      <c r="O78" s="1"/>
      <c r="P78" s="1"/>
      <c r="Q78" s="1"/>
    </row>
    <row r="79" spans="1:17" x14ac:dyDescent="0.2">
      <c r="A79" s="2">
        <v>2093</v>
      </c>
      <c r="B79" s="4">
        <v>137244.25133890429</v>
      </c>
      <c r="C79" s="4">
        <v>1779.3534324973521</v>
      </c>
      <c r="D79" s="4">
        <v>1486.3526876029421</v>
      </c>
      <c r="E79" s="4">
        <v>162095.8650992914</v>
      </c>
      <c r="F79" s="4">
        <v>2410.882747513318</v>
      </c>
      <c r="G79" s="4">
        <v>1648.843780155009</v>
      </c>
      <c r="H79" s="4">
        <v>97574.597055078586</v>
      </c>
      <c r="I79" s="4">
        <v>986.37202353555494</v>
      </c>
      <c r="J79" s="4">
        <v>1454.8688266831159</v>
      </c>
      <c r="K79" s="4">
        <v>161482.36752021781</v>
      </c>
      <c r="L79" s="4">
        <v>2247.1228687591329</v>
      </c>
      <c r="M79" s="4">
        <v>1698.6931390133609</v>
      </c>
      <c r="N79" s="1"/>
      <c r="O79" s="1"/>
      <c r="P79" s="1"/>
      <c r="Q79" s="1"/>
    </row>
    <row r="80" spans="1:17" x14ac:dyDescent="0.2">
      <c r="A80" s="2">
        <v>2094</v>
      </c>
      <c r="B80" s="4">
        <v>137512.57856989221</v>
      </c>
      <c r="C80" s="4">
        <v>1766.132924416476</v>
      </c>
      <c r="D80" s="4">
        <v>1497.805693428603</v>
      </c>
      <c r="E80" s="4">
        <v>162847.3517906965</v>
      </c>
      <c r="F80" s="4">
        <v>2418.926234528391</v>
      </c>
      <c r="G80" s="4">
        <v>1667.4395431232811</v>
      </c>
      <c r="H80" s="4">
        <v>97098.538906889764</v>
      </c>
      <c r="I80" s="4">
        <v>985.36879930957002</v>
      </c>
      <c r="J80" s="4">
        <v>1461.426947498386</v>
      </c>
      <c r="K80" s="4">
        <v>162016.4388973671</v>
      </c>
      <c r="L80" s="4">
        <v>2254.2754434285771</v>
      </c>
      <c r="M80" s="4">
        <v>1720.2040662792599</v>
      </c>
      <c r="N80" s="1"/>
      <c r="O80" s="1"/>
      <c r="P80" s="1"/>
      <c r="Q80" s="1"/>
    </row>
    <row r="81" spans="1:17" x14ac:dyDescent="0.2">
      <c r="A81" s="2">
        <v>2095</v>
      </c>
      <c r="B81" s="4">
        <v>137755.910512626</v>
      </c>
      <c r="C81" s="4">
        <v>1752.4280393305351</v>
      </c>
      <c r="D81" s="4">
        <v>1509.096096596727</v>
      </c>
      <c r="E81" s="4">
        <v>163587.9588596487</v>
      </c>
      <c r="F81" s="4">
        <v>2426.4588753148241</v>
      </c>
      <c r="G81" s="4">
        <v>1685.851806362645</v>
      </c>
      <c r="H81" s="4">
        <v>96613.698827065076</v>
      </c>
      <c r="I81" s="4">
        <v>982.52832439956228</v>
      </c>
      <c r="J81" s="4">
        <v>1467.3684042242569</v>
      </c>
      <c r="K81" s="4">
        <v>162534.11952135491</v>
      </c>
      <c r="L81" s="4">
        <v>2259.248077031873</v>
      </c>
      <c r="M81" s="4">
        <v>1741.567453044004</v>
      </c>
      <c r="N81" s="1"/>
      <c r="O81" s="1"/>
      <c r="P81" s="1"/>
      <c r="Q81" s="1"/>
    </row>
    <row r="82" spans="1:17" x14ac:dyDescent="0.2">
      <c r="A82" s="2">
        <v>2096</v>
      </c>
      <c r="B82" s="4">
        <v>137973.9254292874</v>
      </c>
      <c r="C82" s="4">
        <v>1738.245024175294</v>
      </c>
      <c r="D82" s="4">
        <v>1520.230107513921</v>
      </c>
      <c r="E82" s="4">
        <v>164317.35038367441</v>
      </c>
      <c r="F82" s="4">
        <v>2433.450104960084</v>
      </c>
      <c r="G82" s="4">
        <v>1704.0585809343279</v>
      </c>
      <c r="H82" s="4">
        <v>96118.899474130827</v>
      </c>
      <c r="I82" s="4">
        <v>977.87918195502652</v>
      </c>
      <c r="J82" s="4">
        <v>1472.6785348893029</v>
      </c>
      <c r="K82" s="4">
        <v>163033.4018617798</v>
      </c>
      <c r="L82" s="4">
        <v>2262.0297262279009</v>
      </c>
      <c r="M82" s="4">
        <v>1762.747385803053</v>
      </c>
      <c r="N82" s="1"/>
      <c r="O82" s="1"/>
      <c r="P82" s="1"/>
      <c r="Q82" s="1"/>
    </row>
    <row r="83" spans="1:17" x14ac:dyDescent="0.2">
      <c r="A83" s="2">
        <v>2097</v>
      </c>
      <c r="B83" s="4">
        <v>138166.30215861331</v>
      </c>
      <c r="C83" s="4">
        <v>1723.589739315637</v>
      </c>
      <c r="D83" s="4">
        <v>1531.213009989699</v>
      </c>
      <c r="E83" s="4">
        <v>165035.18158848651</v>
      </c>
      <c r="F83" s="4">
        <v>2439.867567914232</v>
      </c>
      <c r="G83" s="4">
        <v>1722.036363102183</v>
      </c>
      <c r="H83" s="4">
        <v>95613.007482978384</v>
      </c>
      <c r="I83" s="4">
        <v>971.45084019141859</v>
      </c>
      <c r="J83" s="4">
        <v>1477.3428313438469</v>
      </c>
      <c r="K83" s="4">
        <v>163512.30447978139</v>
      </c>
      <c r="L83" s="4">
        <v>2262.607636574739</v>
      </c>
      <c r="M83" s="4">
        <v>1783.7050185732139</v>
      </c>
      <c r="N83" s="1"/>
      <c r="O83" s="1"/>
      <c r="P83" s="1"/>
      <c r="Q83" s="1"/>
    </row>
    <row r="84" spans="1:17" x14ac:dyDescent="0.2">
      <c r="A84" s="2">
        <v>2098</v>
      </c>
      <c r="B84" s="4">
        <v>138332.7206265206</v>
      </c>
      <c r="C84" s="4">
        <v>1708.467261468269</v>
      </c>
      <c r="D84" s="4">
        <v>1542.0487935609949</v>
      </c>
      <c r="E84" s="4">
        <v>165741.0985639905</v>
      </c>
      <c r="F84" s="4">
        <v>2445.6770510087749</v>
      </c>
      <c r="G84" s="4">
        <v>1739.7600755047361</v>
      </c>
      <c r="H84" s="4">
        <v>95094.93409437206</v>
      </c>
      <c r="I84" s="4">
        <v>963.27345855962358</v>
      </c>
      <c r="J84" s="4">
        <v>1481.346847165951</v>
      </c>
      <c r="K84" s="4">
        <v>163968.87318802861</v>
      </c>
      <c r="L84" s="4">
        <v>2260.967240138722</v>
      </c>
      <c r="M84" s="4">
        <v>1804.398531891404</v>
      </c>
      <c r="N84" s="1"/>
      <c r="O84" s="1"/>
      <c r="P84" s="1"/>
      <c r="Q84" s="1"/>
    </row>
    <row r="85" spans="1:17" x14ac:dyDescent="0.2">
      <c r="A85" s="2">
        <v>2099</v>
      </c>
      <c r="B85" s="4">
        <v>138472.8623280311</v>
      </c>
      <c r="C85" s="4">
        <v>1692.8815383049809</v>
      </c>
      <c r="D85" s="4">
        <v>1552.7398367944579</v>
      </c>
      <c r="E85" s="4">
        <v>166434.73797225571</v>
      </c>
      <c r="F85" s="4">
        <v>2450.842497783598</v>
      </c>
      <c r="G85" s="4">
        <v>1757.2030895184321</v>
      </c>
      <c r="H85" s="4">
        <v>94563.63568631318</v>
      </c>
      <c r="I85" s="4">
        <v>953.37775923524441</v>
      </c>
      <c r="J85" s="4">
        <v>1484.676167294102</v>
      </c>
      <c r="K85" s="4">
        <v>164401.18215512091</v>
      </c>
      <c r="L85" s="4">
        <v>2257.092160262288</v>
      </c>
      <c r="M85" s="4">
        <v>1824.78319317009</v>
      </c>
      <c r="N85" s="1"/>
      <c r="O85" s="1"/>
      <c r="P85" s="1"/>
      <c r="Q85" s="1"/>
    </row>
    <row r="86" spans="1:17" x14ac:dyDescent="0.2">
      <c r="A86" s="2">
        <v>2100</v>
      </c>
      <c r="B86" s="4">
        <v>138586.41078126189</v>
      </c>
      <c r="C86" s="4">
        <v>1676.8351073536551</v>
      </c>
      <c r="D86" s="6">
        <v>1563.2866541228809</v>
      </c>
      <c r="E86" s="4">
        <v>167115.72674757391</v>
      </c>
      <c r="F86" s="4">
        <v>2455.3261133330111</v>
      </c>
      <c r="G86" s="6">
        <v>1774.33733801478</v>
      </c>
      <c r="H86" s="4">
        <v>94018.114210795131</v>
      </c>
      <c r="I86" s="7">
        <v>941.79497281732847</v>
      </c>
      <c r="J86" s="6">
        <v>1487.3164483353869</v>
      </c>
      <c r="K86" s="4">
        <v>164807.33496002961</v>
      </c>
      <c r="L86" s="4">
        <v>2250.964334320433</v>
      </c>
      <c r="M86" s="6">
        <v>1844.811529411601</v>
      </c>
      <c r="N86" s="1"/>
      <c r="O86" s="1"/>
      <c r="P86" s="1"/>
      <c r="Q86" s="1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F9BF-576E-1D4A-B5E0-3CA76AB086BC}">
  <dimension ref="A1:H85"/>
  <sheetViews>
    <sheetView workbookViewId="0">
      <selection activeCell="I16" sqref="I16"/>
    </sheetView>
  </sheetViews>
  <sheetFormatPr baseColWidth="10" defaultRowHeight="16" x14ac:dyDescent="0.2"/>
  <sheetData>
    <row r="1" spans="1:8" x14ac:dyDescent="0.2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</row>
    <row r="2" spans="1:8" x14ac:dyDescent="0.2">
      <c r="A2" s="9">
        <v>2017</v>
      </c>
      <c r="B2" s="9">
        <v>80.323512500000007</v>
      </c>
      <c r="C2" s="9">
        <v>80.160379899999995</v>
      </c>
      <c r="D2" s="9">
        <v>80.748865199999997</v>
      </c>
      <c r="E2" s="9">
        <v>112.933515</v>
      </c>
      <c r="F2" s="9">
        <v>112.52805499999999</v>
      </c>
      <c r="G2" s="9">
        <v>115.794364</v>
      </c>
      <c r="H2" s="9">
        <v>116.13053600000001</v>
      </c>
    </row>
    <row r="3" spans="1:8" x14ac:dyDescent="0.2">
      <c r="A3" s="9">
        <v>2018</v>
      </c>
      <c r="B3" s="9">
        <v>79.995267600000005</v>
      </c>
      <c r="C3" s="9">
        <v>79.844624899999999</v>
      </c>
      <c r="D3" s="9">
        <v>80.437653800000007</v>
      </c>
      <c r="E3" s="9">
        <v>109.688197</v>
      </c>
      <c r="F3" s="9">
        <v>109.287873</v>
      </c>
      <c r="G3" s="9">
        <v>114.41774100000001</v>
      </c>
      <c r="H3" s="9">
        <v>114.782287</v>
      </c>
    </row>
    <row r="4" spans="1:8" x14ac:dyDescent="0.2">
      <c r="A4" s="9">
        <v>2019</v>
      </c>
      <c r="B4" s="9">
        <v>79.647523100000001</v>
      </c>
      <c r="C4" s="9">
        <v>79.511632700000007</v>
      </c>
      <c r="D4" s="9">
        <v>80.110368800000003</v>
      </c>
      <c r="E4" s="9">
        <v>106.47911999999999</v>
      </c>
      <c r="F4" s="9">
        <v>106.08279</v>
      </c>
      <c r="G4" s="9">
        <v>113.089609</v>
      </c>
      <c r="H4" s="9">
        <v>113.488922</v>
      </c>
    </row>
    <row r="5" spans="1:8" x14ac:dyDescent="0.2">
      <c r="A5" s="9">
        <v>2020</v>
      </c>
      <c r="B5" s="9">
        <v>79.254852400000004</v>
      </c>
      <c r="C5" s="9">
        <v>79.136362399999996</v>
      </c>
      <c r="D5" s="9">
        <v>79.741979099999995</v>
      </c>
      <c r="E5" s="9">
        <v>103.292141</v>
      </c>
      <c r="F5" s="9">
        <v>102.89854</v>
      </c>
      <c r="G5" s="9">
        <v>111.79793100000001</v>
      </c>
      <c r="H5" s="9">
        <v>112.239656</v>
      </c>
    </row>
    <row r="6" spans="1:8" x14ac:dyDescent="0.2">
      <c r="A6" s="9">
        <v>2021</v>
      </c>
      <c r="B6" s="9">
        <v>78.788736599999993</v>
      </c>
      <c r="C6" s="9">
        <v>78.690682699999996</v>
      </c>
      <c r="D6" s="9">
        <v>79.3043385</v>
      </c>
      <c r="E6" s="9">
        <v>100.145596</v>
      </c>
      <c r="F6" s="9">
        <v>99.753186299999996</v>
      </c>
      <c r="G6" s="9">
        <v>110.55051899999999</v>
      </c>
      <c r="H6" s="9">
        <v>111.043875</v>
      </c>
    </row>
    <row r="7" spans="1:8" x14ac:dyDescent="0.2">
      <c r="A7" s="9">
        <v>2022</v>
      </c>
      <c r="B7" s="9">
        <v>78.210125500000004</v>
      </c>
      <c r="C7" s="9">
        <v>78.135912300000001</v>
      </c>
      <c r="D7" s="9">
        <v>78.758649599999998</v>
      </c>
      <c r="E7" s="9">
        <v>97.156693099999998</v>
      </c>
      <c r="F7" s="9">
        <v>96.763223499999995</v>
      </c>
      <c r="G7" s="9">
        <v>109.411776</v>
      </c>
      <c r="H7" s="9">
        <v>109.968166</v>
      </c>
    </row>
    <row r="8" spans="1:8" x14ac:dyDescent="0.2">
      <c r="A8" s="9">
        <v>2023</v>
      </c>
      <c r="B8" s="9">
        <v>77.499639299999998</v>
      </c>
      <c r="C8" s="9">
        <v>77.452949500000003</v>
      </c>
      <c r="D8" s="9">
        <v>78.085808900000004</v>
      </c>
      <c r="E8" s="9">
        <v>94.363292700000002</v>
      </c>
      <c r="F8" s="9">
        <v>93.966019200000005</v>
      </c>
      <c r="G8" s="9">
        <v>108.39719599999999</v>
      </c>
      <c r="H8" s="9">
        <v>109.03048099999999</v>
      </c>
    </row>
    <row r="9" spans="1:8" x14ac:dyDescent="0.2">
      <c r="A9" s="9">
        <v>2024</v>
      </c>
      <c r="B9" s="9">
        <v>76.646912099999994</v>
      </c>
      <c r="C9" s="9">
        <v>76.631606300000001</v>
      </c>
      <c r="D9" s="9">
        <v>77.275644900000003</v>
      </c>
      <c r="E9" s="9">
        <v>91.774024499999996</v>
      </c>
      <c r="F9" s="9">
        <v>91.369744999999995</v>
      </c>
      <c r="G9" s="9">
        <v>107.505912</v>
      </c>
      <c r="H9" s="9">
        <v>108.23284099999999</v>
      </c>
    </row>
    <row r="10" spans="1:8" x14ac:dyDescent="0.2">
      <c r="A10" s="9">
        <v>2025</v>
      </c>
      <c r="B10" s="9">
        <v>75.646934000000002</v>
      </c>
      <c r="C10" s="9">
        <v>75.666919800000002</v>
      </c>
      <c r="D10" s="9">
        <v>76.323179600000003</v>
      </c>
      <c r="E10" s="9">
        <v>89.397024799999997</v>
      </c>
      <c r="F10" s="9">
        <v>88.981983600000007</v>
      </c>
      <c r="G10" s="9">
        <v>106.737888</v>
      </c>
      <c r="H10" s="9">
        <v>107.57869700000001</v>
      </c>
    </row>
    <row r="11" spans="1:8" x14ac:dyDescent="0.2">
      <c r="A11" s="9">
        <v>2026</v>
      </c>
      <c r="B11" s="9">
        <v>74.497979900000004</v>
      </c>
      <c r="C11" s="9">
        <v>74.557042199999998</v>
      </c>
      <c r="D11" s="9">
        <v>75.226478099999994</v>
      </c>
      <c r="E11" s="9">
        <v>87.228103399999995</v>
      </c>
      <c r="F11" s="9">
        <v>86.797931899999995</v>
      </c>
      <c r="G11" s="9">
        <v>106.072799</v>
      </c>
      <c r="H11" s="9">
        <v>107.05172399999999</v>
      </c>
    </row>
    <row r="12" spans="1:8" x14ac:dyDescent="0.2">
      <c r="A12" s="9">
        <v>2027</v>
      </c>
      <c r="B12" s="9">
        <v>73.1971317</v>
      </c>
      <c r="C12" s="9">
        <v>73.2987179</v>
      </c>
      <c r="D12" s="9">
        <v>73.982062099999993</v>
      </c>
      <c r="E12" s="9">
        <v>85.227009499999994</v>
      </c>
      <c r="F12" s="9">
        <v>84.776785099999998</v>
      </c>
      <c r="G12" s="9">
        <v>105.427423</v>
      </c>
      <c r="H12" s="9">
        <v>106.57270200000001</v>
      </c>
    </row>
    <row r="13" spans="1:8" x14ac:dyDescent="0.2">
      <c r="A13" s="9">
        <v>2028</v>
      </c>
      <c r="B13" s="9">
        <v>71.762092100000004</v>
      </c>
      <c r="C13" s="9">
        <v>71.909099499999996</v>
      </c>
      <c r="D13" s="9">
        <v>72.606911199999999</v>
      </c>
      <c r="E13" s="9">
        <v>83.389403999999999</v>
      </c>
      <c r="F13" s="9">
        <v>82.913348299999996</v>
      </c>
      <c r="G13" s="9">
        <v>104.781588</v>
      </c>
      <c r="H13" s="9">
        <v>106.126515</v>
      </c>
    </row>
    <row r="14" spans="1:8" x14ac:dyDescent="0.2">
      <c r="A14" s="9">
        <v>2029</v>
      </c>
      <c r="B14" s="9">
        <v>70.221712100000005</v>
      </c>
      <c r="C14" s="9">
        <v>70.416299300000006</v>
      </c>
      <c r="D14" s="9">
        <v>71.128949700000007</v>
      </c>
      <c r="E14" s="9">
        <v>81.723005400000005</v>
      </c>
      <c r="F14" s="9">
        <v>81.214240599999997</v>
      </c>
      <c r="G14" s="9">
        <v>104.13655799999999</v>
      </c>
      <c r="H14" s="9">
        <v>105.72042999999999</v>
      </c>
    </row>
    <row r="15" spans="1:8" x14ac:dyDescent="0.2">
      <c r="A15" s="9">
        <v>2030</v>
      </c>
      <c r="B15" s="9">
        <v>68.610721699999999</v>
      </c>
      <c r="C15" s="9">
        <v>68.854158799999993</v>
      </c>
      <c r="D15" s="9">
        <v>69.581792699999994</v>
      </c>
      <c r="E15" s="9">
        <v>80.235763300000002</v>
      </c>
      <c r="F15" s="9">
        <v>79.686084800000003</v>
      </c>
      <c r="G15" s="9">
        <v>103.494077</v>
      </c>
      <c r="H15" s="9">
        <v>105.363001</v>
      </c>
    </row>
    <row r="16" spans="1:8" x14ac:dyDescent="0.2">
      <c r="A16" s="9">
        <v>2031</v>
      </c>
      <c r="B16" s="9">
        <v>66.962052600000007</v>
      </c>
      <c r="C16" s="9">
        <v>67.254609200000004</v>
      </c>
      <c r="D16" s="9">
        <v>67.997064100000003</v>
      </c>
      <c r="E16" s="9">
        <v>78.931343400000003</v>
      </c>
      <c r="F16" s="9">
        <v>78.330980499999995</v>
      </c>
      <c r="G16" s="9">
        <v>102.882086</v>
      </c>
      <c r="H16" s="9">
        <v>105.09034</v>
      </c>
    </row>
    <row r="17" spans="1:8" x14ac:dyDescent="0.2">
      <c r="A17" s="9">
        <v>2032</v>
      </c>
      <c r="B17" s="9">
        <v>65.294354900000002</v>
      </c>
      <c r="C17" s="9">
        <v>65.635190800000004</v>
      </c>
      <c r="D17" s="9">
        <v>66.391810599999999</v>
      </c>
      <c r="E17" s="9">
        <v>77.798387700000006</v>
      </c>
      <c r="F17" s="9">
        <v>77.135824799999995</v>
      </c>
      <c r="G17" s="9">
        <v>102.407248</v>
      </c>
      <c r="H17" s="9">
        <v>105.020413</v>
      </c>
    </row>
    <row r="18" spans="1:8" x14ac:dyDescent="0.2">
      <c r="A18" s="9">
        <v>2033</v>
      </c>
      <c r="B18" s="9">
        <v>63.641064499999999</v>
      </c>
      <c r="C18" s="9">
        <v>64.028325899999999</v>
      </c>
      <c r="D18" s="9">
        <v>64.798143999999994</v>
      </c>
      <c r="E18" s="9">
        <v>76.837740999999994</v>
      </c>
      <c r="F18" s="9">
        <v>76.099311700000001</v>
      </c>
      <c r="G18" s="9">
        <v>102.101353</v>
      </c>
      <c r="H18" s="9">
        <v>105.196708</v>
      </c>
    </row>
    <row r="19" spans="1:8" x14ac:dyDescent="0.2">
      <c r="A19" s="9">
        <v>2034</v>
      </c>
      <c r="B19" s="9">
        <v>62.035770399999997</v>
      </c>
      <c r="C19" s="9">
        <v>62.4667447</v>
      </c>
      <c r="D19" s="9">
        <v>63.248575899999999</v>
      </c>
      <c r="E19" s="9">
        <v>76.055630800000003</v>
      </c>
      <c r="F19" s="9">
        <v>75.2250911</v>
      </c>
      <c r="G19" s="9">
        <v>101.971228</v>
      </c>
      <c r="H19" s="9">
        <v>105.638424</v>
      </c>
    </row>
    <row r="20" spans="1:8" x14ac:dyDescent="0.2">
      <c r="A20" s="9">
        <v>2035</v>
      </c>
      <c r="B20" s="9">
        <v>60.504880700000001</v>
      </c>
      <c r="C20" s="9">
        <v>60.976180200000002</v>
      </c>
      <c r="D20" s="9">
        <v>61.768667299999997</v>
      </c>
      <c r="E20" s="9">
        <v>75.459479400000006</v>
      </c>
      <c r="F20" s="9">
        <v>74.517561700000002</v>
      </c>
      <c r="G20" s="9">
        <v>102.024114</v>
      </c>
      <c r="H20" s="9">
        <v>106.366067</v>
      </c>
    </row>
    <row r="21" spans="1:8" x14ac:dyDescent="0.2">
      <c r="A21" s="9">
        <v>2036</v>
      </c>
      <c r="B21" s="9">
        <v>59.071728100000001</v>
      </c>
      <c r="C21" s="9">
        <v>59.579539400000002</v>
      </c>
      <c r="D21" s="9">
        <v>60.381274099999999</v>
      </c>
      <c r="E21" s="9">
        <v>75.042118099999996</v>
      </c>
      <c r="F21" s="9">
        <v>73.966271399999997</v>
      </c>
      <c r="G21" s="9">
        <v>102.240433</v>
      </c>
      <c r="H21" s="9">
        <v>107.372416</v>
      </c>
    </row>
    <row r="22" spans="1:8" x14ac:dyDescent="0.2">
      <c r="A22" s="9">
        <v>2037</v>
      </c>
      <c r="B22" s="9">
        <v>57.7655539</v>
      </c>
      <c r="C22" s="9">
        <v>58.305988200000002</v>
      </c>
      <c r="D22" s="9">
        <v>59.115766899999997</v>
      </c>
      <c r="E22" s="9">
        <v>74.749534299999993</v>
      </c>
      <c r="F22" s="9">
        <v>73.514344600000001</v>
      </c>
      <c r="G22" s="9">
        <v>102.51800299999999</v>
      </c>
      <c r="H22" s="9">
        <v>108.56163100000001</v>
      </c>
    </row>
    <row r="23" spans="1:8" x14ac:dyDescent="0.2">
      <c r="A23" s="9">
        <v>2038</v>
      </c>
      <c r="B23" s="9">
        <v>56.592092000000001</v>
      </c>
      <c r="C23" s="9">
        <v>57.161256199999997</v>
      </c>
      <c r="D23" s="9">
        <v>57.977921600000002</v>
      </c>
      <c r="E23" s="9">
        <v>74.575582299999994</v>
      </c>
      <c r="F23" s="9">
        <v>73.152061799999998</v>
      </c>
      <c r="G23" s="9">
        <v>102.832981</v>
      </c>
      <c r="H23" s="9">
        <v>109.915976</v>
      </c>
    </row>
    <row r="24" spans="1:8" x14ac:dyDescent="0.2">
      <c r="A24" s="9">
        <v>2039</v>
      </c>
      <c r="B24" s="9">
        <v>55.546616</v>
      </c>
      <c r="C24" s="9">
        <v>56.140712000000001</v>
      </c>
      <c r="D24" s="9">
        <v>56.963122499999997</v>
      </c>
      <c r="E24" s="9">
        <v>74.530481899999998</v>
      </c>
      <c r="F24" s="9">
        <v>72.885670500000003</v>
      </c>
      <c r="G24" s="9">
        <v>103.18707999999999</v>
      </c>
      <c r="H24" s="9">
        <v>111.440809</v>
      </c>
    </row>
    <row r="25" spans="1:8" x14ac:dyDescent="0.2">
      <c r="A25" s="9">
        <v>2040</v>
      </c>
      <c r="B25" s="9">
        <v>54.620552600000003</v>
      </c>
      <c r="C25" s="9">
        <v>55.235981199999998</v>
      </c>
      <c r="D25" s="9">
        <v>56.0630387</v>
      </c>
      <c r="E25" s="9">
        <v>74.624562800000007</v>
      </c>
      <c r="F25" s="9">
        <v>72.721482899999998</v>
      </c>
      <c r="G25" s="9">
        <v>103.58030599999999</v>
      </c>
      <c r="H25" s="9">
        <v>113.134884</v>
      </c>
    </row>
    <row r="26" spans="1:8" x14ac:dyDescent="0.2">
      <c r="A26" s="9">
        <v>2041</v>
      </c>
      <c r="B26" s="9">
        <v>53.801550400000004</v>
      </c>
      <c r="C26" s="9">
        <v>54.434964100000002</v>
      </c>
      <c r="D26" s="9">
        <v>55.265613600000002</v>
      </c>
      <c r="E26" s="9">
        <v>74.820762500000001</v>
      </c>
      <c r="F26" s="9">
        <v>72.619981300000006</v>
      </c>
      <c r="G26" s="9">
        <v>103.99387</v>
      </c>
      <c r="H26" s="9">
        <v>114.970378</v>
      </c>
    </row>
    <row r="27" spans="1:8" x14ac:dyDescent="0.2">
      <c r="A27" s="9">
        <v>2042</v>
      </c>
      <c r="B27" s="9">
        <v>53.072557699999997</v>
      </c>
      <c r="C27" s="9">
        <v>53.720855200000003</v>
      </c>
      <c r="D27" s="9">
        <v>54.554040999999998</v>
      </c>
      <c r="E27" s="9">
        <v>74.9372039</v>
      </c>
      <c r="F27" s="9">
        <v>72.403002999999998</v>
      </c>
      <c r="G27" s="9">
        <v>104.35584</v>
      </c>
      <c r="H27" s="9">
        <v>116.852525</v>
      </c>
    </row>
    <row r="28" spans="1:8" x14ac:dyDescent="0.2">
      <c r="A28" s="9">
        <v>2043</v>
      </c>
      <c r="B28" s="9">
        <v>52.420663699999999</v>
      </c>
      <c r="C28" s="9">
        <v>53.081053799999999</v>
      </c>
      <c r="D28" s="9">
        <v>53.9157923</v>
      </c>
      <c r="E28" s="9">
        <v>74.925260699999995</v>
      </c>
      <c r="F28" s="9">
        <v>72.0251205</v>
      </c>
      <c r="G28" s="9">
        <v>104.640502</v>
      </c>
      <c r="H28" s="9">
        <v>118.728357</v>
      </c>
    </row>
    <row r="29" spans="1:8" x14ac:dyDescent="0.2">
      <c r="A29" s="9">
        <v>2044</v>
      </c>
      <c r="B29" s="9">
        <v>51.834441699999999</v>
      </c>
      <c r="C29" s="9">
        <v>52.504455200000002</v>
      </c>
      <c r="D29" s="9">
        <v>53.339854699999997</v>
      </c>
      <c r="E29" s="9">
        <v>74.7768868</v>
      </c>
      <c r="F29" s="9">
        <v>71.482671699999997</v>
      </c>
      <c r="G29" s="9">
        <v>104.836277</v>
      </c>
      <c r="H29" s="9">
        <v>120.553952</v>
      </c>
    </row>
    <row r="30" spans="1:8" x14ac:dyDescent="0.2">
      <c r="A30" s="9">
        <v>2045</v>
      </c>
      <c r="B30" s="9">
        <v>51.303032899999998</v>
      </c>
      <c r="C30" s="9">
        <v>51.980506099999999</v>
      </c>
      <c r="D30" s="9">
        <v>52.815762100000001</v>
      </c>
      <c r="E30" s="9">
        <v>74.476816600000006</v>
      </c>
      <c r="F30" s="9">
        <v>70.767545699999999</v>
      </c>
      <c r="G30" s="9">
        <v>104.929829</v>
      </c>
      <c r="H30" s="9">
        <v>122.278862</v>
      </c>
    </row>
    <row r="31" spans="1:8" x14ac:dyDescent="0.2">
      <c r="A31" s="9">
        <v>2046</v>
      </c>
      <c r="B31" s="9">
        <v>50.832886600000002</v>
      </c>
      <c r="C31" s="9">
        <v>51.516157900000003</v>
      </c>
      <c r="D31" s="9">
        <v>52.350815799999999</v>
      </c>
      <c r="E31" s="9">
        <v>74.099038800000002</v>
      </c>
      <c r="F31" s="9">
        <v>69.958438900000004</v>
      </c>
      <c r="G31" s="9">
        <v>104.975253</v>
      </c>
      <c r="H31" s="9">
        <v>123.930217</v>
      </c>
    </row>
    <row r="32" spans="1:8" x14ac:dyDescent="0.2">
      <c r="A32" s="9">
        <v>2047</v>
      </c>
      <c r="B32" s="9">
        <v>50.480114399999998</v>
      </c>
      <c r="C32" s="9">
        <v>51.168672100000002</v>
      </c>
      <c r="D32" s="9">
        <v>52.003431200000001</v>
      </c>
      <c r="E32" s="9">
        <v>74.013832199999996</v>
      </c>
      <c r="F32" s="9">
        <v>69.411886999999993</v>
      </c>
      <c r="G32" s="9">
        <v>105.23603199999999</v>
      </c>
      <c r="H32" s="9">
        <v>125.79021400000001</v>
      </c>
    </row>
    <row r="33" spans="1:8" x14ac:dyDescent="0.2">
      <c r="A33" s="9">
        <v>2048</v>
      </c>
      <c r="B33" s="9">
        <v>50.251860000000001</v>
      </c>
      <c r="C33" s="9">
        <v>50.9456621</v>
      </c>
      <c r="D33" s="9">
        <v>51.781558500000003</v>
      </c>
      <c r="E33" s="9">
        <v>74.313193299999995</v>
      </c>
      <c r="F33" s="9">
        <v>69.216894300000007</v>
      </c>
      <c r="G33" s="9">
        <v>105.778634</v>
      </c>
      <c r="H33" s="9">
        <v>127.92144999999999</v>
      </c>
    </row>
    <row r="34" spans="1:8" x14ac:dyDescent="0.2">
      <c r="A34" s="9">
        <v>2049</v>
      </c>
      <c r="B34" s="9">
        <v>50.140326100000003</v>
      </c>
      <c r="C34" s="9">
        <v>50.839542899999998</v>
      </c>
      <c r="D34" s="9">
        <v>51.677671400000001</v>
      </c>
      <c r="E34" s="9">
        <v>74.991430300000005</v>
      </c>
      <c r="F34" s="9">
        <v>69.370201399999999</v>
      </c>
      <c r="G34" s="9">
        <v>106.60357399999999</v>
      </c>
      <c r="H34" s="9">
        <v>130.31358900000001</v>
      </c>
    </row>
    <row r="35" spans="1:8" x14ac:dyDescent="0.2">
      <c r="A35" s="9">
        <v>2050</v>
      </c>
      <c r="B35" s="9">
        <v>50.139136499999999</v>
      </c>
      <c r="C35" s="9">
        <v>50.844118100000003</v>
      </c>
      <c r="D35" s="9">
        <v>51.685624400000002</v>
      </c>
      <c r="E35" s="9">
        <v>76.041389800000005</v>
      </c>
      <c r="F35" s="9">
        <v>69.867515800000007</v>
      </c>
      <c r="G35" s="9">
        <v>107.71315</v>
      </c>
      <c r="H35" s="9">
        <v>132.96288000000001</v>
      </c>
    </row>
    <row r="36" spans="1:8" x14ac:dyDescent="0.2">
      <c r="A36" s="9">
        <v>2051</v>
      </c>
      <c r="B36" s="9">
        <v>50.236280800000003</v>
      </c>
      <c r="C36" s="9">
        <v>50.947430799999999</v>
      </c>
      <c r="D36" s="9">
        <v>51.793390000000002</v>
      </c>
      <c r="E36" s="9">
        <v>77.398106299999995</v>
      </c>
      <c r="F36" s="9">
        <v>70.651835899999995</v>
      </c>
      <c r="G36" s="9">
        <v>109.065881</v>
      </c>
      <c r="H36" s="9">
        <v>135.81548599999999</v>
      </c>
    </row>
    <row r="37" spans="1:8" x14ac:dyDescent="0.2">
      <c r="A37" s="9">
        <v>2052</v>
      </c>
      <c r="B37" s="9">
        <v>50.400394499999997</v>
      </c>
      <c r="C37" s="9">
        <v>51.117853599999997</v>
      </c>
      <c r="D37" s="9">
        <v>51.968918899999998</v>
      </c>
      <c r="E37" s="9">
        <v>78.817603300000002</v>
      </c>
      <c r="F37" s="9">
        <v>71.504851099999996</v>
      </c>
      <c r="G37" s="9">
        <v>110.48286899999999</v>
      </c>
      <c r="H37" s="9">
        <v>138.64736400000001</v>
      </c>
    </row>
    <row r="38" spans="1:8" x14ac:dyDescent="0.2">
      <c r="A38" s="9">
        <v>2053</v>
      </c>
      <c r="B38" s="9">
        <v>50.621618099999999</v>
      </c>
      <c r="C38" s="9">
        <v>51.3455321</v>
      </c>
      <c r="D38" s="9">
        <v>52.202275700000001</v>
      </c>
      <c r="E38" s="9">
        <v>80.219197699999995</v>
      </c>
      <c r="F38" s="9">
        <v>72.359895399999999</v>
      </c>
      <c r="G38" s="9">
        <v>111.920019</v>
      </c>
      <c r="H38" s="9">
        <v>141.40210400000001</v>
      </c>
    </row>
    <row r="39" spans="1:8" x14ac:dyDescent="0.2">
      <c r="A39" s="9">
        <v>2054</v>
      </c>
      <c r="B39" s="9">
        <v>50.8975486</v>
      </c>
      <c r="C39" s="9">
        <v>51.628148799999998</v>
      </c>
      <c r="D39" s="9">
        <v>52.491172900000002</v>
      </c>
      <c r="E39" s="9">
        <v>81.582920900000005</v>
      </c>
      <c r="F39" s="9">
        <v>73.204770400000001</v>
      </c>
      <c r="G39" s="9">
        <v>113.380017</v>
      </c>
      <c r="H39" s="9">
        <v>144.08516399999999</v>
      </c>
    </row>
    <row r="40" spans="1:8" x14ac:dyDescent="0.2">
      <c r="A40" s="9">
        <v>2055</v>
      </c>
      <c r="B40" s="9">
        <v>51.226273999999997</v>
      </c>
      <c r="C40" s="9">
        <v>51.963864000000001</v>
      </c>
      <c r="D40" s="9">
        <v>52.833796700000001</v>
      </c>
      <c r="E40" s="9">
        <v>82.894492299999996</v>
      </c>
      <c r="F40" s="9">
        <v>74.030854500000004</v>
      </c>
      <c r="G40" s="9">
        <v>114.866795</v>
      </c>
      <c r="H40" s="9">
        <v>146.70664099999999</v>
      </c>
    </row>
    <row r="41" spans="1:8" x14ac:dyDescent="0.2">
      <c r="A41" s="9">
        <v>2056</v>
      </c>
      <c r="B41" s="9">
        <v>51.597704700000001</v>
      </c>
      <c r="C41" s="9">
        <v>52.342524500000003</v>
      </c>
      <c r="D41" s="9">
        <v>53.219870800000002</v>
      </c>
      <c r="E41" s="9">
        <v>84.150576400000006</v>
      </c>
      <c r="F41" s="9">
        <v>74.837673199999998</v>
      </c>
      <c r="G41" s="9">
        <v>116.37791799999999</v>
      </c>
      <c r="H41" s="9">
        <v>149.270535</v>
      </c>
    </row>
    <row r="42" spans="1:8" x14ac:dyDescent="0.2">
      <c r="A42" s="9">
        <v>2057</v>
      </c>
      <c r="B42" s="9">
        <v>51.976174399999998</v>
      </c>
      <c r="C42" s="9">
        <v>52.728015499999998</v>
      </c>
      <c r="D42" s="9">
        <v>53.612712799999997</v>
      </c>
      <c r="E42" s="9">
        <v>85.367597700000005</v>
      </c>
      <c r="F42" s="9">
        <v>75.640702399999995</v>
      </c>
      <c r="G42" s="9">
        <v>117.88934999999999</v>
      </c>
      <c r="H42" s="9">
        <v>151.75409999999999</v>
      </c>
    </row>
    <row r="43" spans="1:8" x14ac:dyDescent="0.2">
      <c r="A43" s="9">
        <v>2058</v>
      </c>
      <c r="B43" s="9">
        <v>52.351703899999997</v>
      </c>
      <c r="C43" s="9">
        <v>53.110265900000002</v>
      </c>
      <c r="D43" s="9">
        <v>54.002112599999997</v>
      </c>
      <c r="E43" s="9">
        <v>86.550938599999995</v>
      </c>
      <c r="F43" s="9">
        <v>76.444186000000002</v>
      </c>
      <c r="G43" s="9">
        <v>119.39795100000001</v>
      </c>
      <c r="H43" s="9">
        <v>154.16163800000001</v>
      </c>
    </row>
    <row r="44" spans="1:8" x14ac:dyDescent="0.2">
      <c r="A44" s="9">
        <v>2059</v>
      </c>
      <c r="B44" s="9">
        <v>52.723010600000002</v>
      </c>
      <c r="C44" s="9">
        <v>53.488018199999999</v>
      </c>
      <c r="D44" s="9">
        <v>54.386816600000003</v>
      </c>
      <c r="E44" s="9">
        <v>87.704412099999999</v>
      </c>
      <c r="F44" s="9">
        <v>77.250017600000007</v>
      </c>
      <c r="G44" s="9">
        <v>120.907556</v>
      </c>
      <c r="H44" s="9">
        <v>156.506472</v>
      </c>
    </row>
    <row r="45" spans="1:8" x14ac:dyDescent="0.2">
      <c r="A45" s="9">
        <v>2060</v>
      </c>
      <c r="B45" s="9">
        <v>53.0889174</v>
      </c>
      <c r="C45" s="9">
        <v>53.860114600000003</v>
      </c>
      <c r="D45" s="9">
        <v>54.765668099999999</v>
      </c>
      <c r="E45" s="9">
        <v>88.8341712</v>
      </c>
      <c r="F45" s="9">
        <v>78.061519799999999</v>
      </c>
      <c r="G45" s="9">
        <v>122.421667</v>
      </c>
      <c r="H45" s="9">
        <v>158.80121500000001</v>
      </c>
    </row>
    <row r="46" spans="1:8" x14ac:dyDescent="0.2">
      <c r="A46" s="9">
        <v>2061</v>
      </c>
      <c r="B46" s="9">
        <v>53.440638100000001</v>
      </c>
      <c r="C46" s="9">
        <v>54.217671299999999</v>
      </c>
      <c r="D46" s="9">
        <v>55.129651299999999</v>
      </c>
      <c r="E46" s="9">
        <v>89.855027199999995</v>
      </c>
      <c r="F46" s="9">
        <v>78.801537600000003</v>
      </c>
      <c r="G46" s="9">
        <v>123.893203</v>
      </c>
      <c r="H46" s="9">
        <v>160.992223</v>
      </c>
    </row>
    <row r="47" spans="1:8" x14ac:dyDescent="0.2">
      <c r="A47" s="9">
        <v>2062</v>
      </c>
      <c r="B47" s="9">
        <v>53.746612900000002</v>
      </c>
      <c r="C47" s="9">
        <v>54.528694199999997</v>
      </c>
      <c r="D47" s="9">
        <v>55.446247999999997</v>
      </c>
      <c r="E47" s="9">
        <v>90.4034075</v>
      </c>
      <c r="F47" s="9">
        <v>79.149570100000005</v>
      </c>
      <c r="G47" s="9">
        <v>125.12326400000001</v>
      </c>
      <c r="H47" s="9">
        <v>162.82723300000001</v>
      </c>
    </row>
    <row r="48" spans="1:8" x14ac:dyDescent="0.2">
      <c r="A48" s="9">
        <v>2063</v>
      </c>
      <c r="B48" s="9">
        <v>53.998669</v>
      </c>
      <c r="C48" s="9">
        <v>54.784911600000001</v>
      </c>
      <c r="D48" s="9">
        <v>55.707058500000002</v>
      </c>
      <c r="E48" s="9">
        <v>90.394883899999996</v>
      </c>
      <c r="F48" s="9">
        <v>79.030862999999997</v>
      </c>
      <c r="G48" s="9">
        <v>126.061179</v>
      </c>
      <c r="H48" s="9">
        <v>164.245216</v>
      </c>
    </row>
    <row r="49" spans="1:8" x14ac:dyDescent="0.2">
      <c r="A49" s="9">
        <v>2064</v>
      </c>
      <c r="B49" s="9">
        <v>54.196409799999998</v>
      </c>
      <c r="C49" s="9">
        <v>54.9859376</v>
      </c>
      <c r="D49" s="9">
        <v>55.911699900000002</v>
      </c>
      <c r="E49" s="9">
        <v>89.840205600000004</v>
      </c>
      <c r="F49" s="9">
        <v>78.453709599999996</v>
      </c>
      <c r="G49" s="9">
        <v>126.70607699999999</v>
      </c>
      <c r="H49" s="9">
        <v>165.249484</v>
      </c>
    </row>
    <row r="50" spans="1:8" x14ac:dyDescent="0.2">
      <c r="A50" s="9">
        <v>2065</v>
      </c>
      <c r="B50" s="9">
        <v>54.339474899999999</v>
      </c>
      <c r="C50" s="9">
        <v>55.131420300000002</v>
      </c>
      <c r="D50" s="9">
        <v>56.059822400000002</v>
      </c>
      <c r="E50" s="9">
        <v>88.751619500000004</v>
      </c>
      <c r="F50" s="9">
        <v>77.427369600000006</v>
      </c>
      <c r="G50" s="9">
        <v>127.057013</v>
      </c>
      <c r="H50" s="9">
        <v>165.84289699999999</v>
      </c>
    </row>
    <row r="51" spans="1:8" x14ac:dyDescent="0.2">
      <c r="A51" s="9">
        <v>2066</v>
      </c>
      <c r="B51" s="9">
        <v>54.438563199999997</v>
      </c>
      <c r="C51" s="9">
        <v>55.232226400000002</v>
      </c>
      <c r="D51" s="9">
        <v>56.162482400000002</v>
      </c>
      <c r="E51" s="9">
        <v>87.225806399999996</v>
      </c>
      <c r="F51" s="9">
        <v>76.034541200000007</v>
      </c>
      <c r="G51" s="9">
        <v>127.160023</v>
      </c>
      <c r="H51" s="9">
        <v>166.089279</v>
      </c>
    </row>
    <row r="52" spans="1:8" x14ac:dyDescent="0.2">
      <c r="A52" s="9">
        <v>2067</v>
      </c>
      <c r="B52" s="9">
        <v>54.537479699999999</v>
      </c>
      <c r="C52" s="9">
        <v>55.332809699999999</v>
      </c>
      <c r="D52" s="9">
        <v>56.264887899999998</v>
      </c>
      <c r="E52" s="9">
        <v>85.609479100000001</v>
      </c>
      <c r="F52" s="9">
        <v>74.575495900000007</v>
      </c>
      <c r="G52" s="9">
        <v>127.20312300000001</v>
      </c>
      <c r="H52" s="9">
        <v>166.237728</v>
      </c>
    </row>
    <row r="53" spans="1:8" x14ac:dyDescent="0.2">
      <c r="A53" s="9">
        <v>2068</v>
      </c>
      <c r="B53" s="9">
        <v>54.646798500000003</v>
      </c>
      <c r="C53" s="9">
        <v>55.443907000000003</v>
      </c>
      <c r="D53" s="9">
        <v>56.377961999999997</v>
      </c>
      <c r="E53" s="9">
        <v>83.994644699999995</v>
      </c>
      <c r="F53" s="9">
        <v>73.128207599999996</v>
      </c>
      <c r="G53" s="9">
        <v>127.234194</v>
      </c>
      <c r="H53" s="9">
        <v>166.35413</v>
      </c>
    </row>
    <row r="54" spans="1:8" x14ac:dyDescent="0.2">
      <c r="A54" s="9">
        <v>2069</v>
      </c>
      <c r="B54" s="9">
        <v>54.766008999999997</v>
      </c>
      <c r="C54" s="9">
        <v>55.565007799999997</v>
      </c>
      <c r="D54" s="9">
        <v>56.501189199999999</v>
      </c>
      <c r="E54" s="9">
        <v>82.387481399999999</v>
      </c>
      <c r="F54" s="9">
        <v>71.696142199999997</v>
      </c>
      <c r="G54" s="9">
        <v>127.253848</v>
      </c>
      <c r="H54" s="9">
        <v>166.44211300000001</v>
      </c>
    </row>
    <row r="55" spans="1:8" x14ac:dyDescent="0.2">
      <c r="A55" s="9">
        <v>2070</v>
      </c>
      <c r="B55" s="9">
        <v>54.894571300000003</v>
      </c>
      <c r="C55" s="9">
        <v>55.695569900000002</v>
      </c>
      <c r="D55" s="9">
        <v>56.634022100000003</v>
      </c>
      <c r="E55" s="9">
        <v>80.792636799999997</v>
      </c>
      <c r="F55" s="9">
        <v>70.281754899999996</v>
      </c>
      <c r="G55" s="9">
        <v>127.262349</v>
      </c>
      <c r="H55" s="9">
        <v>166.504379</v>
      </c>
    </row>
    <row r="56" spans="1:8" x14ac:dyDescent="0.2">
      <c r="A56" s="9">
        <v>2071</v>
      </c>
      <c r="B56" s="9">
        <v>55.026232800000002</v>
      </c>
      <c r="C56" s="9">
        <v>55.829254499999998</v>
      </c>
      <c r="D56" s="9">
        <v>56.7700174</v>
      </c>
      <c r="E56" s="9">
        <v>79.287427899999997</v>
      </c>
      <c r="F56" s="9">
        <v>68.950973300000001</v>
      </c>
      <c r="G56" s="9">
        <v>127.30045800000001</v>
      </c>
      <c r="H56" s="9">
        <v>166.596228</v>
      </c>
    </row>
    <row r="57" spans="1:8" x14ac:dyDescent="0.2">
      <c r="A57" s="9">
        <v>2072</v>
      </c>
      <c r="B57" s="9">
        <v>55.137328699999998</v>
      </c>
      <c r="C57" s="9">
        <v>55.9420553</v>
      </c>
      <c r="D57" s="9">
        <v>56.884766800000001</v>
      </c>
      <c r="E57" s="9">
        <v>78.167711299999993</v>
      </c>
      <c r="F57" s="9">
        <v>67.959893500000007</v>
      </c>
      <c r="G57" s="9">
        <v>127.531633</v>
      </c>
      <c r="H57" s="9">
        <v>166.933269</v>
      </c>
    </row>
    <row r="58" spans="1:8" x14ac:dyDescent="0.2">
      <c r="A58" s="9">
        <v>2073</v>
      </c>
      <c r="B58" s="9">
        <v>55.220616200000002</v>
      </c>
      <c r="C58" s="9">
        <v>56.026626999999998</v>
      </c>
      <c r="D58" s="9">
        <v>56.970802800000001</v>
      </c>
      <c r="E58" s="9">
        <v>77.5016854</v>
      </c>
      <c r="F58" s="9">
        <v>67.366724700000006</v>
      </c>
      <c r="G58" s="9">
        <v>127.997456</v>
      </c>
      <c r="H58" s="9">
        <v>167.57141200000001</v>
      </c>
    </row>
    <row r="59" spans="1:8" x14ac:dyDescent="0.2">
      <c r="A59" s="9">
        <v>2074</v>
      </c>
      <c r="B59" s="9">
        <v>55.274362600000003</v>
      </c>
      <c r="C59" s="9">
        <v>56.081214199999998</v>
      </c>
      <c r="D59" s="9">
        <v>57.026342</v>
      </c>
      <c r="E59" s="9">
        <v>77.281267600000007</v>
      </c>
      <c r="F59" s="9">
        <v>67.163574999999994</v>
      </c>
      <c r="G59" s="9">
        <v>128.69830400000001</v>
      </c>
      <c r="H59" s="9">
        <v>168.51235700000001</v>
      </c>
    </row>
    <row r="60" spans="1:8" x14ac:dyDescent="0.2">
      <c r="A60" s="9">
        <v>2075</v>
      </c>
      <c r="B60" s="9">
        <v>55.2966859</v>
      </c>
      <c r="C60" s="9">
        <v>56.1039095</v>
      </c>
      <c r="D60" s="9">
        <v>57.049446000000003</v>
      </c>
      <c r="E60" s="9">
        <v>77.496839600000001</v>
      </c>
      <c r="F60" s="9">
        <v>67.341416100000004</v>
      </c>
      <c r="G60" s="9">
        <v>129.63399899999999</v>
      </c>
      <c r="H60" s="9">
        <v>169.756846</v>
      </c>
    </row>
    <row r="61" spans="1:8" x14ac:dyDescent="0.2">
      <c r="A61" s="9">
        <v>2076</v>
      </c>
      <c r="B61" s="9">
        <v>55.280474599999998</v>
      </c>
      <c r="C61" s="9">
        <v>56.087499200000003</v>
      </c>
      <c r="D61" s="9">
        <v>57.032780700000004</v>
      </c>
      <c r="E61" s="9">
        <v>78.015823600000004</v>
      </c>
      <c r="F61" s="9">
        <v>67.784540399999997</v>
      </c>
      <c r="G61" s="9">
        <v>130.727407</v>
      </c>
      <c r="H61" s="9">
        <v>171.204644</v>
      </c>
    </row>
    <row r="62" spans="1:8" x14ac:dyDescent="0.2">
      <c r="A62" s="9">
        <v>2077</v>
      </c>
      <c r="B62" s="9">
        <v>55.203831200000003</v>
      </c>
      <c r="C62" s="9">
        <v>56.009767699999998</v>
      </c>
      <c r="D62" s="9">
        <v>56.953756800000001</v>
      </c>
      <c r="E62" s="9">
        <v>78.345596999999998</v>
      </c>
      <c r="F62" s="9">
        <v>68.064602300000004</v>
      </c>
      <c r="G62" s="9">
        <v>131.67140800000001</v>
      </c>
      <c r="H62" s="9">
        <v>172.454117</v>
      </c>
    </row>
    <row r="63" spans="1:8" x14ac:dyDescent="0.2">
      <c r="A63" s="9">
        <v>2078</v>
      </c>
      <c r="B63" s="9">
        <v>55.060785699999997</v>
      </c>
      <c r="C63" s="9">
        <v>55.864659099999997</v>
      </c>
      <c r="D63" s="9">
        <v>56.806216800000001</v>
      </c>
      <c r="E63" s="9">
        <v>78.367988400000002</v>
      </c>
      <c r="F63" s="9">
        <v>68.078755599999994</v>
      </c>
      <c r="G63" s="9">
        <v>132.38746</v>
      </c>
      <c r="H63" s="9">
        <v>173.40280899999999</v>
      </c>
    </row>
    <row r="64" spans="1:8" x14ac:dyDescent="0.2">
      <c r="A64" s="9">
        <v>2079</v>
      </c>
      <c r="B64" s="9">
        <v>54.850650999999999</v>
      </c>
      <c r="C64" s="9">
        <v>55.651476899999999</v>
      </c>
      <c r="D64" s="9">
        <v>56.589453399999996</v>
      </c>
      <c r="E64" s="9">
        <v>78.088205200000004</v>
      </c>
      <c r="F64" s="9">
        <v>67.831378299999997</v>
      </c>
      <c r="G64" s="9">
        <v>132.87364099999999</v>
      </c>
      <c r="H64" s="9">
        <v>174.04853900000001</v>
      </c>
    </row>
    <row r="65" spans="1:8" x14ac:dyDescent="0.2">
      <c r="A65" s="9">
        <v>2080</v>
      </c>
      <c r="B65" s="9">
        <v>54.572886699999998</v>
      </c>
      <c r="C65" s="9">
        <v>55.369674000000003</v>
      </c>
      <c r="D65" s="9">
        <v>56.302910400000002</v>
      </c>
      <c r="E65" s="9">
        <v>77.511847500000002</v>
      </c>
      <c r="F65" s="9">
        <v>67.327204800000004</v>
      </c>
      <c r="G65" s="9">
        <v>133.128342</v>
      </c>
      <c r="H65" s="9">
        <v>174.38949199999999</v>
      </c>
    </row>
    <row r="66" spans="1:8" x14ac:dyDescent="0.2">
      <c r="A66" s="9">
        <v>2081</v>
      </c>
      <c r="B66" s="9">
        <v>54.246543799999998</v>
      </c>
      <c r="C66" s="9">
        <v>55.038580000000003</v>
      </c>
      <c r="D66" s="9">
        <v>55.9662437</v>
      </c>
      <c r="E66" s="9">
        <v>76.730224800000002</v>
      </c>
      <c r="F66" s="9">
        <v>66.645428600000002</v>
      </c>
      <c r="G66" s="9">
        <v>133.20510200000001</v>
      </c>
      <c r="H66" s="9">
        <v>174.49604500000001</v>
      </c>
    </row>
    <row r="67" spans="1:8" x14ac:dyDescent="0.2">
      <c r="A67" s="9">
        <v>2082</v>
      </c>
      <c r="B67" s="9">
        <v>53.949142100000003</v>
      </c>
      <c r="C67" s="9">
        <v>54.736847099999999</v>
      </c>
      <c r="D67" s="9">
        <v>55.659431499999997</v>
      </c>
      <c r="E67" s="9">
        <v>76.087104999999994</v>
      </c>
      <c r="F67" s="9">
        <v>66.084516399999998</v>
      </c>
      <c r="G67" s="9">
        <v>133.32243600000001</v>
      </c>
      <c r="H67" s="9">
        <v>174.65466900000001</v>
      </c>
    </row>
    <row r="68" spans="1:8" x14ac:dyDescent="0.2">
      <c r="A68" s="9">
        <v>2083</v>
      </c>
      <c r="B68" s="9">
        <v>53.699966400000001</v>
      </c>
      <c r="C68" s="9">
        <v>54.484042199999998</v>
      </c>
      <c r="D68" s="9">
        <v>55.402370699999999</v>
      </c>
      <c r="E68" s="9">
        <v>75.663330799999997</v>
      </c>
      <c r="F68" s="9">
        <v>65.714563799999993</v>
      </c>
      <c r="G68" s="9">
        <v>133.53471400000001</v>
      </c>
      <c r="H68" s="9">
        <v>174.93679299999999</v>
      </c>
    </row>
    <row r="69" spans="1:8" x14ac:dyDescent="0.2">
      <c r="A69" s="9">
        <v>2084</v>
      </c>
      <c r="B69" s="9">
        <v>53.4989268</v>
      </c>
      <c r="C69" s="9">
        <v>54.280074599999999</v>
      </c>
      <c r="D69" s="9">
        <v>55.194969499999999</v>
      </c>
      <c r="E69" s="9">
        <v>75.453230000000005</v>
      </c>
      <c r="F69" s="9">
        <v>65.530545900000007</v>
      </c>
      <c r="G69" s="9">
        <v>133.84146200000001</v>
      </c>
      <c r="H69" s="9">
        <v>175.341959</v>
      </c>
    </row>
    <row r="70" spans="1:8" x14ac:dyDescent="0.2">
      <c r="A70" s="9">
        <v>2085</v>
      </c>
      <c r="B70" s="9">
        <v>53.346004200000003</v>
      </c>
      <c r="C70" s="9">
        <v>54.1249252</v>
      </c>
      <c r="D70" s="9">
        <v>55.037208499999998</v>
      </c>
      <c r="E70" s="9">
        <v>75.450993999999994</v>
      </c>
      <c r="F70" s="9">
        <v>65.527340600000002</v>
      </c>
      <c r="G70" s="9">
        <v>134.24216200000001</v>
      </c>
      <c r="H70" s="9">
        <v>175.86962399999999</v>
      </c>
    </row>
    <row r="71" spans="1:8" x14ac:dyDescent="0.2">
      <c r="A71" s="9">
        <v>2086</v>
      </c>
      <c r="B71" s="9">
        <v>53.225729200000004</v>
      </c>
      <c r="C71" s="9">
        <v>54.002898899999998</v>
      </c>
      <c r="D71" s="9">
        <v>54.913128200000003</v>
      </c>
      <c r="E71" s="9">
        <v>75.624578</v>
      </c>
      <c r="F71" s="9">
        <v>65.677057099999999</v>
      </c>
      <c r="G71" s="9">
        <v>134.72255799999999</v>
      </c>
      <c r="H71" s="9">
        <v>176.50122200000001</v>
      </c>
    </row>
    <row r="72" spans="1:8" x14ac:dyDescent="0.2">
      <c r="A72" s="9">
        <v>2087</v>
      </c>
      <c r="B72" s="9">
        <v>53.075802000000003</v>
      </c>
      <c r="C72" s="9">
        <v>53.850786599999999</v>
      </c>
      <c r="D72" s="9">
        <v>54.758454299999997</v>
      </c>
      <c r="E72" s="9">
        <v>75.864357799999993</v>
      </c>
      <c r="F72" s="9">
        <v>65.884444999999999</v>
      </c>
      <c r="G72" s="9">
        <v>135.22723400000001</v>
      </c>
      <c r="H72" s="9">
        <v>177.16424000000001</v>
      </c>
    </row>
    <row r="73" spans="1:8" x14ac:dyDescent="0.2">
      <c r="A73" s="9">
        <v>2088</v>
      </c>
      <c r="B73" s="9">
        <v>52.879959399999997</v>
      </c>
      <c r="C73" s="9">
        <v>53.652087600000002</v>
      </c>
      <c r="D73" s="9">
        <v>54.556408099999999</v>
      </c>
      <c r="E73" s="9">
        <v>76.140749600000007</v>
      </c>
      <c r="F73" s="9">
        <v>66.123777500000003</v>
      </c>
      <c r="G73" s="9">
        <v>135.74181300000001</v>
      </c>
      <c r="H73" s="9">
        <v>177.839912</v>
      </c>
    </row>
    <row r="74" spans="1:8" x14ac:dyDescent="0.2">
      <c r="A74" s="9">
        <v>2089</v>
      </c>
      <c r="B74" s="9">
        <v>52.637402199999997</v>
      </c>
      <c r="C74" s="9">
        <v>53.405991499999999</v>
      </c>
      <c r="D74" s="9">
        <v>54.306165399999998</v>
      </c>
      <c r="E74" s="9">
        <v>76.450600300000005</v>
      </c>
      <c r="F74" s="9">
        <v>66.392289000000005</v>
      </c>
      <c r="G74" s="9">
        <v>136.26562300000001</v>
      </c>
      <c r="H74" s="9">
        <v>178.52741399999999</v>
      </c>
    </row>
    <row r="75" spans="1:8" x14ac:dyDescent="0.2">
      <c r="A75" s="9">
        <v>2090</v>
      </c>
      <c r="B75" s="9">
        <v>52.347343600000002</v>
      </c>
      <c r="C75" s="9">
        <v>53.111699700000003</v>
      </c>
      <c r="D75" s="9">
        <v>54.006914500000001</v>
      </c>
      <c r="E75" s="9">
        <v>76.790815699999996</v>
      </c>
      <c r="F75" s="9">
        <v>66.6872702</v>
      </c>
      <c r="G75" s="9">
        <v>136.79799499999999</v>
      </c>
      <c r="H75" s="9">
        <v>179.22591800000001</v>
      </c>
    </row>
    <row r="76" spans="1:8" x14ac:dyDescent="0.2">
      <c r="A76" s="9">
        <v>2091</v>
      </c>
      <c r="B76" s="9">
        <v>52.0147324</v>
      </c>
      <c r="C76" s="9">
        <v>52.774233600000002</v>
      </c>
      <c r="D76" s="9">
        <v>53.663761299999997</v>
      </c>
      <c r="E76" s="9">
        <v>77.128999100000001</v>
      </c>
      <c r="F76" s="9">
        <v>66.980568700000006</v>
      </c>
      <c r="G76" s="9">
        <v>137.33298199999999</v>
      </c>
      <c r="H76" s="9">
        <v>179.92766900000001</v>
      </c>
    </row>
    <row r="77" spans="1:8" x14ac:dyDescent="0.2">
      <c r="A77" s="9">
        <v>2092</v>
      </c>
      <c r="B77" s="9">
        <v>51.662025300000003</v>
      </c>
      <c r="C77" s="9">
        <v>52.416377900000001</v>
      </c>
      <c r="D77" s="9">
        <v>53.299874600000003</v>
      </c>
      <c r="E77" s="9">
        <v>77.346355200000005</v>
      </c>
      <c r="F77" s="9">
        <v>67.169006100000004</v>
      </c>
      <c r="G77" s="9">
        <v>137.84854300000001</v>
      </c>
      <c r="H77" s="9">
        <v>180.603824</v>
      </c>
    </row>
    <row r="78" spans="1:8" x14ac:dyDescent="0.2">
      <c r="A78" s="9">
        <v>2093</v>
      </c>
      <c r="B78" s="9">
        <v>51.295018800000001</v>
      </c>
      <c r="C78" s="9">
        <v>52.0440136</v>
      </c>
      <c r="D78" s="9">
        <v>52.921234699999999</v>
      </c>
      <c r="E78" s="9">
        <v>77.415079399999996</v>
      </c>
      <c r="F78" s="9">
        <v>67.228425400000006</v>
      </c>
      <c r="G78" s="9">
        <v>138.337976</v>
      </c>
      <c r="H78" s="9">
        <v>181.24562599999999</v>
      </c>
    </row>
    <row r="79" spans="1:8" x14ac:dyDescent="0.2">
      <c r="A79" s="9">
        <v>2094</v>
      </c>
      <c r="B79" s="9">
        <v>50.913875699999998</v>
      </c>
      <c r="C79" s="9">
        <v>51.6573061</v>
      </c>
      <c r="D79" s="9">
        <v>52.528009699999998</v>
      </c>
      <c r="E79" s="9">
        <v>77.337251600000002</v>
      </c>
      <c r="F79" s="9">
        <v>67.160624200000001</v>
      </c>
      <c r="G79" s="9">
        <v>138.799713</v>
      </c>
      <c r="H79" s="9">
        <v>181.851043</v>
      </c>
    </row>
    <row r="80" spans="1:8" x14ac:dyDescent="0.2">
      <c r="A80" s="9">
        <v>2095</v>
      </c>
      <c r="B80" s="9">
        <v>50.518773699999997</v>
      </c>
      <c r="C80" s="9">
        <v>51.256435699999997</v>
      </c>
      <c r="D80" s="9">
        <v>52.120382800000002</v>
      </c>
      <c r="E80" s="9">
        <v>77.115058099999999</v>
      </c>
      <c r="F80" s="9">
        <v>66.967493700000006</v>
      </c>
      <c r="G80" s="9">
        <v>139.232102</v>
      </c>
      <c r="H80" s="9">
        <v>182.41792799999999</v>
      </c>
    </row>
    <row r="81" spans="1:8" x14ac:dyDescent="0.2">
      <c r="A81" s="9">
        <v>2096</v>
      </c>
      <c r="B81" s="9">
        <v>50.109891900000001</v>
      </c>
      <c r="C81" s="9">
        <v>50.8415842</v>
      </c>
      <c r="D81" s="9">
        <v>51.698539199999999</v>
      </c>
      <c r="E81" s="9">
        <v>76.750769199999993</v>
      </c>
      <c r="F81" s="9">
        <v>66.650999100000007</v>
      </c>
      <c r="G81" s="9">
        <v>139.633397</v>
      </c>
      <c r="H81" s="9">
        <v>182.944007</v>
      </c>
    </row>
    <row r="82" spans="1:8" x14ac:dyDescent="0.2">
      <c r="A82" s="9">
        <v>2097</v>
      </c>
      <c r="B82" s="9">
        <v>49.687398700000003</v>
      </c>
      <c r="C82" s="9">
        <v>50.412922299999998</v>
      </c>
      <c r="D82" s="9">
        <v>51.2626524</v>
      </c>
      <c r="E82" s="9">
        <v>76.246720600000003</v>
      </c>
      <c r="F82" s="9">
        <v>66.213163100000003</v>
      </c>
      <c r="G82" s="9">
        <v>140.001745</v>
      </c>
      <c r="H82" s="9">
        <v>183.42686399999999</v>
      </c>
    </row>
    <row r="83" spans="1:8" x14ac:dyDescent="0.2">
      <c r="A83" s="9">
        <v>2098</v>
      </c>
      <c r="B83" s="9">
        <v>49.2514398</v>
      </c>
      <c r="C83" s="9">
        <v>49.970598000000003</v>
      </c>
      <c r="D83" s="9">
        <v>50.812872800000001</v>
      </c>
      <c r="E83" s="9">
        <v>75.605298300000001</v>
      </c>
      <c r="F83" s="9">
        <v>65.656053600000007</v>
      </c>
      <c r="G83" s="9">
        <v>140.33518799999999</v>
      </c>
      <c r="H83" s="9">
        <v>183.863944</v>
      </c>
    </row>
    <row r="84" spans="1:8" x14ac:dyDescent="0.2">
      <c r="A84" s="9">
        <v>2099</v>
      </c>
      <c r="B84" s="9">
        <v>48.802128500000002</v>
      </c>
      <c r="C84" s="9">
        <v>49.514726400000001</v>
      </c>
      <c r="D84" s="9">
        <v>50.349317399999997</v>
      </c>
      <c r="E84" s="9">
        <v>74.828929700000003</v>
      </c>
      <c r="F84" s="9">
        <v>64.981774599999994</v>
      </c>
      <c r="G84" s="9">
        <v>140.63165900000001</v>
      </c>
      <c r="H84" s="9">
        <v>184.25254699999999</v>
      </c>
    </row>
    <row r="85" spans="1:8" x14ac:dyDescent="0.2">
      <c r="A85" s="9">
        <v>2100</v>
      </c>
      <c r="B85" s="9">
        <v>48.339537700000001</v>
      </c>
      <c r="C85" s="9">
        <v>49.045381200000001</v>
      </c>
      <c r="D85" s="9">
        <v>49.8720614</v>
      </c>
      <c r="E85" s="9">
        <v>73.920079400000006</v>
      </c>
      <c r="F85" s="9">
        <v>64.192463200000006</v>
      </c>
      <c r="G85" s="9">
        <v>140.888993</v>
      </c>
      <c r="H85" s="9">
        <v>184.589843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6DDC-490C-DC45-9003-BE8579BDEC62}">
  <dimension ref="A1:H85"/>
  <sheetViews>
    <sheetView workbookViewId="0">
      <selection activeCell="K11" sqref="K11"/>
    </sheetView>
  </sheetViews>
  <sheetFormatPr baseColWidth="10" defaultRowHeight="16" x14ac:dyDescent="0.2"/>
  <sheetData>
    <row r="1" spans="1:8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>
        <v>2017</v>
      </c>
      <c r="B2">
        <v>49.218549950734698</v>
      </c>
      <c r="C2">
        <v>49.118589810511097</v>
      </c>
      <c r="D2">
        <v>49.479186461006201</v>
      </c>
      <c r="E2">
        <v>50.848184446600399</v>
      </c>
      <c r="F2">
        <v>50.665626946965901</v>
      </c>
      <c r="G2">
        <v>50.789732388197201</v>
      </c>
      <c r="H2">
        <v>50.9371842095481</v>
      </c>
    </row>
    <row r="3" spans="1:8" x14ac:dyDescent="0.2">
      <c r="A3">
        <v>2018</v>
      </c>
      <c r="B3">
        <v>48.911126068845597</v>
      </c>
      <c r="C3">
        <v>48.8190193344021</v>
      </c>
      <c r="D3">
        <v>49.181612190101603</v>
      </c>
      <c r="E3">
        <v>50.856495981974803</v>
      </c>
      <c r="F3">
        <v>50.670887472465203</v>
      </c>
      <c r="G3">
        <v>50.795104574166103</v>
      </c>
      <c r="H3">
        <v>50.9569427869313</v>
      </c>
    </row>
    <row r="4" spans="1:8" x14ac:dyDescent="0.2">
      <c r="A4">
        <v>2019</v>
      </c>
      <c r="B4">
        <v>48.547985903476203</v>
      </c>
      <c r="C4">
        <v>48.465155894888198</v>
      </c>
      <c r="D4">
        <v>48.830106740095701</v>
      </c>
      <c r="E4">
        <v>50.866640935817301</v>
      </c>
      <c r="F4">
        <v>50.677308402652201</v>
      </c>
      <c r="G4">
        <v>50.801654308805297</v>
      </c>
      <c r="H4">
        <v>50.981032317610598</v>
      </c>
    </row>
    <row r="5" spans="1:8" x14ac:dyDescent="0.2">
      <c r="A5">
        <v>2020</v>
      </c>
      <c r="B5">
        <v>48.121876115490203</v>
      </c>
      <c r="C5">
        <v>48.0499314455801</v>
      </c>
      <c r="D5">
        <v>48.417649162935497</v>
      </c>
      <c r="E5">
        <v>50.879021909536803</v>
      </c>
      <c r="F5">
        <v>50.685144551453803</v>
      </c>
      <c r="G5">
        <v>50.809636521068299</v>
      </c>
      <c r="H5">
        <v>51.010390414968597</v>
      </c>
    </row>
    <row r="6" spans="1:8" x14ac:dyDescent="0.2">
      <c r="A6">
        <v>2021</v>
      </c>
      <c r="B6">
        <v>47.625763603056399</v>
      </c>
      <c r="C6">
        <v>47.566492551242597</v>
      </c>
      <c r="D6">
        <v>47.9374316916482</v>
      </c>
      <c r="E6">
        <v>50.894129016758001</v>
      </c>
      <c r="F6">
        <v>50.694706120909601</v>
      </c>
      <c r="G6">
        <v>50.819359780897301</v>
      </c>
      <c r="H6">
        <v>51.046151980720097</v>
      </c>
    </row>
    <row r="7" spans="1:8" x14ac:dyDescent="0.2">
      <c r="A7">
        <v>2022</v>
      </c>
      <c r="B7">
        <v>47.053368203383997</v>
      </c>
      <c r="C7">
        <v>47.008719481210903</v>
      </c>
      <c r="D7">
        <v>47.383375374748198</v>
      </c>
      <c r="E7">
        <v>50.9125584671838</v>
      </c>
      <c r="F7">
        <v>50.706370463242003</v>
      </c>
      <c r="G7">
        <v>50.831196833134797</v>
      </c>
      <c r="H7">
        <v>51.089687948013101</v>
      </c>
    </row>
    <row r="8" spans="1:8" x14ac:dyDescent="0.2">
      <c r="A8">
        <v>2023</v>
      </c>
      <c r="B8">
        <v>46.399837044883697</v>
      </c>
      <c r="C8">
        <v>46.371883334647002</v>
      </c>
      <c r="D8">
        <v>46.750782822702199</v>
      </c>
      <c r="E8">
        <v>50.9350348818149</v>
      </c>
      <c r="F8">
        <v>50.720596204574697</v>
      </c>
      <c r="G8">
        <v>50.845596831813197</v>
      </c>
      <c r="H8">
        <v>51.142650278404702</v>
      </c>
    </row>
    <row r="9" spans="1:8" x14ac:dyDescent="0.2">
      <c r="A9">
        <v>2024</v>
      </c>
      <c r="B9">
        <v>45.662527002862099</v>
      </c>
      <c r="C9">
        <v>45.653408507737097</v>
      </c>
      <c r="D9">
        <v>46.0370955943811</v>
      </c>
      <c r="E9">
        <v>50.962437982216898</v>
      </c>
      <c r="F9">
        <v>50.737940137066303</v>
      </c>
      <c r="G9">
        <v>50.863099363042203</v>
      </c>
      <c r="H9">
        <v>51.207023537206901</v>
      </c>
    </row>
    <row r="10" spans="1:8" x14ac:dyDescent="0.2">
      <c r="A10">
        <v>2025</v>
      </c>
      <c r="B10">
        <v>44.841821608660503</v>
      </c>
      <c r="C10">
        <v>44.8536687341863</v>
      </c>
      <c r="D10">
        <v>45.242684933094097</v>
      </c>
      <c r="E10">
        <v>50.9958343526243</v>
      </c>
      <c r="F10">
        <v>50.759077321740698</v>
      </c>
      <c r="G10">
        <v>50.884350240121499</v>
      </c>
      <c r="H10">
        <v>51.285182986950801</v>
      </c>
    </row>
    <row r="11" spans="1:8" x14ac:dyDescent="0.2">
      <c r="A11">
        <v>2026</v>
      </c>
      <c r="B11">
        <v>43.941865486764002</v>
      </c>
      <c r="C11">
        <v>43.976702760505397</v>
      </c>
      <c r="D11">
        <v>44.371562672931098</v>
      </c>
      <c r="E11">
        <v>51.036515003063201</v>
      </c>
      <c r="F11">
        <v>50.7848248628802</v>
      </c>
      <c r="G11">
        <v>50.910118879047701</v>
      </c>
      <c r="H11">
        <v>51.379958493467299</v>
      </c>
    </row>
    <row r="12" spans="1:8" x14ac:dyDescent="0.2">
      <c r="A12">
        <v>2027</v>
      </c>
      <c r="B12">
        <v>42.971066193634798</v>
      </c>
      <c r="C12">
        <v>43.030703364941701</v>
      </c>
      <c r="D12">
        <v>43.4318669990868</v>
      </c>
      <c r="E12">
        <v>51.086039441654698</v>
      </c>
      <c r="F12">
        <v>50.816169802213302</v>
      </c>
      <c r="G12">
        <v>50.941316787068899</v>
      </c>
      <c r="H12">
        <v>51.4947025256781</v>
      </c>
    </row>
    <row r="13" spans="1:8" x14ac:dyDescent="0.2">
      <c r="A13">
        <v>2028</v>
      </c>
      <c r="B13">
        <v>41.942207750183698</v>
      </c>
      <c r="C13">
        <v>42.028127989667503</v>
      </c>
      <c r="D13">
        <v>42.435972342847002</v>
      </c>
      <c r="E13">
        <v>51.146286861022197</v>
      </c>
      <c r="F13">
        <v>50.854301515742598</v>
      </c>
      <c r="G13">
        <v>50.979016285419299</v>
      </c>
      <c r="H13">
        <v>51.633359016685702</v>
      </c>
    </row>
    <row r="14" spans="1:8" x14ac:dyDescent="0.2">
      <c r="A14">
        <v>2029</v>
      </c>
      <c r="B14">
        <v>40.872057604829998</v>
      </c>
      <c r="C14">
        <v>40.985315744302497</v>
      </c>
      <c r="D14">
        <v>41.400108937228801</v>
      </c>
      <c r="E14">
        <v>51.2195148079524</v>
      </c>
      <c r="F14">
        <v>50.900648846864797</v>
      </c>
      <c r="G14">
        <v>51.024468000153597</v>
      </c>
      <c r="H14">
        <v>51.800527694020197</v>
      </c>
    </row>
    <row r="15" spans="1:8" x14ac:dyDescent="0.2">
      <c r="A15">
        <v>2030</v>
      </c>
      <c r="B15">
        <v>39.780433018033598</v>
      </c>
      <c r="C15">
        <v>39.921577640452902</v>
      </c>
      <c r="D15">
        <v>40.343459113795298</v>
      </c>
      <c r="E15">
        <v>51.308425267736197</v>
      </c>
      <c r="F15">
        <v>50.956921932380702</v>
      </c>
      <c r="G15">
        <v>51.079114855249998</v>
      </c>
      <c r="H15">
        <v>52.001515545420602</v>
      </c>
    </row>
    <row r="16" spans="1:8" x14ac:dyDescent="0.2">
      <c r="A16">
        <v>2031</v>
      </c>
      <c r="B16">
        <v>38.688808431237298</v>
      </c>
      <c r="C16">
        <v>38.857839536603599</v>
      </c>
      <c r="D16">
        <v>39.286809290361902</v>
      </c>
      <c r="E16">
        <v>51.416237360685002</v>
      </c>
      <c r="F16">
        <v>51.025158213477702</v>
      </c>
      <c r="G16">
        <v>51.144599270129603</v>
      </c>
      <c r="H16">
        <v>52.242363290890502</v>
      </c>
    </row>
    <row r="17" spans="1:8" x14ac:dyDescent="0.2">
      <c r="A17">
        <v>2032</v>
      </c>
      <c r="B17">
        <v>37.618658285883498</v>
      </c>
      <c r="C17">
        <v>37.8150272912386</v>
      </c>
      <c r="D17">
        <v>38.250945884743899</v>
      </c>
      <c r="E17">
        <v>51.546764695443699</v>
      </c>
      <c r="F17">
        <v>51.107771394075002</v>
      </c>
      <c r="G17">
        <v>51.2227590220065</v>
      </c>
      <c r="H17">
        <v>52.529830164657298</v>
      </c>
    </row>
    <row r="18" spans="1:8" x14ac:dyDescent="0.2">
      <c r="A18">
        <v>2033</v>
      </c>
      <c r="B18">
        <v>36.589799842432797</v>
      </c>
      <c r="C18">
        <v>36.812451915964402</v>
      </c>
      <c r="D18">
        <v>37.2550512285042</v>
      </c>
      <c r="E18">
        <v>51.704493702081102</v>
      </c>
      <c r="F18">
        <v>51.207601019301997</v>
      </c>
      <c r="G18">
        <v>51.315605885541203</v>
      </c>
      <c r="H18">
        <v>52.871315353113097</v>
      </c>
    </row>
    <row r="19" spans="1:8" x14ac:dyDescent="0.2">
      <c r="A19">
        <v>2034</v>
      </c>
      <c r="B19">
        <v>35.619000549303301</v>
      </c>
      <c r="C19">
        <v>35.8664525204006</v>
      </c>
      <c r="D19">
        <v>36.315355554659703</v>
      </c>
      <c r="E19">
        <v>51.894656811109698</v>
      </c>
      <c r="F19">
        <v>51.327958791857696</v>
      </c>
      <c r="G19">
        <v>51.425279945899703</v>
      </c>
      <c r="H19">
        <v>53.2746899609838</v>
      </c>
    </row>
    <row r="20" spans="1:8" x14ac:dyDescent="0.2">
      <c r="A20">
        <v>2035</v>
      </c>
      <c r="B20">
        <v>34.719044427406601</v>
      </c>
      <c r="C20">
        <v>34.989486546719498</v>
      </c>
      <c r="D20">
        <v>35.444233294496399</v>
      </c>
      <c r="E20">
        <v>52.123290998498099</v>
      </c>
      <c r="F20">
        <v>51.472665626241799</v>
      </c>
      <c r="G20">
        <v>51.553971825960303</v>
      </c>
      <c r="H20">
        <v>53.748010967663603</v>
      </c>
    </row>
    <row r="21" spans="1:8" x14ac:dyDescent="0.2">
      <c r="A21">
        <v>2036</v>
      </c>
      <c r="B21">
        <v>33.898339033205502</v>
      </c>
      <c r="C21">
        <v>34.189746773169098</v>
      </c>
      <c r="D21">
        <v>34.649822633209702</v>
      </c>
      <c r="E21">
        <v>52.397267899024001</v>
      </c>
      <c r="F21">
        <v>51.6460707080548</v>
      </c>
      <c r="G21">
        <v>51.703805633459098</v>
      </c>
      <c r="H21">
        <v>54.299090713851001</v>
      </c>
    </row>
    <row r="22" spans="1:8" x14ac:dyDescent="0.2">
      <c r="A22">
        <v>2037</v>
      </c>
      <c r="B22">
        <v>33.161028991183599</v>
      </c>
      <c r="C22">
        <v>33.471271946258803</v>
      </c>
      <c r="D22">
        <v>33.936135404888397</v>
      </c>
      <c r="E22">
        <v>52.724276494950999</v>
      </c>
      <c r="F22">
        <v>51.853040537341997</v>
      </c>
      <c r="G22">
        <v>51.876678076662401</v>
      </c>
      <c r="H22">
        <v>54.934905178645302</v>
      </c>
    </row>
    <row r="23" spans="1:8" x14ac:dyDescent="0.2">
      <c r="A23">
        <v>2038</v>
      </c>
      <c r="B23">
        <v>32.5074978326831</v>
      </c>
      <c r="C23">
        <v>32.834435799694901</v>
      </c>
      <c r="D23">
        <v>33.303542852842199</v>
      </c>
      <c r="E23">
        <v>53.112733747585402</v>
      </c>
      <c r="F23">
        <v>52.098902365637002</v>
      </c>
      <c r="G23">
        <v>52.074054799368199</v>
      </c>
      <c r="H23">
        <v>55.660844911924102</v>
      </c>
    </row>
    <row r="24" spans="1:8" x14ac:dyDescent="0.2">
      <c r="A24">
        <v>2039</v>
      </c>
      <c r="B24">
        <v>31.935102433010801</v>
      </c>
      <c r="C24">
        <v>32.276662729663101</v>
      </c>
      <c r="D24">
        <v>32.749486535942196</v>
      </c>
      <c r="E24">
        <v>53.571593450005999</v>
      </c>
      <c r="F24">
        <v>52.389323215301303</v>
      </c>
      <c r="G24">
        <v>52.296734066943202</v>
      </c>
      <c r="H24">
        <v>56.479845885768</v>
      </c>
    </row>
    <row r="25" spans="1:8" x14ac:dyDescent="0.2">
      <c r="A25">
        <v>2040</v>
      </c>
      <c r="B25">
        <v>31.438989920577299</v>
      </c>
      <c r="C25">
        <v>31.793223835326</v>
      </c>
      <c r="D25">
        <v>32.269269064655198</v>
      </c>
      <c r="E25">
        <v>54.1100208374434</v>
      </c>
      <c r="F25">
        <v>52.730103934369097</v>
      </c>
      <c r="G25">
        <v>52.544600046870002</v>
      </c>
      <c r="H25">
        <v>57.391482075133197</v>
      </c>
    </row>
    <row r="26" spans="1:8" x14ac:dyDescent="0.2">
      <c r="A26">
        <v>2041</v>
      </c>
      <c r="B26">
        <v>31.012880132591501</v>
      </c>
      <c r="C26">
        <v>31.377999386018001</v>
      </c>
      <c r="D26">
        <v>31.8568114874952</v>
      </c>
      <c r="E26">
        <v>54.736902855825399</v>
      </c>
      <c r="F26">
        <v>53.126869236393098</v>
      </c>
      <c r="G26">
        <v>52.816400997151597</v>
      </c>
      <c r="H26">
        <v>58.391149648124802</v>
      </c>
    </row>
    <row r="27" spans="1:8" x14ac:dyDescent="0.2">
      <c r="A27">
        <v>2042</v>
      </c>
      <c r="B27">
        <v>30.649739967221802</v>
      </c>
      <c r="C27">
        <v>31.024135946503701</v>
      </c>
      <c r="D27">
        <v>31.505306037488999</v>
      </c>
      <c r="E27">
        <v>55.460175046036298</v>
      </c>
      <c r="F27">
        <v>53.584641672960203</v>
      </c>
      <c r="G27">
        <v>53.1095977030635</v>
      </c>
      <c r="H27">
        <v>59.469509525469903</v>
      </c>
    </row>
    <row r="28" spans="1:8" x14ac:dyDescent="0.2">
      <c r="A28">
        <v>2043</v>
      </c>
      <c r="B28">
        <v>30.342316085332499</v>
      </c>
      <c r="C28">
        <v>30.724565470394801</v>
      </c>
      <c r="D28">
        <v>31.207731766584399</v>
      </c>
      <c r="E28">
        <v>56.2859694403489</v>
      </c>
      <c r="F28">
        <v>54.107302321474499</v>
      </c>
      <c r="G28">
        <v>53.420329188556202</v>
      </c>
      <c r="H28">
        <v>60.612361269117898</v>
      </c>
    </row>
    <row r="29" spans="1:8" x14ac:dyDescent="0.2">
      <c r="A29">
        <v>2044</v>
      </c>
      <c r="B29">
        <v>30.083522482460399</v>
      </c>
      <c r="C29">
        <v>30.472382971267098</v>
      </c>
      <c r="D29">
        <v>30.9572297001341</v>
      </c>
      <c r="E29">
        <v>57.217625860479203</v>
      </c>
      <c r="F29">
        <v>54.696965017287297</v>
      </c>
      <c r="G29">
        <v>53.743531419613902</v>
      </c>
      <c r="H29">
        <v>61.801079666063004</v>
      </c>
    </row>
    <row r="30" spans="1:8" x14ac:dyDescent="0.2">
      <c r="A30">
        <v>2045</v>
      </c>
      <c r="B30">
        <v>29.866698001165801</v>
      </c>
      <c r="C30">
        <v>30.261097456640201</v>
      </c>
      <c r="D30">
        <v>30.7473520987615</v>
      </c>
      <c r="E30">
        <v>58.254659680670102</v>
      </c>
      <c r="F30">
        <v>55.353323031734</v>
      </c>
      <c r="G30">
        <v>54.073219270858097</v>
      </c>
      <c r="H30">
        <v>63.013651784579899</v>
      </c>
    </row>
    <row r="31" spans="1:8" x14ac:dyDescent="0.2">
      <c r="A31">
        <v>2046</v>
      </c>
      <c r="B31">
        <v>29.6857576043964</v>
      </c>
      <c r="C31">
        <v>30.084779336933899</v>
      </c>
      <c r="D31">
        <v>30.572208885049701</v>
      </c>
      <c r="E31">
        <v>59.391833801480097</v>
      </c>
      <c r="F31">
        <v>56.073061707062401</v>
      </c>
      <c r="G31">
        <v>54.402907122102</v>
      </c>
      <c r="H31">
        <v>64.226223903096596</v>
      </c>
    </row>
    <row r="32" spans="1:8" x14ac:dyDescent="0.2">
      <c r="A32">
        <v>2047</v>
      </c>
      <c r="B32">
        <v>29.535263101402201</v>
      </c>
      <c r="C32">
        <v>29.9381293446278</v>
      </c>
      <c r="D32">
        <v>30.426536103454399</v>
      </c>
      <c r="E32">
        <v>60.618524532047097</v>
      </c>
      <c r="F32">
        <v>56.849457111511597</v>
      </c>
      <c r="G32">
        <v>54.7261093531596</v>
      </c>
      <c r="H32">
        <v>65.414942300041602</v>
      </c>
    </row>
    <row r="33" spans="1:8" x14ac:dyDescent="0.2">
      <c r="A33">
        <v>2048</v>
      </c>
      <c r="B33">
        <v>29.4104368478616</v>
      </c>
      <c r="C33">
        <v>29.816491884407501</v>
      </c>
      <c r="D33">
        <v>30.3057091814896</v>
      </c>
      <c r="E33">
        <v>61.9185781317749</v>
      </c>
      <c r="F33">
        <v>57.672285241875201</v>
      </c>
      <c r="G33">
        <v>55.036840838652502</v>
      </c>
      <c r="H33">
        <v>66.557794043689896</v>
      </c>
    </row>
    <row r="34" spans="1:8" x14ac:dyDescent="0.2">
      <c r="A34">
        <v>2049</v>
      </c>
      <c r="B34">
        <v>29.307137914266999</v>
      </c>
      <c r="C34">
        <v>29.715831810348401</v>
      </c>
      <c r="D34">
        <v>30.2057198616594</v>
      </c>
      <c r="E34">
        <v>63.2708074472582</v>
      </c>
      <c r="F34">
        <v>58.528136354256397</v>
      </c>
      <c r="G34">
        <v>55.330037544564398</v>
      </c>
      <c r="H34">
        <v>67.636153921034804</v>
      </c>
    </row>
    <row r="35" spans="1:8" x14ac:dyDescent="0.2">
      <c r="A35">
        <v>2050</v>
      </c>
      <c r="B35">
        <v>29.2218157535806</v>
      </c>
      <c r="C35">
        <v>29.632689277171199</v>
      </c>
      <c r="D35">
        <v>30.123131353563799</v>
      </c>
      <c r="E35">
        <v>64.650171617956602</v>
      </c>
      <c r="F35">
        <v>59.401161621755399</v>
      </c>
      <c r="G35">
        <v>55.601838494845801</v>
      </c>
      <c r="H35">
        <v>68.635821494026104</v>
      </c>
    </row>
    <row r="36" spans="1:8" x14ac:dyDescent="0.2">
      <c r="A36">
        <v>2051</v>
      </c>
      <c r="B36">
        <v>29.1514522875833</v>
      </c>
      <c r="C36">
        <v>29.564123306043701</v>
      </c>
      <c r="D36">
        <v>30.055022275752901</v>
      </c>
      <c r="E36">
        <v>66.029535788654499</v>
      </c>
      <c r="F36">
        <v>60.274186889254899</v>
      </c>
      <c r="G36">
        <v>55.8497044747727</v>
      </c>
      <c r="H36">
        <v>69.547457683391599</v>
      </c>
    </row>
    <row r="37" spans="1:8" x14ac:dyDescent="0.2">
      <c r="A37">
        <v>2052</v>
      </c>
      <c r="B37">
        <v>29.093499914303099</v>
      </c>
      <c r="C37">
        <v>29.507651375663801</v>
      </c>
      <c r="D37">
        <v>29.998926649349201</v>
      </c>
      <c r="E37">
        <v>67.381765104137799</v>
      </c>
      <c r="F37">
        <v>61.130038001635903</v>
      </c>
      <c r="G37">
        <v>56.072383742347803</v>
      </c>
      <c r="H37">
        <v>70.366458657235398</v>
      </c>
    </row>
    <row r="38" spans="1:8" x14ac:dyDescent="0.2">
      <c r="A38">
        <v>2053</v>
      </c>
      <c r="B38">
        <v>29.045820290843398</v>
      </c>
      <c r="C38">
        <v>29.461189768931199</v>
      </c>
      <c r="D38">
        <v>29.952774642222</v>
      </c>
      <c r="E38">
        <v>68.681818703866298</v>
      </c>
      <c r="F38">
        <v>61.9528661319995</v>
      </c>
      <c r="G38">
        <v>56.2697604650537</v>
      </c>
      <c r="H38">
        <v>71.092398390514404</v>
      </c>
    </row>
    <row r="39" spans="1:8" x14ac:dyDescent="0.2">
      <c r="A39">
        <v>2054</v>
      </c>
      <c r="B39">
        <v>29.0066268015809</v>
      </c>
      <c r="C39">
        <v>29.4229975108458</v>
      </c>
      <c r="D39">
        <v>29.914836880458601</v>
      </c>
      <c r="E39">
        <v>69.908509434432702</v>
      </c>
      <c r="F39">
        <v>62.729261536448803</v>
      </c>
      <c r="G39">
        <v>56.442632908256698</v>
      </c>
      <c r="H39">
        <v>71.728212855308101</v>
      </c>
    </row>
    <row r="40" spans="1:8" x14ac:dyDescent="0.2">
      <c r="A40">
        <v>2055</v>
      </c>
      <c r="B40">
        <v>28.974432259218698</v>
      </c>
      <c r="C40">
        <v>29.391625405580999</v>
      </c>
      <c r="D40">
        <v>29.883673825032901</v>
      </c>
      <c r="E40">
        <v>71.045683555242604</v>
      </c>
      <c r="F40">
        <v>63.449000211776998</v>
      </c>
      <c r="G40">
        <v>56.592466715755798</v>
      </c>
      <c r="H40">
        <v>72.279292601496294</v>
      </c>
    </row>
    <row r="41" spans="1:8" x14ac:dyDescent="0.2">
      <c r="A41">
        <v>2056</v>
      </c>
      <c r="B41">
        <v>28.948002473799399</v>
      </c>
      <c r="C41">
        <v>29.365870791616398</v>
      </c>
      <c r="D41">
        <v>29.8580908284288</v>
      </c>
      <c r="E41">
        <v>72.082717375433901</v>
      </c>
      <c r="F41">
        <v>64.1053582262237</v>
      </c>
      <c r="G41">
        <v>56.721158595816398</v>
      </c>
      <c r="H41">
        <v>72.752613608175906</v>
      </c>
    </row>
    <row r="42" spans="1:8" x14ac:dyDescent="0.2">
      <c r="A42">
        <v>2057</v>
      </c>
      <c r="B42">
        <v>28.926315743936101</v>
      </c>
      <c r="C42">
        <v>29.344738067800598</v>
      </c>
      <c r="D42">
        <v>29.837098923741198</v>
      </c>
      <c r="E42">
        <v>73.014373795563898</v>
      </c>
      <c r="F42">
        <v>64.695020922036505</v>
      </c>
      <c r="G42">
        <v>56.830832656174799</v>
      </c>
      <c r="H42">
        <v>73.155988216046396</v>
      </c>
    </row>
    <row r="43" spans="1:8" x14ac:dyDescent="0.2">
      <c r="A43">
        <v>2058</v>
      </c>
      <c r="B43">
        <v>28.908527978126401</v>
      </c>
      <c r="C43">
        <v>29.327404705669501</v>
      </c>
      <c r="D43">
        <v>29.819881063471801</v>
      </c>
      <c r="E43">
        <v>73.840168189876493</v>
      </c>
      <c r="F43">
        <v>65.217681570550894</v>
      </c>
      <c r="G43">
        <v>56.923679519709303</v>
      </c>
      <c r="H43">
        <v>73.497473404502003</v>
      </c>
    </row>
    <row r="44" spans="1:8" x14ac:dyDescent="0.2">
      <c r="A44">
        <v>2059</v>
      </c>
      <c r="B44">
        <v>28.893942967414102</v>
      </c>
      <c r="C44">
        <v>29.3131922815198</v>
      </c>
      <c r="D44">
        <v>29.805763344632801</v>
      </c>
      <c r="E44">
        <v>74.563440380087997</v>
      </c>
      <c r="F44">
        <v>65.675454007117807</v>
      </c>
      <c r="G44">
        <v>57.001839271586199</v>
      </c>
      <c r="H44">
        <v>73.784940278268905</v>
      </c>
    </row>
    <row r="45" spans="1:8" x14ac:dyDescent="0.2">
      <c r="A45">
        <v>2060</v>
      </c>
      <c r="B45">
        <v>28.881987248954701</v>
      </c>
      <c r="C45">
        <v>29.301541982105501</v>
      </c>
      <c r="D45">
        <v>29.7941906776629</v>
      </c>
      <c r="E45">
        <v>75.190322398469505</v>
      </c>
      <c r="F45">
        <v>66.072219309142</v>
      </c>
      <c r="G45">
        <v>57.067323686466203</v>
      </c>
      <c r="H45">
        <v>74.025788023739196</v>
      </c>
    </row>
    <row r="46" spans="1:8" x14ac:dyDescent="0.2">
      <c r="A46">
        <v>2061</v>
      </c>
      <c r="B46">
        <v>28.872188984212499</v>
      </c>
      <c r="C46">
        <v>29.291994022409401</v>
      </c>
      <c r="D46">
        <v>29.784706341348901</v>
      </c>
      <c r="E46">
        <v>75.728749785906999</v>
      </c>
      <c r="F46">
        <v>66.413000028209794</v>
      </c>
      <c r="G46">
        <v>57.121970541562497</v>
      </c>
      <c r="H46">
        <v>74.226775875139296</v>
      </c>
    </row>
    <row r="47" spans="1:8" x14ac:dyDescent="0.2">
      <c r="A47">
        <v>2062</v>
      </c>
      <c r="B47">
        <v>28.864160298763</v>
      </c>
      <c r="C47">
        <v>29.284170436591001</v>
      </c>
      <c r="D47">
        <v>29.7769348884474</v>
      </c>
      <c r="E47">
        <v>76.187609488327695</v>
      </c>
      <c r="F47">
        <v>66.703420877874095</v>
      </c>
      <c r="G47">
        <v>57.167422256297101</v>
      </c>
      <c r="H47">
        <v>74.393944552474395</v>
      </c>
    </row>
    <row r="48" spans="1:8" x14ac:dyDescent="0.2">
      <c r="A48">
        <v>2063</v>
      </c>
      <c r="B48">
        <v>28.8575825750832</v>
      </c>
      <c r="C48">
        <v>29.2777607464837</v>
      </c>
      <c r="D48">
        <v>29.770567909681098</v>
      </c>
      <c r="E48">
        <v>76.576066740961906</v>
      </c>
      <c r="F48">
        <v>66.949282706169299</v>
      </c>
      <c r="G48">
        <v>57.205121754646903</v>
      </c>
      <c r="H48">
        <v>74.532601043481193</v>
      </c>
    </row>
    <row r="49" spans="1:8" x14ac:dyDescent="0.2">
      <c r="A49">
        <v>2064</v>
      </c>
      <c r="B49">
        <v>28.852194243685901</v>
      </c>
      <c r="C49">
        <v>29.2725100646167</v>
      </c>
      <c r="D49">
        <v>29.765352216036501</v>
      </c>
      <c r="E49">
        <v>76.903075336889103</v>
      </c>
      <c r="F49">
        <v>67.156252535456204</v>
      </c>
      <c r="G49">
        <v>57.236319662668002</v>
      </c>
      <c r="H49">
        <v>74.647345075692002</v>
      </c>
    </row>
    <row r="50" spans="1:8" x14ac:dyDescent="0.2">
      <c r="A50">
        <v>2065</v>
      </c>
      <c r="B50">
        <v>28.847780674327801</v>
      </c>
      <c r="C50">
        <v>29.268209243659602</v>
      </c>
      <c r="D50">
        <v>29.761080053848701</v>
      </c>
      <c r="E50">
        <v>77.177052237414799</v>
      </c>
      <c r="F50">
        <v>67.329657617269305</v>
      </c>
      <c r="G50">
        <v>57.262088301594403</v>
      </c>
      <c r="H50">
        <v>74.742120582208898</v>
      </c>
    </row>
    <row r="51" spans="1:8" x14ac:dyDescent="0.2">
      <c r="A51">
        <v>2066</v>
      </c>
      <c r="B51">
        <v>28.844165823505602</v>
      </c>
      <c r="C51">
        <v>29.264686737290798</v>
      </c>
      <c r="D51">
        <v>29.757581019905</v>
      </c>
      <c r="E51">
        <v>77.405686424803093</v>
      </c>
      <c r="F51">
        <v>67.4743644516534</v>
      </c>
      <c r="G51">
        <v>57.2833391786737</v>
      </c>
      <c r="H51">
        <v>74.820280031952393</v>
      </c>
    </row>
    <row r="52" spans="1:8" x14ac:dyDescent="0.2">
      <c r="A52">
        <v>2067</v>
      </c>
      <c r="B52">
        <v>28.841205344774</v>
      </c>
      <c r="C52">
        <v>29.261801886518398</v>
      </c>
      <c r="D52">
        <v>29.7547153925027</v>
      </c>
      <c r="E52">
        <v>77.595849533831498</v>
      </c>
      <c r="F52">
        <v>67.594722224208894</v>
      </c>
      <c r="G52">
        <v>57.300841709902997</v>
      </c>
      <c r="H52">
        <v>74.884653290755196</v>
      </c>
    </row>
    <row r="53" spans="1:8" x14ac:dyDescent="0.2">
      <c r="A53">
        <v>2068</v>
      </c>
      <c r="B53">
        <v>28.838780913501999</v>
      </c>
      <c r="C53">
        <v>29.2594393894151</v>
      </c>
      <c r="D53">
        <v>29.752368638035598</v>
      </c>
      <c r="E53">
        <v>77.753578540469107</v>
      </c>
      <c r="F53">
        <v>67.694551849435697</v>
      </c>
      <c r="G53">
        <v>57.315241708580899</v>
      </c>
      <c r="H53">
        <v>74.937615621146307</v>
      </c>
    </row>
    <row r="54" spans="1:8" x14ac:dyDescent="0.2">
      <c r="A54">
        <v>2069</v>
      </c>
      <c r="B54">
        <v>28.8367955572207</v>
      </c>
      <c r="C54">
        <v>29.2575047507565</v>
      </c>
      <c r="D54">
        <v>29.7504468909537</v>
      </c>
      <c r="E54">
        <v>77.884105875228201</v>
      </c>
      <c r="F54">
        <v>67.777165030033402</v>
      </c>
      <c r="G54">
        <v>57.327078760818402</v>
      </c>
      <c r="H54">
        <v>74.981151588439204</v>
      </c>
    </row>
    <row r="55" spans="1:8" x14ac:dyDescent="0.2">
      <c r="A55">
        <v>2070</v>
      </c>
      <c r="B55">
        <v>28.835169816882601</v>
      </c>
      <c r="C55">
        <v>29.2559205413447</v>
      </c>
      <c r="D55">
        <v>29.748873238012902</v>
      </c>
      <c r="E55">
        <v>77.991917968177205</v>
      </c>
      <c r="F55">
        <v>67.845401311130004</v>
      </c>
      <c r="G55">
        <v>57.336802020647497</v>
      </c>
      <c r="H55">
        <v>75.016913154190902</v>
      </c>
    </row>
    <row r="56" spans="1:8" x14ac:dyDescent="0.2">
      <c r="A56">
        <v>2071</v>
      </c>
      <c r="B56">
        <v>28.8338385935213</v>
      </c>
      <c r="C56">
        <v>29.254623325221999</v>
      </c>
      <c r="D56">
        <v>29.747584665964901</v>
      </c>
      <c r="E56">
        <v>78.080828427960796</v>
      </c>
      <c r="F56">
        <v>67.901674396646499</v>
      </c>
      <c r="G56">
        <v>57.344784232910897</v>
      </c>
      <c r="H56">
        <v>75.046271251549101</v>
      </c>
    </row>
    <row r="57" spans="1:8" x14ac:dyDescent="0.2">
      <c r="A57">
        <v>2072</v>
      </c>
      <c r="B57">
        <v>28.8327485595041</v>
      </c>
      <c r="C57">
        <v>29.253561137055101</v>
      </c>
      <c r="D57">
        <v>29.746529555750399</v>
      </c>
      <c r="E57">
        <v>78.154056374890402</v>
      </c>
      <c r="F57">
        <v>67.948021727768506</v>
      </c>
      <c r="G57">
        <v>57.351333967550197</v>
      </c>
      <c r="H57">
        <v>75.070360782228605</v>
      </c>
    </row>
    <row r="58" spans="1:8" x14ac:dyDescent="0.2">
      <c r="A58">
        <v>2073</v>
      </c>
      <c r="B58">
        <v>28.831856034338202</v>
      </c>
      <c r="C58">
        <v>29.252691412207401</v>
      </c>
      <c r="D58">
        <v>29.745665626364499</v>
      </c>
      <c r="E58">
        <v>78.214303794258399</v>
      </c>
      <c r="F58">
        <v>67.986153441297802</v>
      </c>
      <c r="G58">
        <v>57.3567061535188</v>
      </c>
      <c r="H58">
        <v>75.090119359611506</v>
      </c>
    </row>
    <row r="59" spans="1:8" x14ac:dyDescent="0.2">
      <c r="A59">
        <v>2074</v>
      </c>
      <c r="B59">
        <v>28.8311252423726</v>
      </c>
      <c r="C59">
        <v>29.251979288946998</v>
      </c>
      <c r="D59">
        <v>29.744958248378701</v>
      </c>
      <c r="E59">
        <v>78.263828232849406</v>
      </c>
      <c r="F59">
        <v>68.017498380630698</v>
      </c>
      <c r="G59">
        <v>57.361111056908101</v>
      </c>
      <c r="H59">
        <v>75.106320329754595</v>
      </c>
    </row>
    <row r="60" spans="1:8" x14ac:dyDescent="0.2">
      <c r="A60">
        <v>2075</v>
      </c>
      <c r="B60">
        <v>28.8305268842049</v>
      </c>
      <c r="C60">
        <v>29.251396216350098</v>
      </c>
      <c r="D60">
        <v>29.744379061119801</v>
      </c>
      <c r="E60">
        <v>78.304508883288705</v>
      </c>
      <c r="F60">
        <v>68.043245921770605</v>
      </c>
      <c r="G60">
        <v>57.364721872546099</v>
      </c>
      <c r="H60">
        <v>75.119600692835505</v>
      </c>
    </row>
    <row r="61" spans="1:8" x14ac:dyDescent="0.2">
      <c r="A61">
        <v>2076</v>
      </c>
      <c r="B61">
        <v>28.8300369656295</v>
      </c>
      <c r="C61">
        <v>29.250918813163398</v>
      </c>
      <c r="D61">
        <v>29.7439048391368</v>
      </c>
      <c r="E61">
        <v>78.337905253696405</v>
      </c>
      <c r="F61">
        <v>68.064383106444794</v>
      </c>
      <c r="G61">
        <v>57.367681103116603</v>
      </c>
      <c r="H61">
        <v>75.130484565166597</v>
      </c>
    </row>
    <row r="62" spans="1:8" x14ac:dyDescent="0.2">
      <c r="A62">
        <v>2077</v>
      </c>
      <c r="B62">
        <v>28.829635837907201</v>
      </c>
      <c r="C62">
        <v>29.250527932591499</v>
      </c>
      <c r="D62">
        <v>29.743516563220201</v>
      </c>
      <c r="E62">
        <v>78.365308354098104</v>
      </c>
      <c r="F62">
        <v>68.081727038936506</v>
      </c>
      <c r="G62">
        <v>57.370105892816397</v>
      </c>
      <c r="H62">
        <v>75.139402796069604</v>
      </c>
    </row>
    <row r="63" spans="1:8" x14ac:dyDescent="0.2">
      <c r="A63">
        <v>2078</v>
      </c>
      <c r="B63">
        <v>28.829307411366099</v>
      </c>
      <c r="C63">
        <v>29.250207895987</v>
      </c>
      <c r="D63">
        <v>29.7431986591982</v>
      </c>
      <c r="E63">
        <v>78.387784768729503</v>
      </c>
      <c r="F63">
        <v>68.095952780269101</v>
      </c>
      <c r="G63">
        <v>57.372092469165302</v>
      </c>
      <c r="H63">
        <v>75.146709304583297</v>
      </c>
    </row>
    <row r="64" spans="1:8" x14ac:dyDescent="0.2">
      <c r="A64">
        <v>2079</v>
      </c>
      <c r="B64">
        <v>28.829038511123699</v>
      </c>
      <c r="C64">
        <v>29.249945865031101</v>
      </c>
      <c r="D64">
        <v>29.742938374300699</v>
      </c>
      <c r="E64">
        <v>78.406214219155203</v>
      </c>
      <c r="F64">
        <v>68.107617122601496</v>
      </c>
      <c r="G64">
        <v>57.373719830276102</v>
      </c>
      <c r="H64">
        <v>75.152694641023203</v>
      </c>
    </row>
    <row r="65" spans="1:8" x14ac:dyDescent="0.2">
      <c r="A65">
        <v>2080</v>
      </c>
      <c r="B65">
        <v>28.828818349310001</v>
      </c>
      <c r="C65">
        <v>29.2497313274392</v>
      </c>
      <c r="D65">
        <v>29.742725266292499</v>
      </c>
      <c r="E65">
        <v>78.421321326376003</v>
      </c>
      <c r="F65">
        <v>68.117178692057195</v>
      </c>
      <c r="G65">
        <v>57.375052797869202</v>
      </c>
      <c r="H65">
        <v>75.157597215783298</v>
      </c>
    </row>
    <row r="66" spans="1:8" x14ac:dyDescent="0.2">
      <c r="A66">
        <v>2081</v>
      </c>
      <c r="B66">
        <v>28.828638092767498</v>
      </c>
      <c r="C66">
        <v>29.249555675703999</v>
      </c>
      <c r="D66">
        <v>29.7425507850228</v>
      </c>
      <c r="E66">
        <v>78.433702300095703</v>
      </c>
      <c r="F66">
        <v>68.125014840858796</v>
      </c>
      <c r="G66">
        <v>57.376144539860498</v>
      </c>
      <c r="H66">
        <v>75.161612577266098</v>
      </c>
    </row>
    <row r="67" spans="1:8" x14ac:dyDescent="0.2">
      <c r="A67">
        <v>2082</v>
      </c>
      <c r="B67">
        <v>28.828490508983801</v>
      </c>
      <c r="C67">
        <v>29.249411862074201</v>
      </c>
      <c r="D67">
        <v>29.742407929703401</v>
      </c>
      <c r="E67">
        <v>78.443847253938301</v>
      </c>
      <c r="F67">
        <v>68.131435771045901</v>
      </c>
      <c r="G67">
        <v>57.3770386511544</v>
      </c>
      <c r="H67">
        <v>75.164901064911703</v>
      </c>
    </row>
    <row r="68" spans="1:8" x14ac:dyDescent="0.2">
      <c r="A68">
        <v>2083</v>
      </c>
      <c r="B68">
        <v>28.828369676120801</v>
      </c>
      <c r="C68">
        <v>29.249294115990001</v>
      </c>
      <c r="D68">
        <v>29.7422909682269</v>
      </c>
      <c r="E68">
        <v>78.452158789312605</v>
      </c>
      <c r="F68">
        <v>68.136696296545594</v>
      </c>
      <c r="G68">
        <v>57.377770867656402</v>
      </c>
      <c r="H68">
        <v>75.167594113235694</v>
      </c>
    </row>
    <row r="69" spans="1:8" x14ac:dyDescent="0.2">
      <c r="A69">
        <v>2084</v>
      </c>
      <c r="B69">
        <v>28.8282707455473</v>
      </c>
      <c r="C69">
        <v>29.249197712682498</v>
      </c>
      <c r="D69">
        <v>29.742195207308601</v>
      </c>
      <c r="E69">
        <v>78.458967422389705</v>
      </c>
      <c r="F69">
        <v>68.141005607197201</v>
      </c>
      <c r="G69">
        <v>57.378370476582703</v>
      </c>
      <c r="H69">
        <v>75.169799438858803</v>
      </c>
    </row>
    <row r="70" spans="1:8" x14ac:dyDescent="0.2">
      <c r="A70">
        <v>2085</v>
      </c>
      <c r="B70">
        <v>28.828189747379099</v>
      </c>
      <c r="C70">
        <v>29.249118783681698</v>
      </c>
      <c r="D70">
        <v>29.742116804255801</v>
      </c>
      <c r="E70">
        <v>78.464544357456006</v>
      </c>
      <c r="F70">
        <v>68.144535353243697</v>
      </c>
      <c r="G70">
        <v>57.378861475819299</v>
      </c>
      <c r="H70">
        <v>75.171605304565404</v>
      </c>
    </row>
    <row r="71" spans="1:8" x14ac:dyDescent="0.2">
      <c r="A71">
        <v>2086</v>
      </c>
      <c r="B71">
        <v>28.828123431241799</v>
      </c>
      <c r="C71">
        <v>29.2490541616469</v>
      </c>
      <c r="D71">
        <v>29.742052612833501</v>
      </c>
      <c r="E71">
        <v>78.469112041041299</v>
      </c>
      <c r="F71">
        <v>68.147426325235898</v>
      </c>
      <c r="G71">
        <v>57.379263526281299</v>
      </c>
      <c r="H71">
        <v>75.173084022021001</v>
      </c>
    </row>
    <row r="72" spans="1:8" x14ac:dyDescent="0.2">
      <c r="A72">
        <v>2087</v>
      </c>
      <c r="B72">
        <v>28.828069135881801</v>
      </c>
      <c r="C72">
        <v>29.249001253308201</v>
      </c>
      <c r="D72">
        <v>29.742000057052699</v>
      </c>
      <c r="E72">
        <v>78.472852867640498</v>
      </c>
      <c r="F72">
        <v>68.149793964044505</v>
      </c>
      <c r="G72">
        <v>57.379592733755501</v>
      </c>
      <c r="H72">
        <v>75.174294827341299</v>
      </c>
    </row>
    <row r="73" spans="1:8" x14ac:dyDescent="0.2">
      <c r="A73">
        <v>2088</v>
      </c>
      <c r="B73">
        <v>28.8280246824004</v>
      </c>
      <c r="C73">
        <v>29.248957935429001</v>
      </c>
      <c r="D73">
        <v>29.7419570278247</v>
      </c>
      <c r="E73">
        <v>78.475916350884901</v>
      </c>
      <c r="F73">
        <v>68.151732899632194</v>
      </c>
      <c r="G73">
        <v>57.379862290439704</v>
      </c>
      <c r="H73">
        <v>75.175286240638897</v>
      </c>
    </row>
    <row r="74" spans="1:8" x14ac:dyDescent="0.2">
      <c r="A74">
        <v>2089</v>
      </c>
      <c r="B74">
        <v>28.827988286833801</v>
      </c>
      <c r="C74">
        <v>29.2489224696183</v>
      </c>
      <c r="D74">
        <v>29.741921798342499</v>
      </c>
      <c r="E74">
        <v>78.478425024062403</v>
      </c>
      <c r="F74">
        <v>68.153320685597805</v>
      </c>
      <c r="G74">
        <v>57.380083001145501</v>
      </c>
      <c r="H74">
        <v>75.176098001360103</v>
      </c>
    </row>
    <row r="75" spans="1:8" x14ac:dyDescent="0.2">
      <c r="A75">
        <v>2090</v>
      </c>
      <c r="B75">
        <v>28.827958488574101</v>
      </c>
      <c r="C75">
        <v>29.248893432580601</v>
      </c>
      <c r="D75">
        <v>29.7418929547947</v>
      </c>
      <c r="E75">
        <v>78.480479290703499</v>
      </c>
      <c r="F75">
        <v>68.154620869205601</v>
      </c>
      <c r="G75">
        <v>57.3802637147542</v>
      </c>
      <c r="H75">
        <v>75.176762655161298</v>
      </c>
    </row>
    <row r="76" spans="1:8" x14ac:dyDescent="0.2">
      <c r="A76">
        <v>2091</v>
      </c>
      <c r="B76">
        <v>28.827934091762199</v>
      </c>
      <c r="C76">
        <v>29.248869659006001</v>
      </c>
      <c r="D76">
        <v>29.7418693396367</v>
      </c>
      <c r="E76">
        <v>78.482161409107505</v>
      </c>
      <c r="F76">
        <v>68.155685513264601</v>
      </c>
      <c r="G76">
        <v>57.380411677894898</v>
      </c>
      <c r="H76">
        <v>75.177306854707297</v>
      </c>
    </row>
    <row r="77" spans="1:8" x14ac:dyDescent="0.2">
      <c r="A77">
        <v>2092</v>
      </c>
      <c r="B77">
        <v>28.827914117301301</v>
      </c>
      <c r="C77">
        <v>29.24885019481</v>
      </c>
      <c r="D77">
        <v>29.741850005141501</v>
      </c>
      <c r="E77">
        <v>78.4835387634526</v>
      </c>
      <c r="F77">
        <v>68.156557266476398</v>
      </c>
      <c r="G77">
        <v>57.3805328247971</v>
      </c>
      <c r="H77">
        <v>75.177752425738106</v>
      </c>
    </row>
    <row r="78" spans="1:8" x14ac:dyDescent="0.2">
      <c r="A78">
        <v>2093</v>
      </c>
      <c r="B78">
        <v>28.827897763569101</v>
      </c>
      <c r="C78">
        <v>29.248834258847801</v>
      </c>
      <c r="D78">
        <v>29.741834175369402</v>
      </c>
      <c r="E78">
        <v>78.484666547903799</v>
      </c>
      <c r="F78">
        <v>68.157271062254793</v>
      </c>
      <c r="G78">
        <v>57.380632014795196</v>
      </c>
      <c r="H78">
        <v>75.178117240594503</v>
      </c>
    </row>
    <row r="79" spans="1:8" x14ac:dyDescent="0.2">
      <c r="A79">
        <v>2094</v>
      </c>
      <c r="B79">
        <v>28.8278843742474</v>
      </c>
      <c r="C79">
        <v>29.248821211567599</v>
      </c>
      <c r="D79">
        <v>29.741821215030601</v>
      </c>
      <c r="E79">
        <v>78.485589968158195</v>
      </c>
      <c r="F79">
        <v>68.157855512127895</v>
      </c>
      <c r="G79">
        <v>57.380713226911602</v>
      </c>
      <c r="H79">
        <v>75.178415933881993</v>
      </c>
    </row>
    <row r="80" spans="1:8" x14ac:dyDescent="0.2">
      <c r="A80">
        <v>2095</v>
      </c>
      <c r="B80">
        <v>28.8278734119856</v>
      </c>
      <c r="C80">
        <v>29.248810529346201</v>
      </c>
      <c r="D80">
        <v>29.7418106039907</v>
      </c>
      <c r="E80">
        <v>78.4863460466009</v>
      </c>
      <c r="F80">
        <v>68.158334048252698</v>
      </c>
      <c r="G80">
        <v>57.380779719253503</v>
      </c>
      <c r="H80">
        <v>75.1786604887225</v>
      </c>
    </row>
    <row r="81" spans="1:8" x14ac:dyDescent="0.2">
      <c r="A81">
        <v>2096</v>
      </c>
      <c r="B81">
        <v>28.827864436836801</v>
      </c>
      <c r="C81">
        <v>29.248801783475098</v>
      </c>
      <c r="D81">
        <v>29.741801916398501</v>
      </c>
      <c r="E81">
        <v>78.4869651020323</v>
      </c>
      <c r="F81">
        <v>68.158725859962004</v>
      </c>
      <c r="G81">
        <v>57.380834159573801</v>
      </c>
      <c r="H81">
        <v>75.178860716951405</v>
      </c>
    </row>
    <row r="82" spans="1:8" x14ac:dyDescent="0.2">
      <c r="A82">
        <v>2097</v>
      </c>
      <c r="B82">
        <v>28.827857088600702</v>
      </c>
      <c r="C82">
        <v>29.2487946229563</v>
      </c>
      <c r="D82">
        <v>29.741794803594001</v>
      </c>
      <c r="E82">
        <v>78.487471962371302</v>
      </c>
      <c r="F82">
        <v>68.159046661308295</v>
      </c>
      <c r="G82">
        <v>57.380878732205403</v>
      </c>
      <c r="H82">
        <v>75.179024652413602</v>
      </c>
    </row>
    <row r="83" spans="1:8" x14ac:dyDescent="0.2">
      <c r="A83">
        <v>2098</v>
      </c>
      <c r="B83">
        <v>28.827851072370301</v>
      </c>
      <c r="C83">
        <v>29.248788760415501</v>
      </c>
      <c r="D83">
        <v>29.741788980118699</v>
      </c>
      <c r="E83">
        <v>78.487886958340795</v>
      </c>
      <c r="F83">
        <v>68.159309319984402</v>
      </c>
      <c r="G83">
        <v>57.380915225636898</v>
      </c>
      <c r="H83">
        <v>75.179158873062804</v>
      </c>
    </row>
    <row r="84" spans="1:8" x14ac:dyDescent="0.2">
      <c r="A84">
        <v>2099</v>
      </c>
      <c r="B84">
        <v>28.827846146694998</v>
      </c>
      <c r="C84">
        <v>29.248783960570801</v>
      </c>
      <c r="D84">
        <v>29.741784212258001</v>
      </c>
      <c r="E84">
        <v>78.488226737568894</v>
      </c>
      <c r="F84">
        <v>68.159524372584897</v>
      </c>
      <c r="G84">
        <v>57.380945104231103</v>
      </c>
      <c r="H84">
        <v>75.179268764738495</v>
      </c>
    </row>
    <row r="85" spans="1:8" x14ac:dyDescent="0.2">
      <c r="A85">
        <v>2100</v>
      </c>
      <c r="B85">
        <v>28.827842113891499</v>
      </c>
      <c r="C85">
        <v>29.248780030788598</v>
      </c>
      <c r="D85">
        <v>29.7417803086622</v>
      </c>
      <c r="E85">
        <v>78.488504931484002</v>
      </c>
      <c r="F85">
        <v>68.159700446693606</v>
      </c>
      <c r="G85">
        <v>57.380969566956097</v>
      </c>
      <c r="H85">
        <v>75.179358737171995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C176-BE4E-F04F-8C15-234A827D58F3}">
  <dimension ref="A1:G61"/>
  <sheetViews>
    <sheetView tabSelected="1" topLeftCell="A33" workbookViewId="0">
      <selection activeCell="C61" sqref="C61"/>
    </sheetView>
  </sheetViews>
  <sheetFormatPr baseColWidth="10" defaultRowHeight="16" x14ac:dyDescent="0.2"/>
  <cols>
    <col min="3" max="3" width="12.1640625" bestFit="1" customWidth="1"/>
  </cols>
  <sheetData>
    <row r="1" spans="1:7" x14ac:dyDescent="0.2">
      <c r="A1" t="s">
        <v>11</v>
      </c>
    </row>
    <row r="5" spans="1:7" x14ac:dyDescent="0.2">
      <c r="C5">
        <v>2017</v>
      </c>
      <c r="D5">
        <v>2020</v>
      </c>
      <c r="E5">
        <v>2100</v>
      </c>
      <c r="F5" t="s">
        <v>10</v>
      </c>
      <c r="G5" t="s">
        <v>40</v>
      </c>
    </row>
    <row r="6" spans="1:7" x14ac:dyDescent="0.2">
      <c r="B6" t="s">
        <v>1</v>
      </c>
      <c r="C6" s="1">
        <f>SIO_FloorSpace!B3</f>
        <v>76955.40661230663</v>
      </c>
      <c r="D6" s="1">
        <f>SIO_FloorSpace!B6</f>
        <v>80290.637300232644</v>
      </c>
      <c r="E6" s="1">
        <f>SIO_FloorSpace!B86</f>
        <v>138586.41078126189</v>
      </c>
      <c r="F6" s="5">
        <f>E6/C6</f>
        <v>1.8008664612669241</v>
      </c>
      <c r="G6" s="5">
        <f>E6/D6</f>
        <v>1.7260594191455039</v>
      </c>
    </row>
    <row r="7" spans="1:7" x14ac:dyDescent="0.2">
      <c r="B7" t="s">
        <v>2</v>
      </c>
      <c r="C7" s="1">
        <f>SIO_FloorSpace!E3</f>
        <v>77489.129592990837</v>
      </c>
      <c r="D7" s="1">
        <f>SIO_FloorSpace!E6</f>
        <v>82580.119153350548</v>
      </c>
      <c r="E7" s="1">
        <f>SIO_FloorSpace!E86</f>
        <v>167115.72674757391</v>
      </c>
      <c r="F7" s="5">
        <f>E7/C7</f>
        <v>2.1566344547337657</v>
      </c>
      <c r="G7" s="5">
        <f t="shared" ref="G7:G9" si="0">E7/D7</f>
        <v>2.0236798936707938</v>
      </c>
    </row>
    <row r="8" spans="1:7" x14ac:dyDescent="0.2">
      <c r="B8" t="s">
        <v>3</v>
      </c>
      <c r="C8" s="1">
        <f>SIO_FloorSpace!H3</f>
        <v>76732.033029130005</v>
      </c>
      <c r="D8" s="1">
        <f>SIO_FloorSpace!H6</f>
        <v>81424.561563590585</v>
      </c>
      <c r="E8" s="1">
        <f>SIO_FloorSpace!H86</f>
        <v>94018.114210795131</v>
      </c>
      <c r="F8" s="5">
        <f>E8/C8</f>
        <v>1.2252785505514074</v>
      </c>
      <c r="G8" s="5">
        <f t="shared" si="0"/>
        <v>1.1546652804187258</v>
      </c>
    </row>
    <row r="9" spans="1:7" x14ac:dyDescent="0.2">
      <c r="B9" t="s">
        <v>4</v>
      </c>
      <c r="C9" s="1">
        <f>SIO_FloorSpace!K3</f>
        <v>77203.764764215477</v>
      </c>
      <c r="D9" s="1">
        <f>SIO_FloorSpace!K6</f>
        <v>82232.49478939797</v>
      </c>
      <c r="E9" s="1">
        <f>SIO_FloorSpace!K86</f>
        <v>164807.33496002961</v>
      </c>
      <c r="F9" s="5">
        <f>E9/C9</f>
        <v>2.1347059364703291</v>
      </c>
      <c r="G9" s="5">
        <f t="shared" si="0"/>
        <v>2.004163139913369</v>
      </c>
    </row>
    <row r="12" spans="1:7" x14ac:dyDescent="0.2">
      <c r="B12" t="s">
        <v>12</v>
      </c>
    </row>
    <row r="24" spans="2:5" x14ac:dyDescent="0.2">
      <c r="B24" t="s">
        <v>13</v>
      </c>
    </row>
    <row r="25" spans="2:5" x14ac:dyDescent="0.2">
      <c r="B25" t="s">
        <v>14</v>
      </c>
      <c r="C25">
        <v>49.4</v>
      </c>
      <c r="D25" t="s">
        <v>16</v>
      </c>
      <c r="E25" t="s">
        <v>15</v>
      </c>
    </row>
    <row r="28" spans="2:5" x14ac:dyDescent="0.2">
      <c r="B28" t="s">
        <v>17</v>
      </c>
    </row>
    <row r="29" spans="2:5" x14ac:dyDescent="0.2">
      <c r="B29" t="s">
        <v>18</v>
      </c>
      <c r="C29">
        <v>85.9</v>
      </c>
      <c r="D29" t="s">
        <v>16</v>
      </c>
      <c r="E29" t="s">
        <v>19</v>
      </c>
    </row>
    <row r="30" spans="2:5" x14ac:dyDescent="0.2">
      <c r="B30" t="s">
        <v>20</v>
      </c>
      <c r="C30">
        <v>0.13900000000000001</v>
      </c>
      <c r="E30" t="s">
        <v>21</v>
      </c>
    </row>
    <row r="31" spans="2:5" x14ac:dyDescent="0.2">
      <c r="B31" t="s">
        <v>22</v>
      </c>
      <c r="C31">
        <v>0.75</v>
      </c>
    </row>
    <row r="32" spans="2:5" x14ac:dyDescent="0.2">
      <c r="B32" t="s">
        <v>23</v>
      </c>
      <c r="C32">
        <f>C29/C30*C31</f>
        <v>463.48920863309354</v>
      </c>
    </row>
    <row r="34" spans="2:7" x14ac:dyDescent="0.2">
      <c r="B34" t="s">
        <v>24</v>
      </c>
    </row>
    <row r="35" spans="2:7" x14ac:dyDescent="0.2">
      <c r="B35" t="s">
        <v>26</v>
      </c>
      <c r="C35">
        <f>228961+26146</f>
        <v>255107</v>
      </c>
      <c r="D35" t="s">
        <v>32</v>
      </c>
      <c r="E35" t="s">
        <v>25</v>
      </c>
    </row>
    <row r="36" spans="2:7" x14ac:dyDescent="0.2">
      <c r="C36">
        <f>C35*1000</f>
        <v>255107000</v>
      </c>
      <c r="D36" t="s">
        <v>27</v>
      </c>
    </row>
    <row r="37" spans="2:7" x14ac:dyDescent="0.2">
      <c r="B37" t="s">
        <v>28</v>
      </c>
      <c r="C37">
        <v>500</v>
      </c>
      <c r="D37" t="s">
        <v>29</v>
      </c>
      <c r="E37" t="s">
        <v>30</v>
      </c>
    </row>
    <row r="38" spans="2:7" x14ac:dyDescent="0.2">
      <c r="B38" t="s">
        <v>31</v>
      </c>
      <c r="C38">
        <v>0.8</v>
      </c>
    </row>
    <row r="39" spans="2:7" x14ac:dyDescent="0.2">
      <c r="C39">
        <f>C36*C37*C38/1000000*0.1</f>
        <v>10204.280000000001</v>
      </c>
      <c r="D39" t="s">
        <v>16</v>
      </c>
    </row>
    <row r="41" spans="2:7" x14ac:dyDescent="0.2">
      <c r="B41" t="s">
        <v>35</v>
      </c>
    </row>
    <row r="42" spans="2:7" x14ac:dyDescent="0.2">
      <c r="B42" t="s">
        <v>33</v>
      </c>
      <c r="C42">
        <f>4936+9131+1272+33083</f>
        <v>48422</v>
      </c>
      <c r="D42" t="s">
        <v>34</v>
      </c>
      <c r="F42">
        <v>169850</v>
      </c>
    </row>
    <row r="43" spans="2:7" x14ac:dyDescent="0.2">
      <c r="C43">
        <f>C42*0.907185</f>
        <v>43927.712070000001</v>
      </c>
      <c r="D43" t="s">
        <v>37</v>
      </c>
      <c r="F43">
        <f>F42*0.907185</f>
        <v>154085.37225000001</v>
      </c>
    </row>
    <row r="44" spans="2:7" x14ac:dyDescent="0.2">
      <c r="C44">
        <f>C43/1000000</f>
        <v>4.392771207E-2</v>
      </c>
      <c r="D44" t="s">
        <v>36</v>
      </c>
      <c r="F44">
        <f>F43/1000000</f>
        <v>0.15408537225000002</v>
      </c>
    </row>
    <row r="46" spans="2:7" x14ac:dyDescent="0.2">
      <c r="B46" t="s">
        <v>38</v>
      </c>
      <c r="C46">
        <f>7182+54619</f>
        <v>61801</v>
      </c>
      <c r="D46" t="s">
        <v>39</v>
      </c>
      <c r="F46" s="1">
        <v>158590</v>
      </c>
    </row>
    <row r="47" spans="2:7" x14ac:dyDescent="0.2">
      <c r="C47">
        <f>C46/1000000*1000</f>
        <v>61.801000000000002</v>
      </c>
      <c r="D47" t="s">
        <v>36</v>
      </c>
      <c r="F47">
        <f>F46/1000000*1000</f>
        <v>158.59</v>
      </c>
      <c r="G47" t="s">
        <v>36</v>
      </c>
    </row>
    <row r="53" spans="2:4" x14ac:dyDescent="0.2">
      <c r="B53" t="s">
        <v>49</v>
      </c>
    </row>
    <row r="55" spans="2:4" x14ac:dyDescent="0.2">
      <c r="B55" t="s">
        <v>50</v>
      </c>
      <c r="C55" t="s">
        <v>51</v>
      </c>
      <c r="D55" t="s">
        <v>52</v>
      </c>
    </row>
    <row r="56" spans="2:4" x14ac:dyDescent="0.2">
      <c r="B56">
        <v>50</v>
      </c>
      <c r="C56">
        <v>1076</v>
      </c>
      <c r="D56">
        <v>1544</v>
      </c>
    </row>
    <row r="57" spans="2:4" x14ac:dyDescent="0.2">
      <c r="B57">
        <v>100</v>
      </c>
      <c r="C57">
        <v>1097</v>
      </c>
      <c r="D57">
        <v>1549</v>
      </c>
    </row>
    <row r="58" spans="2:4" x14ac:dyDescent="0.2">
      <c r="B58">
        <v>500</v>
      </c>
      <c r="C58">
        <v>1020</v>
      </c>
      <c r="D58">
        <v>1422</v>
      </c>
    </row>
    <row r="59" spans="2:4" x14ac:dyDescent="0.2">
      <c r="B59">
        <v>1000</v>
      </c>
      <c r="C59">
        <v>1025</v>
      </c>
      <c r="D59">
        <v>1424</v>
      </c>
    </row>
    <row r="60" spans="2:4" x14ac:dyDescent="0.2">
      <c r="B60">
        <v>5000</v>
      </c>
      <c r="C60">
        <v>1025</v>
      </c>
      <c r="D60">
        <v>1434</v>
      </c>
    </row>
    <row r="61" spans="2:4" x14ac:dyDescent="0.2">
      <c r="B61">
        <v>10000</v>
      </c>
      <c r="C61">
        <v>1029</v>
      </c>
      <c r="D61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Read_Me</vt:lpstr>
      <vt:lpstr>SIO_FloorSpace</vt:lpstr>
      <vt:lpstr>EC (mt)</vt:lpstr>
      <vt:lpstr>EC_m2 (kg_m2)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2020-07-19T15:35:20Z</dcterms:created>
  <dcterms:modified xsi:type="dcterms:W3CDTF">2021-09-13T02:26:19Z</dcterms:modified>
</cp:coreProperties>
</file>