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670" windowHeight="5460"/>
  </bookViews>
  <sheets>
    <sheet name="LSTN_activation" sheetId="1" r:id="rId1"/>
    <sheet name="dvSTN_activation" sheetId="2" r:id="rId2"/>
    <sheet name="RSTN_activation" sheetId="3" r:id="rId3"/>
  </sheets>
  <calcPr calcId="152511"/>
</workbook>
</file>

<file path=xl/calcChain.xml><?xml version="1.0" encoding="utf-8"?>
<calcChain xmlns="http://schemas.openxmlformats.org/spreadsheetml/2006/main">
  <c r="I12" i="2" l="1"/>
  <c r="L12" i="2"/>
  <c r="M12" i="2" s="1"/>
  <c r="P12" i="2"/>
  <c r="S12" i="2"/>
  <c r="T12" i="2" l="1"/>
  <c r="S7" i="2"/>
  <c r="P7" i="2"/>
  <c r="L7" i="2"/>
  <c r="I7" i="2"/>
  <c r="S15" i="2"/>
  <c r="P15" i="2"/>
  <c r="L15" i="2"/>
  <c r="I15" i="2"/>
  <c r="S17" i="2"/>
  <c r="P17" i="2"/>
  <c r="L17" i="2"/>
  <c r="I17" i="2"/>
  <c r="S13" i="2"/>
  <c r="P13" i="2"/>
  <c r="L13" i="2"/>
  <c r="I13" i="2"/>
  <c r="S14" i="2"/>
  <c r="P14" i="2"/>
  <c r="L14" i="2"/>
  <c r="I14" i="2"/>
  <c r="S19" i="2"/>
  <c r="P19" i="2"/>
  <c r="L19" i="2"/>
  <c r="I19" i="2"/>
  <c r="P6" i="2"/>
  <c r="T6" i="2" s="1"/>
  <c r="I6" i="2"/>
  <c r="M6" i="2" s="1"/>
  <c r="S2" i="2"/>
  <c r="P2" i="2"/>
  <c r="L2" i="2"/>
  <c r="I2" i="2"/>
  <c r="S10" i="2"/>
  <c r="P10" i="2"/>
  <c r="L10" i="2"/>
  <c r="I10" i="2"/>
  <c r="S16" i="2"/>
  <c r="P16" i="2"/>
  <c r="L16" i="2"/>
  <c r="I16" i="2"/>
  <c r="S3" i="2"/>
  <c r="P3" i="2"/>
  <c r="L3" i="2"/>
  <c r="I3" i="2"/>
  <c r="S11" i="2"/>
  <c r="P11" i="2"/>
  <c r="L11" i="2"/>
  <c r="I11" i="2"/>
  <c r="S8" i="2"/>
  <c r="P8" i="2"/>
  <c r="L8" i="2"/>
  <c r="I8" i="2"/>
  <c r="S4" i="2"/>
  <c r="P4" i="2"/>
  <c r="L4" i="2"/>
  <c r="I4" i="2"/>
  <c r="S18" i="2"/>
  <c r="P18" i="2"/>
  <c r="L18" i="2"/>
  <c r="I18" i="2"/>
  <c r="S21" i="2"/>
  <c r="P21" i="2"/>
  <c r="L21" i="2"/>
  <c r="I21" i="2"/>
  <c r="S9" i="2"/>
  <c r="P9" i="2"/>
  <c r="L9" i="2"/>
  <c r="I9" i="2"/>
  <c r="S20" i="2"/>
  <c r="P20" i="2"/>
  <c r="L20" i="2"/>
  <c r="I20" i="2"/>
  <c r="S5" i="2"/>
  <c r="P5" i="2"/>
  <c r="L5" i="2"/>
  <c r="I5" i="2"/>
  <c r="T3" i="2" l="1"/>
  <c r="T2" i="2"/>
  <c r="M19" i="2"/>
  <c r="M17" i="2"/>
  <c r="M15" i="2"/>
  <c r="M4" i="2"/>
  <c r="M21" i="2"/>
  <c r="M8" i="2"/>
  <c r="M11" i="2"/>
  <c r="T9" i="2"/>
  <c r="T21" i="2"/>
  <c r="T18" i="2"/>
  <c r="T4" i="2"/>
  <c r="T8" i="2"/>
  <c r="M3" i="2"/>
  <c r="M16" i="2"/>
  <c r="M10" i="2"/>
  <c r="M2" i="2"/>
  <c r="T14" i="2"/>
  <c r="T13" i="2"/>
  <c r="T10" i="2"/>
  <c r="M13" i="2"/>
  <c r="T20" i="2"/>
  <c r="M5" i="2"/>
  <c r="M20" i="2"/>
  <c r="M9" i="2"/>
  <c r="T19" i="2"/>
  <c r="T17" i="2"/>
  <c r="T15" i="2"/>
  <c r="T7" i="2"/>
  <c r="M7" i="2"/>
  <c r="M14" i="2"/>
  <c r="T5" i="2"/>
  <c r="M18" i="2"/>
  <c r="T11" i="2"/>
  <c r="T16" i="2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</commentList>
</comments>
</file>

<file path=xl/sharedStrings.xml><?xml version="1.0" encoding="utf-8"?>
<sst xmlns="http://schemas.openxmlformats.org/spreadsheetml/2006/main" count="156" uniqueCount="49">
  <si>
    <t>Patient</t>
  </si>
  <si>
    <t>Side</t>
  </si>
  <si>
    <t>Motor score (off stim)</t>
  </si>
  <si>
    <t>Motor score (on stim)</t>
  </si>
  <si>
    <t>Voltage [V]</t>
  </si>
  <si>
    <t>DB8953</t>
  </si>
  <si>
    <t>L</t>
  </si>
  <si>
    <t>SK0277</t>
  </si>
  <si>
    <t>CW5180</t>
  </si>
  <si>
    <t>RL8325</t>
  </si>
  <si>
    <t>FC4877</t>
  </si>
  <si>
    <t>WR4119</t>
  </si>
  <si>
    <t>MK0514</t>
  </si>
  <si>
    <t>LP1544</t>
  </si>
  <si>
    <t>CE6844</t>
  </si>
  <si>
    <t>JC5859</t>
  </si>
  <si>
    <t>CV8194</t>
  </si>
  <si>
    <t>RD5256</t>
  </si>
  <si>
    <t>DW3047</t>
  </si>
  <si>
    <t>GB5742</t>
  </si>
  <si>
    <t>KE4045</t>
  </si>
  <si>
    <t>LD0191</t>
  </si>
  <si>
    <t>SC4052</t>
  </si>
  <si>
    <t>KB6659</t>
  </si>
  <si>
    <t>LF7427</t>
  </si>
  <si>
    <t>DT8351</t>
  </si>
  <si>
    <t>FU, off-med/off-stim -&gt; FU, off-med/on-stim [%]</t>
  </si>
  <si>
    <r>
      <t>dSTN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</si>
  <si>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</si>
  <si>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(L) [%]</t>
  </si>
  <si>
    <r>
      <t>dSTN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</si>
  <si>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</si>
  <si>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(R) [%]</t>
  </si>
  <si>
    <t>Avg dSTN activation [%]</t>
  </si>
  <si>
    <r>
      <t>vSTN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</si>
  <si>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</si>
  <si>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(L) [%]</t>
  </si>
  <si>
    <r>
      <t>vSTN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</si>
  <si>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</si>
  <si>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(R) [%]</t>
  </si>
  <si>
    <t>Avg vSTN activation [%]</t>
  </si>
  <si>
    <t>Unilateral implant</t>
  </si>
  <si>
    <t>Improvement-voltage</t>
  </si>
  <si>
    <t>STN activation [%]</t>
  </si>
  <si>
    <t>R</t>
  </si>
  <si>
    <r>
      <t>VTA inside 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</si>
  <si>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</si>
  <si>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STN vol (L) [mm3]</t>
  </si>
  <si>
    <t>STN vol (R) [mm3]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</si>
</sst>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9" fillId="0" borderId="0" xfId="2" applyFont="1"/>
    <xf numFmtId="164" fontId="9" fillId="0" borderId="0" xfId="2" applyNumberFormat="1" applyFont="1"/>
    <xf numFmtId="164" fontId="6" fillId="0" borderId="0" xfId="2" applyNumberFormat="1"/>
    <xf numFmtId="164" fontId="6" fillId="0" borderId="0" xfId="2" applyNumberFormat="1"/>
    <xf numFmtId="0" fontId="6" fillId="0" borderId="0" xfId="2"/>
    <xf numFmtId="0" fontId="1" fillId="4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4" fillId="4" borderId="0" xfId="1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5">
    <cellStyle name="Bad" xfId="1" builtinId="27"/>
    <cellStyle name="Bad 2" xfId="3"/>
    <cellStyle name="Good 2" xfId="4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5" sqref="D5"/>
    </sheetView>
  </sheetViews>
  <sheetFormatPr defaultColWidth="8.85546875" defaultRowHeight="10.9" customHeight="1" x14ac:dyDescent="0.25"/>
  <cols>
    <col min="1" max="1" width="8" style="2" bestFit="1" customWidth="1"/>
    <col min="2" max="2" width="8" style="2" customWidth="1"/>
    <col min="3" max="3" width="24.140625" style="2" customWidth="1"/>
    <col min="4" max="4" width="29.85546875" style="2" customWidth="1"/>
    <col min="5" max="5" width="22" style="2" bestFit="1" customWidth="1"/>
    <col min="6" max="6" width="25" style="2" customWidth="1"/>
    <col min="7" max="7" width="17.85546875" style="2" customWidth="1"/>
    <col min="8" max="16384" width="8.85546875" style="2"/>
  </cols>
  <sheetData>
    <row r="1" spans="1:10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2" t="s">
        <v>43</v>
      </c>
    </row>
    <row r="2" spans="1:10" ht="10.9" customHeight="1" x14ac:dyDescent="0.2">
      <c r="A2" s="2" t="s">
        <v>14</v>
      </c>
      <c r="B2" s="2" t="s">
        <v>6</v>
      </c>
      <c r="C2" s="2">
        <v>17</v>
      </c>
      <c r="D2" s="2">
        <v>7</v>
      </c>
      <c r="E2" s="2">
        <v>3</v>
      </c>
      <c r="F2" s="2">
        <v>0.80952380952380942</v>
      </c>
      <c r="G2" s="2">
        <v>26.374501992031824</v>
      </c>
      <c r="H2" s="17" t="s">
        <v>14</v>
      </c>
      <c r="I2" s="18">
        <v>111.699898361698</v>
      </c>
      <c r="J2" s="18">
        <v>12.5711491708359</v>
      </c>
    </row>
    <row r="3" spans="1:10" ht="10.9" customHeight="1" x14ac:dyDescent="0.2">
      <c r="A3" s="3" t="s">
        <v>16</v>
      </c>
      <c r="B3" s="3" t="s">
        <v>6</v>
      </c>
      <c r="C3" s="3">
        <v>18</v>
      </c>
      <c r="D3" s="3">
        <v>9</v>
      </c>
      <c r="E3" s="3">
        <v>2.7</v>
      </c>
      <c r="F3" s="3">
        <v>0.7407407407407407</v>
      </c>
      <c r="G3" s="2">
        <v>5.4687499999999796</v>
      </c>
      <c r="H3" s="17" t="s">
        <v>16</v>
      </c>
      <c r="I3" s="18">
        <v>143.25872075931801</v>
      </c>
      <c r="J3" s="18">
        <v>2.3570904695317298</v>
      </c>
    </row>
    <row r="4" spans="1:10" ht="10.9" customHeight="1" x14ac:dyDescent="0.2">
      <c r="A4" s="2" t="s">
        <v>8</v>
      </c>
      <c r="B4" s="2" t="s">
        <v>6</v>
      </c>
      <c r="C4" s="2">
        <v>11</v>
      </c>
      <c r="D4" s="2">
        <v>2</v>
      </c>
      <c r="E4" s="2">
        <v>2.2999999999999998</v>
      </c>
      <c r="F4" s="2">
        <v>2.3913043478260874</v>
      </c>
      <c r="G4" s="2">
        <v>0</v>
      </c>
      <c r="H4" s="17" t="s">
        <v>8</v>
      </c>
      <c r="I4" s="18">
        <v>52.379788211816397</v>
      </c>
      <c r="J4" s="18">
        <v>0</v>
      </c>
    </row>
    <row r="5" spans="1:10" ht="10.9" customHeight="1" x14ac:dyDescent="0.2">
      <c r="A5" s="2" t="s">
        <v>5</v>
      </c>
      <c r="B5" s="2" t="s">
        <v>6</v>
      </c>
      <c r="C5" s="2">
        <v>6</v>
      </c>
      <c r="D5" s="2">
        <v>1</v>
      </c>
      <c r="E5" s="2">
        <v>2.2999999999999998</v>
      </c>
      <c r="F5" s="2" t="e">
        <v>#DIV/0!</v>
      </c>
      <c r="G5" s="2">
        <v>35.927367055771704</v>
      </c>
      <c r="H5" s="17" t="s">
        <v>5</v>
      </c>
      <c r="I5" s="18">
        <v>71.236511968070303</v>
      </c>
      <c r="J5" s="18">
        <v>10.4759576423632</v>
      </c>
    </row>
    <row r="6" spans="1:10" ht="10.9" customHeight="1" x14ac:dyDescent="0.2">
      <c r="A6" s="2" t="s">
        <v>25</v>
      </c>
      <c r="B6" s="2" t="s">
        <v>6</v>
      </c>
      <c r="C6" s="2">
        <v>3</v>
      </c>
      <c r="D6" s="2">
        <v>10</v>
      </c>
      <c r="E6" s="2">
        <v>3.5</v>
      </c>
      <c r="F6" s="2">
        <v>8.5714285714285715E-2</v>
      </c>
      <c r="G6" s="2">
        <v>31.448763250883399</v>
      </c>
      <c r="H6" s="17" t="s">
        <v>25</v>
      </c>
      <c r="I6" s="18">
        <v>31.951670809208</v>
      </c>
      <c r="J6" s="18">
        <v>5.36892829171118</v>
      </c>
    </row>
    <row r="7" spans="1:10" ht="10.9" customHeight="1" x14ac:dyDescent="0.2">
      <c r="A7" s="2" t="s">
        <v>18</v>
      </c>
      <c r="B7" s="2" t="s">
        <v>6</v>
      </c>
      <c r="C7" s="2">
        <v>13</v>
      </c>
      <c r="D7" s="2">
        <v>9</v>
      </c>
      <c r="E7" s="2">
        <v>2.2999999999999998</v>
      </c>
      <c r="F7" s="2">
        <v>0.6280193236714976</v>
      </c>
      <c r="G7" s="2">
        <v>19.21768707482989</v>
      </c>
      <c r="H7" s="17" t="s">
        <v>18</v>
      </c>
      <c r="I7" s="18">
        <v>73.200754026013399</v>
      </c>
      <c r="J7" s="18">
        <v>19.7733700499607</v>
      </c>
    </row>
    <row r="8" spans="1:10" ht="10.9" customHeight="1" x14ac:dyDescent="0.2">
      <c r="A8" s="2" t="s">
        <v>10</v>
      </c>
      <c r="B8" s="2" t="s">
        <v>6</v>
      </c>
      <c r="C8" s="2">
        <v>9</v>
      </c>
      <c r="D8" s="2">
        <v>2</v>
      </c>
      <c r="E8" s="2">
        <v>3</v>
      </c>
      <c r="F8" s="2">
        <v>1.5</v>
      </c>
      <c r="G8" s="2">
        <v>0</v>
      </c>
      <c r="H8" s="17" t="s">
        <v>10</v>
      </c>
      <c r="I8" s="18">
        <v>83.545762197847097</v>
      </c>
      <c r="J8" s="18">
        <v>0</v>
      </c>
    </row>
    <row r="9" spans="1:10" ht="10.9" customHeight="1" x14ac:dyDescent="0.2">
      <c r="A9" s="2" t="s">
        <v>19</v>
      </c>
      <c r="B9" s="2" t="s">
        <v>6</v>
      </c>
      <c r="C9" s="2">
        <v>8</v>
      </c>
      <c r="D9" s="2">
        <v>6</v>
      </c>
      <c r="E9" s="2">
        <v>2.2000000000000002</v>
      </c>
      <c r="F9" s="2">
        <v>0.60606060606060597</v>
      </c>
      <c r="G9" s="2">
        <v>27.915869980879538</v>
      </c>
      <c r="H9" s="17" t="s">
        <v>19</v>
      </c>
      <c r="I9" s="18">
        <v>68.879421498538505</v>
      </c>
      <c r="J9" s="18">
        <v>18.3329258741357</v>
      </c>
    </row>
    <row r="10" spans="1:10" ht="10.9" customHeight="1" x14ac:dyDescent="0.2">
      <c r="A10" s="2" t="s">
        <v>15</v>
      </c>
      <c r="B10" s="2" t="s">
        <v>6</v>
      </c>
      <c r="C10" s="2">
        <v>15</v>
      </c>
      <c r="D10" s="2">
        <v>7</v>
      </c>
      <c r="E10" s="2">
        <v>2.8</v>
      </c>
      <c r="F10" s="2">
        <v>0.76530612244897966</v>
      </c>
      <c r="G10" s="2">
        <v>25.965996908809913</v>
      </c>
      <c r="H10" s="17" t="s">
        <v>15</v>
      </c>
      <c r="I10" s="18">
        <v>89.176589430617398</v>
      </c>
      <c r="J10" s="18">
        <v>0</v>
      </c>
    </row>
    <row r="11" spans="1:10" ht="10.9" customHeight="1" x14ac:dyDescent="0.2">
      <c r="A11" s="4" t="s">
        <v>23</v>
      </c>
      <c r="B11" s="4" t="s">
        <v>6</v>
      </c>
      <c r="C11" s="4">
        <v>22</v>
      </c>
      <c r="D11" s="4">
        <v>18</v>
      </c>
      <c r="E11" s="4">
        <v>2.6</v>
      </c>
      <c r="F11" s="4">
        <v>0.47008547008547008</v>
      </c>
      <c r="G11" s="2">
        <v>11.39240506329114</v>
      </c>
      <c r="H11" s="17" t="s">
        <v>23</v>
      </c>
      <c r="I11" s="18">
        <v>57.224918621409401</v>
      </c>
      <c r="J11" s="18">
        <v>28.5469845754399</v>
      </c>
    </row>
    <row r="12" spans="1:10" ht="10.9" customHeight="1" x14ac:dyDescent="0.2">
      <c r="A12" s="2" t="s">
        <v>20</v>
      </c>
      <c r="B12" s="2" t="s">
        <v>6</v>
      </c>
      <c r="C12" s="2">
        <v>17</v>
      </c>
      <c r="D12" s="2">
        <v>14</v>
      </c>
      <c r="E12" s="2">
        <v>2.2999999999999998</v>
      </c>
      <c r="F12" s="2">
        <v>0.52795031055900621</v>
      </c>
      <c r="G12" s="2">
        <v>17.520415738678473</v>
      </c>
      <c r="H12" s="17" t="s">
        <v>20</v>
      </c>
      <c r="I12" s="18">
        <v>166.82962545463499</v>
      </c>
      <c r="J12" s="18">
        <v>14.797290169838099</v>
      </c>
    </row>
    <row r="13" spans="1:10" ht="10.9" customHeight="1" x14ac:dyDescent="0.2">
      <c r="A13" s="3" t="s">
        <v>21</v>
      </c>
      <c r="B13" s="3" t="s">
        <v>6</v>
      </c>
      <c r="C13" s="3">
        <v>21</v>
      </c>
      <c r="D13" s="3">
        <v>15</v>
      </c>
      <c r="E13" s="3">
        <v>2.9</v>
      </c>
      <c r="F13" s="3">
        <v>0.48275862068965514</v>
      </c>
      <c r="G13" s="2">
        <v>16.316440049443699</v>
      </c>
      <c r="H13" s="17" t="s">
        <v>21</v>
      </c>
      <c r="I13" s="18">
        <v>118.902119240823</v>
      </c>
      <c r="J13" s="18">
        <v>27.106540399615</v>
      </c>
    </row>
    <row r="14" spans="1:10" ht="10.9" customHeight="1" x14ac:dyDescent="0.2">
      <c r="A14" s="3" t="s">
        <v>24</v>
      </c>
      <c r="B14" s="3" t="s">
        <v>6</v>
      </c>
      <c r="C14" s="3">
        <v>14</v>
      </c>
      <c r="D14" s="3">
        <v>15</v>
      </c>
      <c r="E14" s="3">
        <v>3.2</v>
      </c>
      <c r="F14" s="3">
        <v>0.29166666666666663</v>
      </c>
      <c r="G14" s="2">
        <v>64.417989417989446</v>
      </c>
      <c r="H14" s="17" t="s">
        <v>24</v>
      </c>
      <c r="I14" s="18">
        <v>94.152669310739995</v>
      </c>
      <c r="J14" s="18">
        <v>0</v>
      </c>
    </row>
    <row r="15" spans="1:10" ht="10.9" customHeight="1" x14ac:dyDescent="0.2">
      <c r="A15" s="2" t="s">
        <v>13</v>
      </c>
      <c r="B15" s="2" t="s">
        <v>6</v>
      </c>
      <c r="C15" s="2">
        <v>9</v>
      </c>
      <c r="D15" s="2">
        <v>7</v>
      </c>
      <c r="E15" s="2">
        <v>1.5</v>
      </c>
      <c r="F15" s="2">
        <v>0.85714285714285721</v>
      </c>
      <c r="G15" s="2">
        <v>0</v>
      </c>
      <c r="H15" s="17" t="s">
        <v>13</v>
      </c>
      <c r="I15" s="18">
        <v>65.343785794240901</v>
      </c>
      <c r="J15" s="18">
        <v>30.249327692323899</v>
      </c>
    </row>
    <row r="16" spans="1:10" ht="10.9" customHeight="1" x14ac:dyDescent="0.2">
      <c r="A16" s="2" t="s">
        <v>12</v>
      </c>
      <c r="B16" s="2" t="s">
        <v>6</v>
      </c>
      <c r="C16" s="2">
        <v>34</v>
      </c>
      <c r="D16" s="2">
        <v>10</v>
      </c>
      <c r="E16" s="2">
        <v>2.8</v>
      </c>
      <c r="F16" s="2">
        <v>1.2142857142857144</v>
      </c>
      <c r="G16" s="2">
        <v>11.744966442953025</v>
      </c>
      <c r="H16" s="17" t="s">
        <v>12</v>
      </c>
      <c r="I16" s="18">
        <v>105.283374305751</v>
      </c>
      <c r="J16" s="18">
        <v>19.642420579431199</v>
      </c>
    </row>
    <row r="17" spans="1:10" ht="10.9" customHeight="1" x14ac:dyDescent="0.2">
      <c r="A17" s="2" t="s">
        <v>17</v>
      </c>
      <c r="B17" s="3" t="s">
        <v>6</v>
      </c>
      <c r="C17" s="3">
        <v>14</v>
      </c>
      <c r="D17" s="3">
        <v>10</v>
      </c>
      <c r="E17" s="3">
        <v>2</v>
      </c>
      <c r="F17" s="3">
        <v>0.7</v>
      </c>
      <c r="G17" s="2">
        <v>0</v>
      </c>
      <c r="H17" s="17" t="s">
        <v>17</v>
      </c>
      <c r="I17" s="18">
        <v>84.855256903142603</v>
      </c>
      <c r="J17" s="18">
        <v>0</v>
      </c>
    </row>
    <row r="18" spans="1:10" ht="10.9" customHeight="1" x14ac:dyDescent="0.2">
      <c r="A18" s="2" t="s">
        <v>9</v>
      </c>
      <c r="B18" s="2" t="s">
        <v>6</v>
      </c>
      <c r="C18" s="2">
        <v>7</v>
      </c>
      <c r="D18" s="2">
        <v>1</v>
      </c>
      <c r="E18" s="2">
        <v>4.2</v>
      </c>
      <c r="F18" s="2">
        <v>1.6666666666666665</v>
      </c>
      <c r="G18" s="2">
        <v>19.300106044538683</v>
      </c>
      <c r="H18" s="17" t="s">
        <v>9</v>
      </c>
      <c r="I18" s="18">
        <v>99.652547072980695</v>
      </c>
      <c r="J18" s="18">
        <v>15.8448859340744</v>
      </c>
    </row>
    <row r="19" spans="1:10" ht="10.9" customHeight="1" x14ac:dyDescent="0.2">
      <c r="A19" s="2" t="s">
        <v>22</v>
      </c>
      <c r="B19" s="2" t="s">
        <v>6</v>
      </c>
      <c r="C19" s="2">
        <v>19</v>
      </c>
      <c r="D19" s="2">
        <v>13</v>
      </c>
      <c r="E19" s="2">
        <v>3.1</v>
      </c>
      <c r="F19" s="2">
        <v>0.47146401985111658</v>
      </c>
      <c r="G19" s="2">
        <v>31.546391752577357</v>
      </c>
      <c r="H19" s="17" t="s">
        <v>22</v>
      </c>
      <c r="I19" s="18">
        <v>53.558333446582303</v>
      </c>
      <c r="J19" s="18">
        <v>8.2498166433610791</v>
      </c>
    </row>
    <row r="20" spans="1:10" ht="10.9" customHeight="1" x14ac:dyDescent="0.2">
      <c r="A20" s="3" t="s">
        <v>7</v>
      </c>
      <c r="B20" s="2" t="s">
        <v>6</v>
      </c>
      <c r="C20" s="2">
        <v>10</v>
      </c>
      <c r="D20" s="2">
        <v>1</v>
      </c>
      <c r="E20" s="2">
        <v>2.8</v>
      </c>
      <c r="F20" s="2">
        <v>3.5714285714285716</v>
      </c>
      <c r="G20" s="2">
        <v>45.911949685534438</v>
      </c>
      <c r="H20" s="17" t="s">
        <v>7</v>
      </c>
      <c r="I20" s="18">
        <v>93.366972487562705</v>
      </c>
      <c r="J20" s="18">
        <v>6.2855745854179599</v>
      </c>
    </row>
    <row r="21" spans="1:10" ht="10.9" customHeight="1" x14ac:dyDescent="0.2">
      <c r="A21" s="3" t="s">
        <v>11</v>
      </c>
      <c r="B21" s="3" t="s">
        <v>6</v>
      </c>
      <c r="C21" s="2">
        <v>27</v>
      </c>
      <c r="D21" s="3">
        <v>7</v>
      </c>
      <c r="E21" s="3">
        <v>2.9</v>
      </c>
      <c r="F21" s="3">
        <v>1.330049261083744</v>
      </c>
      <c r="G21" s="2">
        <v>29.183955739972401</v>
      </c>
      <c r="H21" s="17" t="s">
        <v>11</v>
      </c>
      <c r="I21" s="18">
        <v>92.843174605444602</v>
      </c>
      <c r="J21" s="18">
        <v>23.570904695317399</v>
      </c>
    </row>
    <row r="22" spans="1:10" ht="10.9" customHeight="1" x14ac:dyDescent="0.2">
      <c r="H22" s="17"/>
    </row>
  </sheetData>
  <sortState ref="A2:G24">
    <sortCondition ref="A1"/>
  </sortState>
  <conditionalFormatting sqref="A1:A1048576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E4" sqref="E4"/>
    </sheetView>
  </sheetViews>
  <sheetFormatPr defaultRowHeight="13.9" customHeight="1" x14ac:dyDescent="0.25"/>
  <cols>
    <col min="1" max="1" width="8" bestFit="1" customWidth="1"/>
    <col min="2" max="2" width="20.42578125" customWidth="1"/>
    <col min="3" max="5" width="28.42578125" customWidth="1"/>
    <col min="6" max="6" width="31.85546875" customWidth="1"/>
    <col min="7" max="7" width="27.28515625" bestFit="1" customWidth="1"/>
    <col min="8" max="8" width="23.42578125" bestFit="1" customWidth="1"/>
    <col min="9" max="9" width="19.7109375" bestFit="1" customWidth="1"/>
    <col min="10" max="10" width="27.5703125" bestFit="1" customWidth="1"/>
    <col min="11" max="11" width="23.7109375" bestFit="1" customWidth="1"/>
    <col min="12" max="12" width="24.7109375" bestFit="1" customWidth="1"/>
    <col min="13" max="13" width="19.5703125" bestFit="1" customWidth="1"/>
    <col min="14" max="14" width="27.28515625" bestFit="1" customWidth="1"/>
    <col min="15" max="15" width="23.42578125" bestFit="1" customWidth="1"/>
    <col min="16" max="16" width="19.7109375" bestFit="1" customWidth="1"/>
    <col min="17" max="17" width="27.5703125" bestFit="1" customWidth="1"/>
    <col min="18" max="18" width="23.7109375" bestFit="1" customWidth="1"/>
    <col min="19" max="19" width="24.7109375" bestFit="1" customWidth="1"/>
  </cols>
  <sheetData>
    <row r="1" spans="1:20" ht="13.9" customHeight="1" x14ac:dyDescent="0.25">
      <c r="A1" s="1" t="s">
        <v>0</v>
      </c>
      <c r="B1" s="1" t="s">
        <v>26</v>
      </c>
      <c r="C1" s="1" t="s">
        <v>47</v>
      </c>
      <c r="D1" s="1" t="s">
        <v>45</v>
      </c>
      <c r="E1" s="1" t="s">
        <v>48</v>
      </c>
      <c r="F1" s="1" t="s">
        <v>46</v>
      </c>
      <c r="G1" s="22" t="s">
        <v>27</v>
      </c>
      <c r="H1" s="22" t="s">
        <v>28</v>
      </c>
      <c r="I1" s="22" t="s">
        <v>29</v>
      </c>
      <c r="J1" s="22" t="s">
        <v>30</v>
      </c>
      <c r="K1" s="22" t="s">
        <v>31</v>
      </c>
      <c r="L1" s="22" t="s">
        <v>32</v>
      </c>
      <c r="M1" s="22" t="s">
        <v>33</v>
      </c>
      <c r="N1" s="22" t="s">
        <v>34</v>
      </c>
      <c r="O1" s="22" t="s">
        <v>35</v>
      </c>
      <c r="P1" s="22" t="s">
        <v>36</v>
      </c>
      <c r="Q1" s="22" t="s">
        <v>37</v>
      </c>
      <c r="R1" s="22" t="s">
        <v>38</v>
      </c>
      <c r="S1" s="22" t="s">
        <v>39</v>
      </c>
      <c r="T1" s="22" t="s">
        <v>40</v>
      </c>
    </row>
    <row r="2" spans="1:20" ht="13.9" customHeight="1" x14ac:dyDescent="0.25">
      <c r="A2" s="2" t="s">
        <v>14</v>
      </c>
      <c r="B2" s="5">
        <v>-31.818181818181817</v>
      </c>
      <c r="C2" s="18">
        <v>164.34158551457401</v>
      </c>
      <c r="D2" s="18">
        <v>43.344274745278</v>
      </c>
      <c r="E2" s="19">
        <v>111.699898361698</v>
      </c>
      <c r="F2" s="20">
        <v>12.5711491708359</v>
      </c>
      <c r="G2" s="23">
        <v>85.379054785260706</v>
      </c>
      <c r="H2" s="23">
        <v>24.094702577435498</v>
      </c>
      <c r="I2" s="23">
        <f t="shared" ref="I2:I21" si="0">H2/G2*100</f>
        <v>28.220858895705476</v>
      </c>
      <c r="J2" s="23">
        <v>55.129727092936797</v>
      </c>
      <c r="K2" s="23">
        <v>11.2616544655405</v>
      </c>
      <c r="L2" s="23">
        <f>K2/J2*100</f>
        <v>20.427553444180464</v>
      </c>
      <c r="M2" s="23">
        <f t="shared" ref="M2:M21" si="1">AVERAGE(I2,L2)</f>
        <v>24.324206169942968</v>
      </c>
      <c r="N2" s="23">
        <v>78.962530729313201</v>
      </c>
      <c r="O2" s="23">
        <v>15.844885934074499</v>
      </c>
      <c r="P2" s="23">
        <f t="shared" ref="P2:P21" si="2">O2/N2*100</f>
        <v>20.066334991708178</v>
      </c>
      <c r="Q2" s="23">
        <v>56.570171268761698</v>
      </c>
      <c r="R2" s="23">
        <v>0.52379788211816403</v>
      </c>
      <c r="S2" s="23">
        <f>R2/Q2*100</f>
        <v>0.92592592592592626</v>
      </c>
      <c r="T2" s="23">
        <f t="shared" ref="T2:T21" si="3">AVERAGE(P2,S2)</f>
        <v>10.496130458817053</v>
      </c>
    </row>
    <row r="3" spans="1:20" ht="13.9" customHeight="1" x14ac:dyDescent="0.25">
      <c r="A3" s="21" t="s">
        <v>16</v>
      </c>
      <c r="B3" s="7">
        <v>-35</v>
      </c>
      <c r="C3" s="18">
        <v>117.330725594469</v>
      </c>
      <c r="D3" s="18">
        <v>6.4165240559474999</v>
      </c>
      <c r="E3" s="19">
        <v>143.25872075931801</v>
      </c>
      <c r="F3" s="20">
        <v>2.3570904695317298</v>
      </c>
      <c r="G3" s="24">
        <v>56.832070209820799</v>
      </c>
      <c r="H3" s="24">
        <v>0</v>
      </c>
      <c r="I3" s="24">
        <f t="shared" si="0"/>
        <v>0</v>
      </c>
      <c r="J3" s="24">
        <v>78.962530729313201</v>
      </c>
      <c r="K3" s="24">
        <v>0</v>
      </c>
      <c r="L3" s="24">
        <f>K3/J3*100</f>
        <v>0</v>
      </c>
      <c r="M3" s="24">
        <f t="shared" si="1"/>
        <v>0</v>
      </c>
      <c r="N3" s="24">
        <v>60.498655384647897</v>
      </c>
      <c r="O3" s="24">
        <v>5.49987776224072</v>
      </c>
      <c r="P3" s="24">
        <f t="shared" si="2"/>
        <v>9.0909090909090935</v>
      </c>
      <c r="Q3" s="24">
        <v>64.296190030004595</v>
      </c>
      <c r="R3" s="24">
        <v>2.3570904695317401</v>
      </c>
      <c r="S3" s="24">
        <f>R3/Q3*100</f>
        <v>3.6659877800407386</v>
      </c>
      <c r="T3" s="24">
        <f t="shared" si="3"/>
        <v>6.3784484354749162</v>
      </c>
    </row>
    <row r="4" spans="1:20" ht="13.9" customHeight="1" x14ac:dyDescent="0.25">
      <c r="A4" s="21" t="s">
        <v>8</v>
      </c>
      <c r="B4" s="5">
        <v>-51.219512195121951</v>
      </c>
      <c r="C4" s="18">
        <v>61.546251148884302</v>
      </c>
      <c r="D4" s="18">
        <v>0</v>
      </c>
      <c r="E4" s="19">
        <v>52.379788211816397</v>
      </c>
      <c r="F4" s="20">
        <v>0</v>
      </c>
      <c r="G4" s="23">
        <v>33.9159128671511</v>
      </c>
      <c r="H4" s="23">
        <v>0</v>
      </c>
      <c r="I4" s="23">
        <f t="shared" si="0"/>
        <v>0</v>
      </c>
      <c r="J4" s="23">
        <v>23.309005754258301</v>
      </c>
      <c r="K4" s="23">
        <v>0</v>
      </c>
      <c r="L4" s="23">
        <f>K4/J4*100</f>
        <v>0</v>
      </c>
      <c r="M4" s="23">
        <f t="shared" si="1"/>
        <v>0</v>
      </c>
      <c r="N4" s="23">
        <v>27.630338281733199</v>
      </c>
      <c r="O4" s="23">
        <v>0</v>
      </c>
      <c r="P4" s="23">
        <f t="shared" si="2"/>
        <v>0</v>
      </c>
      <c r="Q4" s="23">
        <v>29.070782457558099</v>
      </c>
      <c r="R4" s="23">
        <v>0</v>
      </c>
      <c r="S4" s="23">
        <f>R4/Q4*100</f>
        <v>0</v>
      </c>
      <c r="T4" s="23">
        <f t="shared" si="3"/>
        <v>0</v>
      </c>
    </row>
    <row r="5" spans="1:20" ht="13.9" customHeight="1" x14ac:dyDescent="0.25">
      <c r="A5" s="21" t="s">
        <v>5</v>
      </c>
      <c r="B5" s="5">
        <v>-90</v>
      </c>
      <c r="C5" s="18">
        <v>100.962041778276</v>
      </c>
      <c r="D5" s="18">
        <v>36.273003336682798</v>
      </c>
      <c r="E5" s="19">
        <v>71.236511968070303</v>
      </c>
      <c r="F5" s="20">
        <v>10.4759576423632</v>
      </c>
      <c r="G5" s="23">
        <v>42.1657295105122</v>
      </c>
      <c r="H5" s="23">
        <v>11.5235534065996</v>
      </c>
      <c r="I5" s="23">
        <f t="shared" si="0"/>
        <v>27.32919254658383</v>
      </c>
      <c r="J5" s="23">
        <v>39.546740099921401</v>
      </c>
      <c r="K5" s="23">
        <v>10.083109230774699</v>
      </c>
      <c r="L5" s="23">
        <f>K5/J5*100</f>
        <v>25.49668874172195</v>
      </c>
      <c r="M5" s="23">
        <f t="shared" si="1"/>
        <v>26.41294064415289</v>
      </c>
      <c r="N5" s="23">
        <v>58.796312267763902</v>
      </c>
      <c r="O5" s="23">
        <v>22.654258401610601</v>
      </c>
      <c r="P5" s="23">
        <f t="shared" si="2"/>
        <v>38.530066815144785</v>
      </c>
      <c r="Q5" s="23">
        <v>31.689771868148899</v>
      </c>
      <c r="R5" s="23">
        <v>0</v>
      </c>
      <c r="S5" s="23">
        <f>R5/Q5*100</f>
        <v>0</v>
      </c>
      <c r="T5" s="23">
        <f t="shared" si="3"/>
        <v>19.265033407572393</v>
      </c>
    </row>
    <row r="6" spans="1:20" ht="13.9" customHeight="1" x14ac:dyDescent="0.25">
      <c r="A6" s="21" t="s">
        <v>25</v>
      </c>
      <c r="B6" s="5">
        <v>-30</v>
      </c>
      <c r="C6" s="18">
        <v>74.117400319720204</v>
      </c>
      <c r="D6" s="18">
        <v>23.309005754258301</v>
      </c>
      <c r="E6" s="19">
        <v>31.951670809208</v>
      </c>
      <c r="F6" s="20">
        <v>5.36892829171118</v>
      </c>
      <c r="G6" s="23">
        <v>34.439710749269302</v>
      </c>
      <c r="H6" s="23">
        <v>17.809127992017601</v>
      </c>
      <c r="I6" s="23">
        <f t="shared" si="0"/>
        <v>51.711026615969622</v>
      </c>
      <c r="J6" s="25">
        <v>20</v>
      </c>
      <c r="K6" s="25">
        <v>10.1</v>
      </c>
      <c r="L6" s="25" t="s">
        <v>41</v>
      </c>
      <c r="M6" s="23">
        <f t="shared" si="1"/>
        <v>51.711026615969622</v>
      </c>
      <c r="N6" s="23">
        <v>43.082375804218998</v>
      </c>
      <c r="O6" s="23">
        <v>12.9639975824246</v>
      </c>
      <c r="P6" s="23">
        <f t="shared" si="2"/>
        <v>30.091185410334436</v>
      </c>
      <c r="Q6" s="25">
        <v>31.2</v>
      </c>
      <c r="R6" s="25">
        <v>2.1</v>
      </c>
      <c r="S6" s="25" t="s">
        <v>41</v>
      </c>
      <c r="T6" s="23">
        <f t="shared" si="3"/>
        <v>30.091185410334436</v>
      </c>
    </row>
    <row r="7" spans="1:20" ht="13.9" customHeight="1" x14ac:dyDescent="0.25">
      <c r="A7" s="21" t="s">
        <v>18</v>
      </c>
      <c r="B7" s="5">
        <v>38.70967741935484</v>
      </c>
      <c r="C7" s="18">
        <v>76.998288671370105</v>
      </c>
      <c r="D7" s="18">
        <v>14.797290169838099</v>
      </c>
      <c r="E7" s="19">
        <v>73.200754026013399</v>
      </c>
      <c r="F7" s="20">
        <v>19.7733700499607</v>
      </c>
      <c r="G7" s="23">
        <v>36.6658517482715</v>
      </c>
      <c r="H7" s="23">
        <v>7.8569682317724601</v>
      </c>
      <c r="I7" s="23">
        <f t="shared" si="0"/>
        <v>21.428571428571416</v>
      </c>
      <c r="J7" s="23">
        <v>14.9282396403677</v>
      </c>
      <c r="K7" s="23">
        <v>0.78569682317724598</v>
      </c>
      <c r="L7" s="23">
        <f t="shared" ref="L7:L16" si="4">K7/J7*100</f>
        <v>5.2631578947368327</v>
      </c>
      <c r="M7" s="23">
        <f t="shared" si="1"/>
        <v>13.345864661654124</v>
      </c>
      <c r="N7" s="23">
        <v>37.451548571448697</v>
      </c>
      <c r="O7" s="23">
        <v>14.0115933466609</v>
      </c>
      <c r="P7" s="23">
        <f t="shared" si="2"/>
        <v>37.412587412587477</v>
      </c>
      <c r="Q7" s="23">
        <v>17.0234311688403</v>
      </c>
      <c r="R7" s="23">
        <v>3.6665851748271501</v>
      </c>
      <c r="S7" s="23">
        <f t="shared" ref="S7:S16" si="5">R7/Q7*100</f>
        <v>21.538461538461586</v>
      </c>
      <c r="T7" s="23">
        <f t="shared" si="3"/>
        <v>29.47552447552453</v>
      </c>
    </row>
    <row r="8" spans="1:20" ht="13.9" customHeight="1" x14ac:dyDescent="0.25">
      <c r="A8" s="21" t="s">
        <v>10</v>
      </c>
      <c r="B8" s="5">
        <v>-46.875</v>
      </c>
      <c r="C8" s="18">
        <v>74.772147672367893</v>
      </c>
      <c r="D8" s="18">
        <v>0</v>
      </c>
      <c r="E8" s="19">
        <v>83.545762197847097</v>
      </c>
      <c r="F8" s="20">
        <v>0</v>
      </c>
      <c r="G8" s="23">
        <v>39.4157906293918</v>
      </c>
      <c r="H8" s="23">
        <v>7.4641198201838401</v>
      </c>
      <c r="I8" s="23">
        <f t="shared" si="0"/>
        <v>18.936877076411989</v>
      </c>
      <c r="J8" s="23">
        <v>31.558822397619402</v>
      </c>
      <c r="K8" s="23">
        <v>15.059189110897201</v>
      </c>
      <c r="L8" s="23">
        <f t="shared" si="4"/>
        <v>47.717842323651375</v>
      </c>
      <c r="M8" s="23">
        <f t="shared" si="1"/>
        <v>33.327359700031678</v>
      </c>
      <c r="N8" s="23">
        <v>37.582498041978297</v>
      </c>
      <c r="O8" s="23">
        <v>5.63082723277026</v>
      </c>
      <c r="P8" s="23">
        <f t="shared" si="2"/>
        <v>14.982578397212523</v>
      </c>
      <c r="Q8" s="23">
        <v>41.641931628393998</v>
      </c>
      <c r="R8" s="23">
        <v>3.1427872927089799</v>
      </c>
      <c r="S8" s="23">
        <f t="shared" si="5"/>
        <v>7.5471698113207513</v>
      </c>
      <c r="T8" s="23">
        <f t="shared" si="3"/>
        <v>11.264874104266637</v>
      </c>
    </row>
    <row r="9" spans="1:20" ht="13.9" customHeight="1" x14ac:dyDescent="0.25">
      <c r="A9" s="21" t="s">
        <v>19</v>
      </c>
      <c r="B9" s="5">
        <v>-63.333333333333329</v>
      </c>
      <c r="C9" s="18">
        <v>68.486573086950003</v>
      </c>
      <c r="D9" s="18">
        <v>19.118622697313</v>
      </c>
      <c r="E9" s="19">
        <v>68.879421498538505</v>
      </c>
      <c r="F9" s="20">
        <v>18.3329258741357</v>
      </c>
      <c r="G9" s="23">
        <v>40.463386393628198</v>
      </c>
      <c r="H9" s="23">
        <v>0</v>
      </c>
      <c r="I9" s="23">
        <f t="shared" si="0"/>
        <v>0</v>
      </c>
      <c r="J9" s="23">
        <v>46.487062037987101</v>
      </c>
      <c r="K9" s="23">
        <v>0</v>
      </c>
      <c r="L9" s="23">
        <f t="shared" si="4"/>
        <v>0</v>
      </c>
      <c r="M9" s="23">
        <f t="shared" si="1"/>
        <v>0</v>
      </c>
      <c r="N9" s="23">
        <v>34.308761278739702</v>
      </c>
      <c r="O9" s="23">
        <v>0</v>
      </c>
      <c r="P9" s="23">
        <f t="shared" si="2"/>
        <v>0</v>
      </c>
      <c r="Q9" s="23">
        <v>37.058700159860102</v>
      </c>
      <c r="R9" s="23">
        <v>0</v>
      </c>
      <c r="S9" s="23">
        <f t="shared" si="5"/>
        <v>0</v>
      </c>
      <c r="T9" s="23">
        <f t="shared" si="3"/>
        <v>0</v>
      </c>
    </row>
    <row r="10" spans="1:20" ht="13.9" customHeight="1" x14ac:dyDescent="0.25">
      <c r="A10" s="21" t="s">
        <v>15</v>
      </c>
      <c r="B10" s="5">
        <v>-33.333333333333329</v>
      </c>
      <c r="C10" s="18">
        <v>84.724307432613003</v>
      </c>
      <c r="D10" s="18">
        <v>21.999511048962901</v>
      </c>
      <c r="E10" s="19">
        <v>89.176589430617398</v>
      </c>
      <c r="F10" s="20">
        <v>0</v>
      </c>
      <c r="G10" s="23">
        <v>33.130216043973903</v>
      </c>
      <c r="H10" s="23">
        <v>13.4877954645427</v>
      </c>
      <c r="I10" s="23">
        <f t="shared" si="0"/>
        <v>40.711462450592776</v>
      </c>
      <c r="J10" s="23">
        <v>34.832559160857897</v>
      </c>
      <c r="K10" s="23">
        <v>9.5593113486564896</v>
      </c>
      <c r="L10" s="23">
        <f t="shared" si="4"/>
        <v>27.443609022556387</v>
      </c>
      <c r="M10" s="23">
        <f t="shared" si="1"/>
        <v>34.077535736574582</v>
      </c>
      <c r="N10" s="23">
        <v>35.3563570429761</v>
      </c>
      <c r="O10" s="23">
        <v>4.5832314685339401</v>
      </c>
      <c r="P10" s="23">
        <f t="shared" si="2"/>
        <v>12.962962962962967</v>
      </c>
      <c r="Q10" s="23">
        <v>34.0468623376807</v>
      </c>
      <c r="R10" s="23">
        <v>7.987917702302</v>
      </c>
      <c r="S10" s="23">
        <f t="shared" si="5"/>
        <v>23.461538461538431</v>
      </c>
      <c r="T10" s="23">
        <f t="shared" si="3"/>
        <v>18.2122507122507</v>
      </c>
    </row>
    <row r="11" spans="1:20" ht="13.9" customHeight="1" x14ac:dyDescent="0.25">
      <c r="A11" s="21" t="s">
        <v>23</v>
      </c>
      <c r="B11" s="5">
        <v>-44.117647058823529</v>
      </c>
      <c r="C11" s="18">
        <v>62.070049031002398</v>
      </c>
      <c r="D11" s="18">
        <v>7.0712714085952104</v>
      </c>
      <c r="E11" s="19">
        <v>57.224918621409401</v>
      </c>
      <c r="F11" s="20">
        <v>28.5469845754399</v>
      </c>
      <c r="G11" s="23">
        <v>36.011104395623803</v>
      </c>
      <c r="H11" s="23">
        <v>7.5950692907133801</v>
      </c>
      <c r="I11" s="23">
        <f t="shared" si="0"/>
        <v>21.090909090909079</v>
      </c>
      <c r="J11" s="23">
        <v>45.701365214809798</v>
      </c>
      <c r="K11" s="23">
        <v>0</v>
      </c>
      <c r="L11" s="23">
        <f t="shared" si="4"/>
        <v>0</v>
      </c>
      <c r="M11" s="23">
        <f t="shared" si="1"/>
        <v>10.54545454545454</v>
      </c>
      <c r="N11" s="23">
        <v>48.713203036989299</v>
      </c>
      <c r="O11" s="23">
        <v>13.094947052954099</v>
      </c>
      <c r="P11" s="23">
        <f t="shared" si="2"/>
        <v>26.881720430107496</v>
      </c>
      <c r="Q11" s="23">
        <v>43.4752242158076</v>
      </c>
      <c r="R11" s="23">
        <v>0</v>
      </c>
      <c r="S11" s="23">
        <f t="shared" si="5"/>
        <v>0</v>
      </c>
      <c r="T11" s="23">
        <f t="shared" si="3"/>
        <v>13.440860215053748</v>
      </c>
    </row>
    <row r="12" spans="1:20" ht="13.9" customHeight="1" x14ac:dyDescent="0.25">
      <c r="A12" s="21" t="s">
        <v>20</v>
      </c>
      <c r="B12" s="6">
        <v>-8.6206896551724146</v>
      </c>
      <c r="C12" s="18">
        <v>176.38893680329201</v>
      </c>
      <c r="D12" s="18">
        <v>30.9</v>
      </c>
      <c r="E12" s="19">
        <v>166.82962545463499</v>
      </c>
      <c r="F12" s="20">
        <v>14.797290169838099</v>
      </c>
      <c r="G12" s="26">
        <v>28.154136163851302</v>
      </c>
      <c r="H12" s="26">
        <v>0</v>
      </c>
      <c r="I12" s="26">
        <f t="shared" si="0"/>
        <v>0</v>
      </c>
      <c r="J12" s="26">
        <v>27.8922372227922</v>
      </c>
      <c r="K12" s="26">
        <v>15.713936463544901</v>
      </c>
      <c r="L12" s="26">
        <f t="shared" si="4"/>
        <v>56.338028169014073</v>
      </c>
      <c r="M12" s="26">
        <f t="shared" si="1"/>
        <v>28.169014084507037</v>
      </c>
      <c r="N12" s="26">
        <v>33.9159128671511</v>
      </c>
      <c r="O12" s="26">
        <v>6.9403219380656704</v>
      </c>
      <c r="P12" s="26">
        <f t="shared" si="2"/>
        <v>20.463320463320468</v>
      </c>
      <c r="Q12" s="26">
        <v>29.332681398617201</v>
      </c>
      <c r="R12" s="26">
        <v>10.606907112892801</v>
      </c>
      <c r="S12" s="26">
        <f t="shared" si="5"/>
        <v>36.160714285714199</v>
      </c>
      <c r="T12" s="26">
        <f t="shared" si="3"/>
        <v>28.312017374517332</v>
      </c>
    </row>
    <row r="13" spans="1:20" ht="13.9" customHeight="1" x14ac:dyDescent="0.25">
      <c r="A13" s="21" t="s">
        <v>21</v>
      </c>
      <c r="B13" s="5">
        <v>-22.413793103448278</v>
      </c>
      <c r="C13" s="18">
        <v>105.938121658399</v>
      </c>
      <c r="D13" s="18">
        <v>17.285330109899402</v>
      </c>
      <c r="E13" s="19">
        <v>118.902119240823</v>
      </c>
      <c r="F13" s="20">
        <v>27.106540399615</v>
      </c>
      <c r="G13" s="23">
        <v>89.438488371676499</v>
      </c>
      <c r="H13" s="23">
        <v>12.833048111895</v>
      </c>
      <c r="I13" s="23">
        <f t="shared" si="0"/>
        <v>14.348462664714475</v>
      </c>
      <c r="J13" s="23">
        <v>84.462408491553902</v>
      </c>
      <c r="K13" s="23">
        <v>4.5832314685339401</v>
      </c>
      <c r="L13" s="23">
        <f t="shared" si="4"/>
        <v>5.4263565891472956</v>
      </c>
      <c r="M13" s="23">
        <f t="shared" si="1"/>
        <v>9.8874096269308858</v>
      </c>
      <c r="N13" s="23">
        <v>86.9504484316152</v>
      </c>
      <c r="O13" s="23">
        <v>15.5829869930154</v>
      </c>
      <c r="P13" s="23">
        <f t="shared" si="2"/>
        <v>17.92168674698798</v>
      </c>
      <c r="Q13" s="23">
        <v>82.367216963081304</v>
      </c>
      <c r="R13" s="23">
        <v>8.5117155844201609</v>
      </c>
      <c r="S13" s="23">
        <f t="shared" si="5"/>
        <v>10.333863275039738</v>
      </c>
      <c r="T13" s="23">
        <f t="shared" si="3"/>
        <v>14.12777501101386</v>
      </c>
    </row>
    <row r="14" spans="1:20" ht="13.9" customHeight="1" x14ac:dyDescent="0.25">
      <c r="A14" s="21" t="s">
        <v>24</v>
      </c>
      <c r="B14" s="5">
        <v>-27.27272727272727</v>
      </c>
      <c r="C14" s="18">
        <v>98.997799720333006</v>
      </c>
      <c r="D14" s="18">
        <v>63.772392147886499</v>
      </c>
      <c r="E14" s="19">
        <v>94.152669310739995</v>
      </c>
      <c r="F14" s="20">
        <v>0</v>
      </c>
      <c r="G14" s="23">
        <v>58.2725143856457</v>
      </c>
      <c r="H14" s="23">
        <v>11.5235534065996</v>
      </c>
      <c r="I14" s="23">
        <f t="shared" si="0"/>
        <v>19.775280898876407</v>
      </c>
      <c r="J14" s="23">
        <v>65.736634205829603</v>
      </c>
      <c r="K14" s="23">
        <v>18.3329258741357</v>
      </c>
      <c r="L14" s="23">
        <f t="shared" si="4"/>
        <v>27.888446215139375</v>
      </c>
      <c r="M14" s="23">
        <f t="shared" si="1"/>
        <v>23.831863557007892</v>
      </c>
      <c r="N14" s="23">
        <v>47.665607272752901</v>
      </c>
      <c r="O14" s="23">
        <v>4.4522819980043904</v>
      </c>
      <c r="P14" s="23">
        <f t="shared" si="2"/>
        <v>9.3406593406593377</v>
      </c>
      <c r="Q14" s="23">
        <v>53.165485034993601</v>
      </c>
      <c r="R14" s="23">
        <v>7.2022208791247602</v>
      </c>
      <c r="S14" s="23">
        <f t="shared" si="5"/>
        <v>13.546798029556673</v>
      </c>
      <c r="T14" s="23">
        <f t="shared" si="3"/>
        <v>11.443728685108006</v>
      </c>
    </row>
    <row r="15" spans="1:20" ht="13.9" customHeight="1" x14ac:dyDescent="0.25">
      <c r="A15" s="21" t="s">
        <v>13</v>
      </c>
      <c r="B15" s="5">
        <v>0</v>
      </c>
      <c r="C15" s="18">
        <v>105.807172187869</v>
      </c>
      <c r="D15" s="18">
        <v>0</v>
      </c>
      <c r="E15" s="19">
        <v>65.343785794240901</v>
      </c>
      <c r="F15" s="20">
        <v>30.249327692323899</v>
      </c>
      <c r="G15" s="23">
        <v>44.653769450573499</v>
      </c>
      <c r="H15" s="23">
        <v>18.594824815194801</v>
      </c>
      <c r="I15" s="23">
        <f t="shared" si="0"/>
        <v>41.642228739002867</v>
      </c>
      <c r="J15" s="23">
        <v>52.248838741286797</v>
      </c>
      <c r="K15" s="23">
        <v>0</v>
      </c>
      <c r="L15" s="23">
        <f t="shared" si="4"/>
        <v>0</v>
      </c>
      <c r="M15" s="23">
        <f t="shared" si="1"/>
        <v>20.821114369501434</v>
      </c>
      <c r="N15" s="23">
        <v>54.3440302697595</v>
      </c>
      <c r="O15" s="23">
        <v>34.177811808210201</v>
      </c>
      <c r="P15" s="23">
        <f t="shared" si="2"/>
        <v>62.891566265060263</v>
      </c>
      <c r="Q15" s="23">
        <v>41.903830569453099</v>
      </c>
      <c r="R15" s="23">
        <v>0</v>
      </c>
      <c r="S15" s="23">
        <f t="shared" si="5"/>
        <v>0</v>
      </c>
      <c r="T15" s="23">
        <f t="shared" si="3"/>
        <v>31.445783132530131</v>
      </c>
    </row>
    <row r="16" spans="1:20" ht="13.9" customHeight="1" x14ac:dyDescent="0.25">
      <c r="A16" s="21" t="s">
        <v>12</v>
      </c>
      <c r="B16" s="5">
        <v>-34.375</v>
      </c>
      <c r="C16" s="18">
        <v>78.045884435606396</v>
      </c>
      <c r="D16" s="18">
        <v>9.1664629370678696</v>
      </c>
      <c r="E16" s="19">
        <v>105.283374305751</v>
      </c>
      <c r="F16" s="20">
        <v>19.642420579431199</v>
      </c>
      <c r="G16" s="23">
        <v>57.617767032998003</v>
      </c>
      <c r="H16" s="23">
        <v>0</v>
      </c>
      <c r="I16" s="23">
        <f t="shared" si="0"/>
        <v>0</v>
      </c>
      <c r="J16" s="23">
        <v>35.487306513505601</v>
      </c>
      <c r="K16" s="23">
        <v>19.118622697313</v>
      </c>
      <c r="L16" s="23">
        <f t="shared" si="4"/>
        <v>53.874538745387511</v>
      </c>
      <c r="M16" s="23">
        <f t="shared" si="1"/>
        <v>26.937269372693756</v>
      </c>
      <c r="N16" s="23">
        <v>48.189405154871103</v>
      </c>
      <c r="O16" s="23">
        <v>0</v>
      </c>
      <c r="P16" s="23">
        <f t="shared" si="2"/>
        <v>0</v>
      </c>
      <c r="Q16" s="23">
        <v>29.8564792807353</v>
      </c>
      <c r="R16" s="23">
        <v>10.737856583422399</v>
      </c>
      <c r="S16" s="23">
        <f t="shared" si="5"/>
        <v>35.964912280701938</v>
      </c>
      <c r="T16" s="23">
        <f t="shared" si="3"/>
        <v>17.982456140350969</v>
      </c>
    </row>
    <row r="17" spans="1:20" ht="13.9" customHeight="1" x14ac:dyDescent="0.25">
      <c r="A17" s="21" t="s">
        <v>17</v>
      </c>
      <c r="B17" s="5">
        <v>-21.153846153846153</v>
      </c>
      <c r="C17" s="18">
        <v>115.759331948114</v>
      </c>
      <c r="D17" s="18">
        <v>0</v>
      </c>
      <c r="E17" s="19">
        <v>45.308516803221202</v>
      </c>
      <c r="F17" s="20">
        <v>3.5356357042976101</v>
      </c>
      <c r="G17" s="23">
        <v>50.677445094932402</v>
      </c>
      <c r="H17" s="23">
        <v>0</v>
      </c>
      <c r="I17" s="23">
        <f t="shared" si="0"/>
        <v>0</v>
      </c>
      <c r="J17" s="23">
        <v>39.677689570450902</v>
      </c>
      <c r="K17" s="23">
        <v>0</v>
      </c>
      <c r="L17" s="23">
        <f>K17/J17*100</f>
        <v>0</v>
      </c>
      <c r="M17" s="23">
        <f t="shared" si="1"/>
        <v>0</v>
      </c>
      <c r="N17" s="23">
        <v>65.081886853181899</v>
      </c>
      <c r="O17" s="23">
        <v>0</v>
      </c>
      <c r="P17" s="23">
        <f t="shared" si="2"/>
        <v>0</v>
      </c>
      <c r="Q17" s="23">
        <v>45.177567332691602</v>
      </c>
      <c r="R17" s="23">
        <v>0</v>
      </c>
      <c r="S17" s="23">
        <f>R17/Q17*100</f>
        <v>0</v>
      </c>
      <c r="T17" s="23">
        <f t="shared" si="3"/>
        <v>0</v>
      </c>
    </row>
    <row r="18" spans="1:20" ht="13.9" customHeight="1" x14ac:dyDescent="0.25">
      <c r="A18" s="21" t="s">
        <v>9</v>
      </c>
      <c r="B18" s="5">
        <v>-54.166666666666664</v>
      </c>
      <c r="C18" s="18">
        <v>123.48535070935699</v>
      </c>
      <c r="D18" s="18">
        <v>23.832803636376401</v>
      </c>
      <c r="E18" s="19">
        <v>99.652547072980695</v>
      </c>
      <c r="F18" s="20">
        <v>15.8448859340744</v>
      </c>
      <c r="G18" s="23">
        <v>58.010615444586698</v>
      </c>
      <c r="H18" s="23">
        <v>5.63082723277026</v>
      </c>
      <c r="I18" s="23">
        <f t="shared" si="0"/>
        <v>9.7065462753950236</v>
      </c>
      <c r="J18" s="23">
        <v>52.379788211816397</v>
      </c>
      <c r="K18" s="23">
        <v>0.52379788211816403</v>
      </c>
      <c r="L18" s="23">
        <f>K18/J18*100</f>
        <v>1.0000000000000002</v>
      </c>
      <c r="M18" s="23">
        <f t="shared" si="1"/>
        <v>5.3532731376975118</v>
      </c>
      <c r="N18" s="23">
        <v>65.474735264770501</v>
      </c>
      <c r="O18" s="23">
        <v>16.106784875133499</v>
      </c>
      <c r="P18" s="23">
        <f t="shared" si="2"/>
        <v>24.599999999999934</v>
      </c>
      <c r="Q18" s="23">
        <v>47.272758861164299</v>
      </c>
      <c r="R18" s="23">
        <v>14.0115933466609</v>
      </c>
      <c r="S18" s="23">
        <f>R18/Q18*100</f>
        <v>29.639889196675927</v>
      </c>
      <c r="T18" s="23">
        <f t="shared" si="3"/>
        <v>27.119944598337931</v>
      </c>
    </row>
    <row r="19" spans="1:20" ht="13.9" customHeight="1" x14ac:dyDescent="0.25">
      <c r="A19" s="21" t="s">
        <v>22</v>
      </c>
      <c r="B19" s="5">
        <v>-28.07017543859649</v>
      </c>
      <c r="C19" s="18">
        <v>63.510493206827398</v>
      </c>
      <c r="D19" s="18">
        <v>20.035268991019802</v>
      </c>
      <c r="E19" s="19">
        <v>53.558333446582303</v>
      </c>
      <c r="F19" s="20">
        <v>8.2498166433610791</v>
      </c>
      <c r="G19" s="23">
        <v>36.796801218801001</v>
      </c>
      <c r="H19" s="23">
        <v>5.63082723277026</v>
      </c>
      <c r="I19" s="23">
        <f t="shared" si="0"/>
        <v>15.302491103202847</v>
      </c>
      <c r="J19" s="23">
        <v>25.0113488711423</v>
      </c>
      <c r="K19" s="23">
        <v>4.7141809390634801</v>
      </c>
      <c r="L19" s="23">
        <f>K19/J19*100</f>
        <v>18.848167539267056</v>
      </c>
      <c r="M19" s="23">
        <f t="shared" si="1"/>
        <v>17.075329321234953</v>
      </c>
      <c r="N19" s="23">
        <v>26.713691988026401</v>
      </c>
      <c r="O19" s="23">
        <v>13.2258965234836</v>
      </c>
      <c r="P19" s="23">
        <f t="shared" si="2"/>
        <v>49.509803921568405</v>
      </c>
      <c r="Q19" s="23">
        <v>28.5469845754399</v>
      </c>
      <c r="R19" s="23">
        <v>2.48803994006128</v>
      </c>
      <c r="S19" s="23">
        <f>R19/Q19*100</f>
        <v>8.7155963302752451</v>
      </c>
      <c r="T19" s="23">
        <f t="shared" si="3"/>
        <v>29.112700125921826</v>
      </c>
    </row>
    <row r="20" spans="1:20" ht="13.9" customHeight="1" x14ac:dyDescent="0.25">
      <c r="A20" s="21" t="s">
        <v>7</v>
      </c>
      <c r="B20" s="5">
        <v>-84</v>
      </c>
      <c r="C20" s="18">
        <v>62.4628974425911</v>
      </c>
      <c r="D20" s="18">
        <v>28.677934045969401</v>
      </c>
      <c r="E20" s="19">
        <v>93.366972487562705</v>
      </c>
      <c r="F20" s="20">
        <v>6.2855745854179599</v>
      </c>
      <c r="G20" s="23">
        <v>27.630338281733199</v>
      </c>
      <c r="H20" s="23">
        <v>15.452037522485799</v>
      </c>
      <c r="I20" s="23">
        <f t="shared" si="0"/>
        <v>55.924170616113514</v>
      </c>
      <c r="J20" s="23">
        <v>45.439466273750703</v>
      </c>
      <c r="K20" s="23">
        <v>0</v>
      </c>
      <c r="L20" s="23">
        <f>K20/J20*100</f>
        <v>0</v>
      </c>
      <c r="M20" s="23">
        <f t="shared" si="1"/>
        <v>27.962085308056757</v>
      </c>
      <c r="N20" s="23">
        <v>34.832559160857897</v>
      </c>
      <c r="O20" s="23">
        <v>10.083109230774699</v>
      </c>
      <c r="P20" s="23">
        <f t="shared" si="2"/>
        <v>28.947368421052762</v>
      </c>
      <c r="Q20" s="23">
        <v>47.927506213812002</v>
      </c>
      <c r="R20" s="23">
        <v>5.7617767032998</v>
      </c>
      <c r="S20" s="23">
        <f>R20/Q20*100</f>
        <v>12.02185792349726</v>
      </c>
      <c r="T20" s="23">
        <f t="shared" si="3"/>
        <v>20.484613172275012</v>
      </c>
    </row>
    <row r="21" spans="1:20" ht="13.9" customHeight="1" x14ac:dyDescent="0.25">
      <c r="A21" s="21" t="s">
        <v>11</v>
      </c>
      <c r="B21" s="5">
        <v>-61.728395061728392</v>
      </c>
      <c r="C21" s="18">
        <v>94.676467192858098</v>
      </c>
      <c r="D21" s="18">
        <v>27.630338281733199</v>
      </c>
      <c r="E21" s="19">
        <v>92.843174605444602</v>
      </c>
      <c r="F21" s="20">
        <v>23.570904695317399</v>
      </c>
      <c r="G21" s="23">
        <v>48.320354625400597</v>
      </c>
      <c r="H21" s="23">
        <v>10.8688060539519</v>
      </c>
      <c r="I21" s="23">
        <f t="shared" si="0"/>
        <v>22.49322493224933</v>
      </c>
      <c r="J21" s="23">
        <v>44.9156683916326</v>
      </c>
      <c r="K21" s="23">
        <v>10.345008171833699</v>
      </c>
      <c r="L21" s="23">
        <f>K21/J21*100</f>
        <v>23.032069970845374</v>
      </c>
      <c r="M21" s="23">
        <f t="shared" si="1"/>
        <v>22.762647451547352</v>
      </c>
      <c r="N21" s="23">
        <v>46.356112567457501</v>
      </c>
      <c r="O21" s="23">
        <v>14.9282396403677</v>
      </c>
      <c r="P21" s="23">
        <f t="shared" si="2"/>
        <v>32.203389830508542</v>
      </c>
      <c r="Q21" s="23">
        <v>47.927506213812002</v>
      </c>
      <c r="R21" s="23">
        <v>10.8688060539519</v>
      </c>
      <c r="S21" s="23">
        <f>R21/Q21*100</f>
        <v>22.677595628415297</v>
      </c>
      <c r="T21" s="23">
        <f t="shared" si="3"/>
        <v>27.440492729461919</v>
      </c>
    </row>
    <row r="22" spans="1:20" ht="13.9" customHeight="1" x14ac:dyDescent="0.25">
      <c r="C22" s="5"/>
      <c r="D22" s="5"/>
    </row>
    <row r="23" spans="1:20" ht="13.9" customHeight="1" x14ac:dyDescent="0.25">
      <c r="A23" s="2"/>
    </row>
    <row r="24" spans="1:20" ht="13.9" customHeight="1" x14ac:dyDescent="0.25">
      <c r="A24" s="3"/>
    </row>
    <row r="25" spans="1:20" ht="13.9" customHeight="1" x14ac:dyDescent="0.25">
      <c r="A25" s="2"/>
    </row>
    <row r="26" spans="1:20" ht="13.9" customHeight="1" x14ac:dyDescent="0.25">
      <c r="A26" s="2"/>
    </row>
    <row r="27" spans="1:20" ht="13.9" customHeight="1" x14ac:dyDescent="0.25">
      <c r="A27" s="2"/>
    </row>
    <row r="28" spans="1:20" ht="13.9" customHeight="1" x14ac:dyDescent="0.25">
      <c r="A28" s="2"/>
    </row>
    <row r="29" spans="1:20" ht="13.9" customHeight="1" x14ac:dyDescent="0.25">
      <c r="A29" s="2"/>
    </row>
    <row r="30" spans="1:20" ht="13.9" customHeight="1" x14ac:dyDescent="0.25">
      <c r="A30" s="2"/>
    </row>
    <row r="31" spans="1:20" ht="13.9" customHeight="1" x14ac:dyDescent="0.25">
      <c r="A31" s="2"/>
    </row>
    <row r="32" spans="1:20" ht="13.9" customHeight="1" x14ac:dyDescent="0.25">
      <c r="A32" s="4"/>
    </row>
    <row r="33" spans="1:1" ht="13.9" customHeight="1" x14ac:dyDescent="0.25">
      <c r="A33" s="2"/>
    </row>
    <row r="34" spans="1:1" ht="13.9" customHeight="1" x14ac:dyDescent="0.25">
      <c r="A34" s="3"/>
    </row>
    <row r="35" spans="1:1" ht="13.9" customHeight="1" x14ac:dyDescent="0.25">
      <c r="A35" s="3"/>
    </row>
    <row r="36" spans="1:1" ht="13.9" customHeight="1" x14ac:dyDescent="0.25">
      <c r="A36" s="2"/>
    </row>
    <row r="37" spans="1:1" ht="13.9" customHeight="1" x14ac:dyDescent="0.25">
      <c r="A37" s="2"/>
    </row>
    <row r="38" spans="1:1" ht="13.9" customHeight="1" x14ac:dyDescent="0.25">
      <c r="A38" s="2"/>
    </row>
    <row r="39" spans="1:1" ht="13.9" customHeight="1" x14ac:dyDescent="0.25">
      <c r="A39" s="2"/>
    </row>
    <row r="40" spans="1:1" ht="13.9" customHeight="1" x14ac:dyDescent="0.25">
      <c r="A40" s="2"/>
    </row>
    <row r="41" spans="1:1" ht="13.9" customHeight="1" x14ac:dyDescent="0.25">
      <c r="A41" s="3"/>
    </row>
    <row r="42" spans="1:1" ht="13.9" customHeight="1" x14ac:dyDescent="0.25">
      <c r="A42" s="3"/>
    </row>
  </sheetData>
  <sortState ref="A2:P23">
    <sortCondition ref="A1"/>
  </sortState>
  <conditionalFormatting sqref="A1:A21">
    <cfRule type="duplicateValues" dxfId="2" priority="7"/>
  </conditionalFormatting>
  <conditionalFormatting sqref="A23:A4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D7" sqref="D7"/>
    </sheetView>
  </sheetViews>
  <sheetFormatPr defaultRowHeight="15" x14ac:dyDescent="0.25"/>
  <cols>
    <col min="3" max="3" width="25.28515625" customWidth="1"/>
    <col min="4" max="4" width="22.42578125" customWidth="1"/>
    <col min="5" max="5" width="15.28515625" customWidth="1"/>
    <col min="6" max="6" width="23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42</v>
      </c>
      <c r="G1" s="8" t="s">
        <v>43</v>
      </c>
    </row>
    <row r="2" spans="1:7" x14ac:dyDescent="0.25">
      <c r="A2" s="2" t="s">
        <v>14</v>
      </c>
      <c r="B2" s="11" t="s">
        <v>44</v>
      </c>
      <c r="C2" s="11">
        <v>15</v>
      </c>
      <c r="D2" s="11">
        <v>12</v>
      </c>
      <c r="E2" s="12">
        <v>1.5</v>
      </c>
      <c r="F2" s="16">
        <v>0.83333333333333337</v>
      </c>
      <c r="G2" s="12">
        <v>11.254396248534599</v>
      </c>
    </row>
    <row r="3" spans="1:7" x14ac:dyDescent="0.25">
      <c r="A3" s="3" t="s">
        <v>16</v>
      </c>
      <c r="B3" t="s">
        <v>44</v>
      </c>
      <c r="C3">
        <v>19</v>
      </c>
      <c r="D3">
        <v>12</v>
      </c>
      <c r="E3" s="9">
        <v>2.7</v>
      </c>
      <c r="F3" s="10">
        <v>0.58641975308641969</v>
      </c>
      <c r="G3" s="9">
        <v>1.645338208409499</v>
      </c>
    </row>
    <row r="4" spans="1:7" x14ac:dyDescent="0.25">
      <c r="A4" s="2" t="s">
        <v>8</v>
      </c>
      <c r="B4" s="11" t="s">
        <v>44</v>
      </c>
      <c r="C4" s="11">
        <v>20</v>
      </c>
      <c r="D4" s="11">
        <v>13</v>
      </c>
      <c r="E4" s="12">
        <v>2.2999999999999998</v>
      </c>
      <c r="F4" s="16">
        <v>0.66889632107023422</v>
      </c>
      <c r="G4" s="12">
        <v>0</v>
      </c>
    </row>
    <row r="5" spans="1:7" x14ac:dyDescent="0.25">
      <c r="A5" s="2" t="s">
        <v>5</v>
      </c>
      <c r="B5" t="s">
        <v>44</v>
      </c>
      <c r="C5">
        <v>11</v>
      </c>
      <c r="D5">
        <v>2</v>
      </c>
      <c r="E5" s="9">
        <v>2.2999999999999998</v>
      </c>
      <c r="F5" s="10">
        <v>2.3913043478260874</v>
      </c>
      <c r="G5" s="9">
        <v>14.705882352941066</v>
      </c>
    </row>
    <row r="6" spans="1:7" x14ac:dyDescent="0.25">
      <c r="A6" s="2" t="s">
        <v>25</v>
      </c>
      <c r="B6" t="s">
        <v>44</v>
      </c>
      <c r="C6">
        <v>10</v>
      </c>
      <c r="D6">
        <v>6</v>
      </c>
      <c r="E6" s="9">
        <v>2.2999999999999998</v>
      </c>
      <c r="F6" s="10">
        <v>0.7246376811594204</v>
      </c>
      <c r="G6" s="9">
        <v>27.012522361359594</v>
      </c>
    </row>
    <row r="7" spans="1:7" x14ac:dyDescent="0.25">
      <c r="A7" s="2" t="s">
        <v>18</v>
      </c>
      <c r="B7" t="s">
        <v>44</v>
      </c>
      <c r="C7">
        <v>5</v>
      </c>
      <c r="D7">
        <v>1</v>
      </c>
      <c r="E7" s="9">
        <v>2.1</v>
      </c>
      <c r="F7" s="10">
        <v>2.3809523809523809</v>
      </c>
      <c r="G7" s="9">
        <v>0</v>
      </c>
    </row>
    <row r="8" spans="1:7" x14ac:dyDescent="0.25">
      <c r="A8" s="2" t="s">
        <v>10</v>
      </c>
      <c r="B8" t="s">
        <v>44</v>
      </c>
      <c r="C8">
        <v>15</v>
      </c>
      <c r="D8">
        <v>6</v>
      </c>
      <c r="E8" s="9">
        <v>2.2000000000000002</v>
      </c>
      <c r="F8" s="10">
        <v>1.1363636363636362</v>
      </c>
      <c r="G8" s="9">
        <v>26.615969581749017</v>
      </c>
    </row>
    <row r="9" spans="1:7" x14ac:dyDescent="0.25">
      <c r="A9" s="2" t="s">
        <v>19</v>
      </c>
      <c r="B9" t="s">
        <v>44</v>
      </c>
      <c r="C9">
        <v>9</v>
      </c>
      <c r="D9">
        <v>6</v>
      </c>
      <c r="E9" s="9">
        <v>2.1</v>
      </c>
      <c r="F9" s="10">
        <v>0.7142857142857143</v>
      </c>
      <c r="G9" s="9">
        <v>0</v>
      </c>
    </row>
    <row r="10" spans="1:7" x14ac:dyDescent="0.25">
      <c r="A10" s="2" t="s">
        <v>15</v>
      </c>
      <c r="B10" t="s">
        <v>44</v>
      </c>
      <c r="C10">
        <v>24</v>
      </c>
      <c r="D10">
        <v>23</v>
      </c>
      <c r="E10" s="9">
        <v>3.4</v>
      </c>
      <c r="F10" s="10">
        <v>0.30690537084398978</v>
      </c>
      <c r="G10" s="9">
        <v>49.88558352402741</v>
      </c>
    </row>
    <row r="11" spans="1:7" x14ac:dyDescent="0.25">
      <c r="A11" s="4" t="s">
        <v>23</v>
      </c>
      <c r="B11" s="13" t="s">
        <v>44</v>
      </c>
      <c r="C11" s="13">
        <v>21</v>
      </c>
      <c r="D11" s="13">
        <v>17</v>
      </c>
      <c r="E11" s="14">
        <v>2.6</v>
      </c>
      <c r="F11" s="15">
        <v>0.47511312217194568</v>
      </c>
      <c r="G11" s="14">
        <v>8.8697017268445766</v>
      </c>
    </row>
    <row r="12" spans="1:7" x14ac:dyDescent="0.25">
      <c r="A12" s="2" t="s">
        <v>20</v>
      </c>
      <c r="B12" t="s">
        <v>44</v>
      </c>
      <c r="C12">
        <v>23</v>
      </c>
      <c r="D12">
        <v>14</v>
      </c>
      <c r="E12" s="9">
        <v>2.5</v>
      </c>
      <c r="F12" s="10">
        <v>0.65714285714285714</v>
      </c>
      <c r="G12" s="9">
        <v>22.797356828193887</v>
      </c>
    </row>
    <row r="13" spans="1:7" x14ac:dyDescent="0.25">
      <c r="A13" s="3" t="s">
        <v>21</v>
      </c>
      <c r="B13" t="s">
        <v>44</v>
      </c>
      <c r="C13">
        <v>16</v>
      </c>
      <c r="D13">
        <v>15</v>
      </c>
      <c r="E13" s="9">
        <v>3.2</v>
      </c>
      <c r="F13" s="10">
        <v>0.33333333333333331</v>
      </c>
      <c r="G13" s="9">
        <v>0</v>
      </c>
    </row>
    <row r="14" spans="1:7" x14ac:dyDescent="0.25">
      <c r="A14" s="3" t="s">
        <v>24</v>
      </c>
      <c r="B14" t="s">
        <v>44</v>
      </c>
      <c r="C14">
        <v>15</v>
      </c>
      <c r="D14">
        <v>8</v>
      </c>
      <c r="E14" s="9">
        <v>3.1</v>
      </c>
      <c r="F14" s="10">
        <v>0.60483870967741937</v>
      </c>
      <c r="G14" s="9">
        <v>46.292585170340608</v>
      </c>
    </row>
    <row r="15" spans="1:7" x14ac:dyDescent="0.25">
      <c r="A15" s="2" t="s">
        <v>13</v>
      </c>
      <c r="B15" t="s">
        <v>44</v>
      </c>
      <c r="C15">
        <v>32</v>
      </c>
      <c r="D15">
        <v>1</v>
      </c>
      <c r="E15" s="9">
        <v>2.1</v>
      </c>
      <c r="F15" s="10">
        <v>15.238095238095237</v>
      </c>
      <c r="G15" s="9">
        <v>18.656716417910488</v>
      </c>
    </row>
    <row r="16" spans="1:7" x14ac:dyDescent="0.25">
      <c r="A16" s="2" t="s">
        <v>12</v>
      </c>
      <c r="B16" t="s">
        <v>44</v>
      </c>
      <c r="C16">
        <v>5</v>
      </c>
      <c r="D16">
        <v>3</v>
      </c>
      <c r="E16" s="9">
        <v>2.8</v>
      </c>
      <c r="F16" s="10">
        <v>0.59523809523809534</v>
      </c>
      <c r="G16" s="9">
        <v>16.317365269460996</v>
      </c>
    </row>
    <row r="17" spans="1:7" x14ac:dyDescent="0.25">
      <c r="A17" s="2" t="s">
        <v>17</v>
      </c>
      <c r="B17" t="s">
        <v>44</v>
      </c>
      <c r="C17">
        <v>10</v>
      </c>
      <c r="D17">
        <v>9</v>
      </c>
      <c r="E17" s="9">
        <v>2.2999999999999998</v>
      </c>
      <c r="F17" s="10">
        <v>0.48309178743961356</v>
      </c>
      <c r="G17" s="9">
        <v>7.8034682080924895</v>
      </c>
    </row>
    <row r="18" spans="1:7" x14ac:dyDescent="0.25">
      <c r="A18" s="2" t="s">
        <v>9</v>
      </c>
      <c r="B18" t="s">
        <v>44</v>
      </c>
      <c r="C18">
        <v>12</v>
      </c>
      <c r="D18">
        <v>7</v>
      </c>
      <c r="E18" s="9">
        <v>3.5</v>
      </c>
      <c r="F18" s="10">
        <v>0.48979591836734693</v>
      </c>
      <c r="G18" s="9">
        <v>15.900131406044618</v>
      </c>
    </row>
    <row r="19" spans="1:7" x14ac:dyDescent="0.25">
      <c r="A19" s="2" t="s">
        <v>22</v>
      </c>
      <c r="B19" t="s">
        <v>44</v>
      </c>
      <c r="C19">
        <v>14</v>
      </c>
      <c r="D19">
        <v>10</v>
      </c>
      <c r="E19" s="9">
        <v>2.7</v>
      </c>
      <c r="F19" s="10">
        <v>0.51851851851851849</v>
      </c>
      <c r="G19" s="9">
        <v>15.403422982885068</v>
      </c>
    </row>
    <row r="20" spans="1:7" x14ac:dyDescent="0.25">
      <c r="A20" s="3" t="s">
        <v>7</v>
      </c>
      <c r="B20" s="11" t="s">
        <v>44</v>
      </c>
      <c r="C20" s="11">
        <v>7</v>
      </c>
      <c r="D20" s="11">
        <v>2</v>
      </c>
      <c r="E20" s="12">
        <v>2.8</v>
      </c>
      <c r="F20" s="16">
        <v>1.25</v>
      </c>
      <c r="G20" s="12">
        <v>6.7321178120617038</v>
      </c>
    </row>
    <row r="21" spans="1:7" x14ac:dyDescent="0.25">
      <c r="A21" s="3" t="s">
        <v>11</v>
      </c>
      <c r="B21" t="s">
        <v>44</v>
      </c>
      <c r="C21">
        <v>31</v>
      </c>
      <c r="D21">
        <v>10</v>
      </c>
      <c r="E21" s="9">
        <v>2.6</v>
      </c>
      <c r="F21" s="10">
        <v>1.1923076923076923</v>
      </c>
      <c r="G21" s="9">
        <v>25.38787023977434</v>
      </c>
    </row>
  </sheetData>
  <sortState ref="A2:G23">
    <sortCondition ref="A1"/>
  </sortState>
  <conditionalFormatting sqref="A2:A21">
    <cfRule type="duplicateValues" dxfId="0" priority="8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LSTN_activation</vt:lpstr>
      <vt:lpstr>dvSTN_activation</vt:lpstr>
      <vt:lpstr>RSTN_activation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2018-11-18T20:06:18Z</dcterms:modified>
</cp:coreProperties>
</file>