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8670" windowHeight="5460" activeTab="2"/>
  </bookViews>
  <sheets>
    <sheet name="ffhfhch_activation" sheetId="1" r:id="rId1"/>
    <sheet name="dvSTN_activation" sheetId="2" r:id="rId2"/>
    <sheet name="yyyyy_activation" sheetId="3" r:id="rId3"/>
  </sheets>
  <calcPr calcId="152511"/>
</workbook>
</file>

<file path=xl/calcChain.xml><?xml version="1.0" encoding="utf-8"?>
<calcChain xmlns="http://schemas.openxmlformats.org/spreadsheetml/2006/main">
  <c r="I2" i="2" l="1"/>
  <c r="L2" i="2"/>
  <c r="M2" i="2" s="1"/>
  <c r="P2" i="2"/>
  <c r="S2" i="2"/>
  <c r="T2" i="2" l="1"/>
  <c r="S5" i="2"/>
  <c r="P5" i="2"/>
  <c r="L5" i="2"/>
  <c r="I5" i="2"/>
  <c r="S7" i="2"/>
  <c r="P7" i="2"/>
  <c r="L7" i="2"/>
  <c r="I7" i="2"/>
  <c r="S3" i="2"/>
  <c r="P3" i="2"/>
  <c r="L3" i="2"/>
  <c r="I3" i="2"/>
  <c r="S4" i="2"/>
  <c r="P4" i="2"/>
  <c r="L4" i="2"/>
  <c r="I4" i="2"/>
  <c r="S9" i="2"/>
  <c r="P9" i="2"/>
  <c r="L9" i="2"/>
  <c r="I9" i="2"/>
  <c r="S6" i="2"/>
  <c r="P6" i="2"/>
  <c r="L6" i="2"/>
  <c r="I6" i="2"/>
  <c r="S8" i="2"/>
  <c r="P8" i="2"/>
  <c r="L8" i="2"/>
  <c r="I8" i="2"/>
  <c r="S11" i="2"/>
  <c r="P11" i="2"/>
  <c r="L11" i="2"/>
  <c r="I11" i="2"/>
  <c r="S10" i="2"/>
  <c r="P10" i="2"/>
  <c r="L10" i="2"/>
  <c r="I10" i="2"/>
  <c r="M9" i="2" l="1"/>
  <c r="M7" i="2"/>
  <c r="M5" i="2"/>
  <c r="M11" i="2"/>
  <c r="T11" i="2"/>
  <c r="T8" i="2"/>
  <c r="M6" i="2"/>
  <c r="T4" i="2"/>
  <c r="T3" i="2"/>
  <c r="M3" i="2"/>
  <c r="T10" i="2"/>
  <c r="M10" i="2"/>
  <c r="T9" i="2"/>
  <c r="T7" i="2"/>
  <c r="T5" i="2"/>
  <c r="M4" i="2"/>
  <c r="M8" i="2"/>
  <c r="T6" i="2"/>
</calcChain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FU, off-med/off-stim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FU, off-med/on-stim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Conrad 2018</t>
        </r>
      </text>
    </comment>
  </commentList>
</comments>
</file>

<file path=xl/sharedStrings.xml><?xml version="1.0" encoding="utf-8"?>
<sst xmlns="http://schemas.openxmlformats.org/spreadsheetml/2006/main" count="94" uniqueCount="38">
  <si>
    <t>Patient</t>
  </si>
  <si>
    <t>Side</t>
  </si>
  <si>
    <t>Motor score (off stim)</t>
  </si>
  <si>
    <t>Motor score (on stim)</t>
  </si>
  <si>
    <t>Voltage [V]</t>
  </si>
  <si>
    <t>L</t>
  </si>
  <si>
    <t>SK0277</t>
  </si>
  <si>
    <t>RL8325</t>
  </si>
  <si>
    <t>WR4119</t>
  </si>
  <si>
    <t>MK0514</t>
  </si>
  <si>
    <t>LP1544</t>
  </si>
  <si>
    <t>RD5256</t>
  </si>
  <si>
    <t>KE4045</t>
  </si>
  <si>
    <t>LD0191</t>
  </si>
  <si>
    <t>SC4052</t>
  </si>
  <si>
    <t>LF7427</t>
  </si>
  <si>
    <t>FU, off-med/off-stim -&gt; FU, off-med/on-stim [%]</t>
  </si>
  <si>
    <r>
      <t>dSTN vol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</si>
  <si>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dSTN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</si>
  <si>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dSTN activation (L) [%]</t>
  </si>
  <si>
    <r>
      <t>dSTN vol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</si>
  <si>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dSTN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</si>
  <si>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dSTN activation (R) [%]</t>
  </si>
  <si>
    <t>Avg dSTN activation [%]</t>
  </si>
  <si>
    <r>
      <t>vSTN vol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</si>
  <si>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vSTN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</si>
  <si>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vSTN activation (L) [%]</t>
  </si>
  <si>
    <r>
      <t>vSTN vol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</si>
  <si>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vSTN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</si>
  <si>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vSTN activation (R) [%]</t>
  </si>
  <si>
    <t>Avg vSTN activation [%]</t>
  </si>
  <si>
    <t>Improvement-voltage</t>
  </si>
  <si>
    <t>STN activation [%]</t>
  </si>
  <si>
    <t>R</t>
  </si>
  <si>
    <r>
      <t>VTA inside STN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</si>
  <si>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STN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</si>
  <si>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STN vol (L) [mm3]</t>
  </si>
  <si>
    <t>STN vol (R) [mm3]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</si>
</sst>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8" fillId="0" borderId="0" xfId="1" applyFont="1"/>
    <xf numFmtId="164" fontId="8" fillId="0" borderId="0" xfId="1" applyNumberFormat="1" applyFont="1"/>
    <xf numFmtId="164" fontId="5" fillId="0" borderId="0" xfId="1" applyNumberFormat="1"/>
    <xf numFmtId="164" fontId="5" fillId="0" borderId="0" xfId="1" applyNumberFormat="1"/>
    <xf numFmtId="0" fontId="5" fillId="0" borderId="0" xfId="1"/>
    <xf numFmtId="0" fontId="1" fillId="4" borderId="0" xfId="0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4">
    <cellStyle name="Bad 2" xfId="2"/>
    <cellStyle name="Good 2" xfId="3"/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:XFD11"/>
    </sheetView>
  </sheetViews>
  <sheetFormatPr defaultColWidth="8.85546875" defaultRowHeight="10.9" customHeight="1" x14ac:dyDescent="0.25"/>
  <cols>
    <col min="1" max="1" width="8" style="2" bestFit="1" customWidth="1"/>
    <col min="2" max="2" width="8" style="2" customWidth="1"/>
    <col min="3" max="3" width="24.140625" style="2" customWidth="1"/>
    <col min="4" max="4" width="29.85546875" style="2" customWidth="1"/>
    <col min="5" max="5" width="22" style="2" bestFit="1" customWidth="1"/>
    <col min="6" max="6" width="25" style="2" customWidth="1"/>
    <col min="7" max="7" width="17.85546875" style="2" customWidth="1"/>
    <col min="8" max="16384" width="8.85546875" style="2"/>
  </cols>
  <sheetData>
    <row r="1" spans="1:10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2" t="s">
        <v>32</v>
      </c>
    </row>
    <row r="2" spans="1:10" ht="10.9" customHeight="1" x14ac:dyDescent="0.2">
      <c r="A2" s="2" t="s">
        <v>12</v>
      </c>
      <c r="B2" s="2" t="s">
        <v>5</v>
      </c>
      <c r="C2" s="2">
        <v>17</v>
      </c>
      <c r="D2" s="2">
        <v>14</v>
      </c>
      <c r="E2" s="2">
        <v>2.2999999999999998</v>
      </c>
      <c r="F2" s="2">
        <v>0.52795031055900621</v>
      </c>
      <c r="G2" s="2">
        <v>17.520415738678473</v>
      </c>
      <c r="H2" s="13" t="s">
        <v>12</v>
      </c>
      <c r="I2" s="14">
        <v>166.82962545463499</v>
      </c>
      <c r="J2" s="14">
        <v>14.797290169838099</v>
      </c>
    </row>
    <row r="3" spans="1:10" ht="10.9" customHeight="1" x14ac:dyDescent="0.2">
      <c r="A3" s="3" t="s">
        <v>13</v>
      </c>
      <c r="B3" s="3" t="s">
        <v>5</v>
      </c>
      <c r="C3" s="3">
        <v>21</v>
      </c>
      <c r="D3" s="3">
        <v>15</v>
      </c>
      <c r="E3" s="3">
        <v>2.9</v>
      </c>
      <c r="F3" s="3">
        <v>0.48275862068965514</v>
      </c>
      <c r="G3" s="2">
        <v>16.316440049443699</v>
      </c>
      <c r="H3" s="13" t="s">
        <v>13</v>
      </c>
      <c r="I3" s="14">
        <v>118.902119240823</v>
      </c>
      <c r="J3" s="14">
        <v>27.106540399615</v>
      </c>
    </row>
    <row r="4" spans="1:10" ht="10.9" customHeight="1" x14ac:dyDescent="0.2">
      <c r="A4" s="3" t="s">
        <v>15</v>
      </c>
      <c r="B4" s="3" t="s">
        <v>5</v>
      </c>
      <c r="C4" s="3">
        <v>14</v>
      </c>
      <c r="D4" s="3">
        <v>15</v>
      </c>
      <c r="E4" s="3">
        <v>3.2</v>
      </c>
      <c r="F4" s="3">
        <v>0.29166666666666663</v>
      </c>
      <c r="G4" s="2">
        <v>64.417989417989446</v>
      </c>
      <c r="H4" s="13" t="s">
        <v>15</v>
      </c>
      <c r="I4" s="14">
        <v>94.152669310739995</v>
      </c>
      <c r="J4" s="14">
        <v>0</v>
      </c>
    </row>
    <row r="5" spans="1:10" ht="10.9" customHeight="1" x14ac:dyDescent="0.2">
      <c r="A5" s="2" t="s">
        <v>10</v>
      </c>
      <c r="B5" s="2" t="s">
        <v>5</v>
      </c>
      <c r="C5" s="2">
        <v>9</v>
      </c>
      <c r="D5" s="2">
        <v>7</v>
      </c>
      <c r="E5" s="2">
        <v>1.5</v>
      </c>
      <c r="F5" s="2">
        <v>0.85714285714285721</v>
      </c>
      <c r="G5" s="2">
        <v>0</v>
      </c>
      <c r="H5" s="13" t="s">
        <v>10</v>
      </c>
      <c r="I5" s="14">
        <v>65.343785794240901</v>
      </c>
      <c r="J5" s="14">
        <v>30.249327692323899</v>
      </c>
    </row>
    <row r="6" spans="1:10" ht="10.9" customHeight="1" x14ac:dyDescent="0.2">
      <c r="A6" s="2" t="s">
        <v>9</v>
      </c>
      <c r="B6" s="2" t="s">
        <v>5</v>
      </c>
      <c r="C6" s="2">
        <v>34</v>
      </c>
      <c r="D6" s="2">
        <v>10</v>
      </c>
      <c r="E6" s="2">
        <v>2.8</v>
      </c>
      <c r="F6" s="2">
        <v>1.2142857142857144</v>
      </c>
      <c r="G6" s="2">
        <v>11.744966442953025</v>
      </c>
      <c r="H6" s="13" t="s">
        <v>9</v>
      </c>
      <c r="I6" s="14">
        <v>105.283374305751</v>
      </c>
      <c r="J6" s="14">
        <v>19.642420579431199</v>
      </c>
    </row>
    <row r="7" spans="1:10" ht="10.9" customHeight="1" x14ac:dyDescent="0.2">
      <c r="A7" s="2" t="s">
        <v>11</v>
      </c>
      <c r="B7" s="3" t="s">
        <v>5</v>
      </c>
      <c r="C7" s="3">
        <v>14</v>
      </c>
      <c r="D7" s="3">
        <v>10</v>
      </c>
      <c r="E7" s="3">
        <v>2</v>
      </c>
      <c r="F7" s="3">
        <v>0.7</v>
      </c>
      <c r="G7" s="2">
        <v>0</v>
      </c>
      <c r="H7" s="13" t="s">
        <v>11</v>
      </c>
      <c r="I7" s="14">
        <v>84.855256903142603</v>
      </c>
      <c r="J7" s="14">
        <v>0</v>
      </c>
    </row>
    <row r="8" spans="1:10" ht="10.9" customHeight="1" x14ac:dyDescent="0.2">
      <c r="A8" s="2" t="s">
        <v>7</v>
      </c>
      <c r="B8" s="2" t="s">
        <v>5</v>
      </c>
      <c r="C8" s="2">
        <v>7</v>
      </c>
      <c r="D8" s="2">
        <v>1</v>
      </c>
      <c r="E8" s="2">
        <v>4.2</v>
      </c>
      <c r="F8" s="2">
        <v>1.6666666666666665</v>
      </c>
      <c r="G8" s="2">
        <v>19.300106044538683</v>
      </c>
      <c r="H8" s="13" t="s">
        <v>7</v>
      </c>
      <c r="I8" s="14">
        <v>99.652547072980695</v>
      </c>
      <c r="J8" s="14">
        <v>15.8448859340744</v>
      </c>
    </row>
    <row r="9" spans="1:10" ht="10.9" customHeight="1" x14ac:dyDescent="0.2">
      <c r="A9" s="2" t="s">
        <v>14</v>
      </c>
      <c r="B9" s="2" t="s">
        <v>5</v>
      </c>
      <c r="C9" s="2">
        <v>19</v>
      </c>
      <c r="D9" s="2">
        <v>13</v>
      </c>
      <c r="E9" s="2">
        <v>3.1</v>
      </c>
      <c r="F9" s="2">
        <v>0.47146401985111658</v>
      </c>
      <c r="G9" s="2">
        <v>31.546391752577357</v>
      </c>
      <c r="H9" s="13" t="s">
        <v>14</v>
      </c>
      <c r="I9" s="14">
        <v>53.558333446582303</v>
      </c>
      <c r="J9" s="14">
        <v>8.2498166433610791</v>
      </c>
    </row>
    <row r="10" spans="1:10" ht="10.9" customHeight="1" x14ac:dyDescent="0.2">
      <c r="A10" s="3" t="s">
        <v>6</v>
      </c>
      <c r="B10" s="2" t="s">
        <v>5</v>
      </c>
      <c r="C10" s="2">
        <v>10</v>
      </c>
      <c r="D10" s="2">
        <v>1</v>
      </c>
      <c r="E10" s="2">
        <v>2.8</v>
      </c>
      <c r="F10" s="2">
        <v>3.5714285714285716</v>
      </c>
      <c r="G10" s="2">
        <v>45.911949685534438</v>
      </c>
      <c r="H10" s="13" t="s">
        <v>6</v>
      </c>
      <c r="I10" s="14">
        <v>93.366972487562705</v>
      </c>
      <c r="J10" s="14">
        <v>6.2855745854179599</v>
      </c>
    </row>
    <row r="11" spans="1:10" ht="10.9" customHeight="1" x14ac:dyDescent="0.2">
      <c r="A11" s="3" t="s">
        <v>8</v>
      </c>
      <c r="B11" s="3" t="s">
        <v>5</v>
      </c>
      <c r="C11" s="2">
        <v>27</v>
      </c>
      <c r="D11" s="3">
        <v>7</v>
      </c>
      <c r="E11" s="3">
        <v>2.9</v>
      </c>
      <c r="F11" s="3">
        <v>1.330049261083744</v>
      </c>
      <c r="G11" s="2">
        <v>29.183955739972401</v>
      </c>
      <c r="H11" s="13" t="s">
        <v>8</v>
      </c>
      <c r="I11" s="14">
        <v>92.843174605444602</v>
      </c>
      <c r="J11" s="14">
        <v>23.570904695317399</v>
      </c>
    </row>
    <row r="12" spans="1:10" ht="10.9" customHeight="1" x14ac:dyDescent="0.2">
      <c r="H12" s="13"/>
    </row>
  </sheetData>
  <sortState ref="A2:G24">
    <sortCondition ref="A1"/>
  </sortState>
  <conditionalFormatting sqref="A1:A1048576">
    <cfRule type="duplicateValues" dxfId="3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A2" sqref="A2:XFD11"/>
    </sheetView>
  </sheetViews>
  <sheetFormatPr defaultRowHeight="13.9" customHeight="1" x14ac:dyDescent="0.25"/>
  <cols>
    <col min="1" max="1" width="8" bestFit="1" customWidth="1"/>
    <col min="2" max="2" width="20.42578125" customWidth="1"/>
    <col min="3" max="5" width="28.42578125" customWidth="1"/>
    <col min="6" max="6" width="31.85546875" customWidth="1"/>
    <col min="7" max="7" width="27.28515625" bestFit="1" customWidth="1"/>
    <col min="8" max="8" width="23.42578125" bestFit="1" customWidth="1"/>
    <col min="9" max="9" width="19.7109375" bestFit="1" customWidth="1"/>
    <col min="10" max="10" width="27.5703125" bestFit="1" customWidth="1"/>
    <col min="11" max="11" width="23.7109375" bestFit="1" customWidth="1"/>
    <col min="12" max="12" width="24.7109375" bestFit="1" customWidth="1"/>
    <col min="13" max="13" width="19.5703125" bestFit="1" customWidth="1"/>
    <col min="14" max="14" width="27.28515625" bestFit="1" customWidth="1"/>
    <col min="15" max="15" width="23.42578125" bestFit="1" customWidth="1"/>
    <col min="16" max="16" width="19.7109375" bestFit="1" customWidth="1"/>
    <col min="17" max="17" width="27.5703125" bestFit="1" customWidth="1"/>
    <col min="18" max="18" width="23.7109375" bestFit="1" customWidth="1"/>
    <col min="19" max="19" width="24.7109375" bestFit="1" customWidth="1"/>
  </cols>
  <sheetData>
    <row r="1" spans="1:20" ht="13.9" customHeight="1" x14ac:dyDescent="0.25">
      <c r="A1" s="1" t="s">
        <v>0</v>
      </c>
      <c r="B1" s="1" t="s">
        <v>16</v>
      </c>
      <c r="C1" s="1" t="s">
        <v>36</v>
      </c>
      <c r="D1" s="1" t="s">
        <v>34</v>
      </c>
      <c r="E1" s="1" t="s">
        <v>37</v>
      </c>
      <c r="F1" s="1" t="s">
        <v>35</v>
      </c>
      <c r="G1" s="18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18" t="s">
        <v>22</v>
      </c>
      <c r="M1" s="18" t="s">
        <v>23</v>
      </c>
      <c r="N1" s="18" t="s">
        <v>24</v>
      </c>
      <c r="O1" s="18" t="s">
        <v>25</v>
      </c>
      <c r="P1" s="18" t="s">
        <v>26</v>
      </c>
      <c r="Q1" s="18" t="s">
        <v>27</v>
      </c>
      <c r="R1" s="18" t="s">
        <v>28</v>
      </c>
      <c r="S1" s="18" t="s">
        <v>29</v>
      </c>
      <c r="T1" s="18" t="s">
        <v>30</v>
      </c>
    </row>
    <row r="2" spans="1:20" ht="13.9" customHeight="1" x14ac:dyDescent="0.25">
      <c r="A2" s="17" t="s">
        <v>12</v>
      </c>
      <c r="B2" s="6">
        <v>-8.6206896551724146</v>
      </c>
      <c r="C2" s="14">
        <v>176.38893680329201</v>
      </c>
      <c r="D2" s="14">
        <v>30.9</v>
      </c>
      <c r="E2" s="15">
        <v>166.82962545463499</v>
      </c>
      <c r="F2" s="16">
        <v>14.797290169838099</v>
      </c>
      <c r="G2" s="20">
        <v>28.154136163851302</v>
      </c>
      <c r="H2" s="20">
        <v>0</v>
      </c>
      <c r="I2" s="20">
        <f t="shared" ref="I2:I11" si="0">H2/G2*100</f>
        <v>0</v>
      </c>
      <c r="J2" s="20">
        <v>27.8922372227922</v>
      </c>
      <c r="K2" s="20">
        <v>15.713936463544901</v>
      </c>
      <c r="L2" s="20">
        <f t="shared" ref="L2:L6" si="1">K2/J2*100</f>
        <v>56.338028169014073</v>
      </c>
      <c r="M2" s="20">
        <f t="shared" ref="M2:M11" si="2">AVERAGE(I2,L2)</f>
        <v>28.169014084507037</v>
      </c>
      <c r="N2" s="20">
        <v>33.9159128671511</v>
      </c>
      <c r="O2" s="20">
        <v>6.9403219380656704</v>
      </c>
      <c r="P2" s="20">
        <f t="shared" ref="P2:P11" si="3">O2/N2*100</f>
        <v>20.463320463320468</v>
      </c>
      <c r="Q2" s="20">
        <v>29.332681398617201</v>
      </c>
      <c r="R2" s="20">
        <v>10.606907112892801</v>
      </c>
      <c r="S2" s="20">
        <f t="shared" ref="S2:S6" si="4">R2/Q2*100</f>
        <v>36.160714285714199</v>
      </c>
      <c r="T2" s="20">
        <f t="shared" ref="T2:T11" si="5">AVERAGE(P2,S2)</f>
        <v>28.312017374517332</v>
      </c>
    </row>
    <row r="3" spans="1:20" ht="13.9" customHeight="1" x14ac:dyDescent="0.25">
      <c r="A3" s="17" t="s">
        <v>13</v>
      </c>
      <c r="B3" s="5">
        <v>-22.413793103448278</v>
      </c>
      <c r="C3" s="14">
        <v>105.938121658399</v>
      </c>
      <c r="D3" s="14">
        <v>17.285330109899402</v>
      </c>
      <c r="E3" s="15">
        <v>118.902119240823</v>
      </c>
      <c r="F3" s="16">
        <v>27.106540399615</v>
      </c>
      <c r="G3" s="19">
        <v>89.438488371676499</v>
      </c>
      <c r="H3" s="19">
        <v>12.833048111895</v>
      </c>
      <c r="I3" s="19">
        <f t="shared" si="0"/>
        <v>14.348462664714475</v>
      </c>
      <c r="J3" s="19">
        <v>84.462408491553902</v>
      </c>
      <c r="K3" s="19">
        <v>4.5832314685339401</v>
      </c>
      <c r="L3" s="19">
        <f t="shared" si="1"/>
        <v>5.4263565891472956</v>
      </c>
      <c r="M3" s="19">
        <f t="shared" si="2"/>
        <v>9.8874096269308858</v>
      </c>
      <c r="N3" s="19">
        <v>86.9504484316152</v>
      </c>
      <c r="O3" s="19">
        <v>15.5829869930154</v>
      </c>
      <c r="P3" s="19">
        <f t="shared" si="3"/>
        <v>17.92168674698798</v>
      </c>
      <c r="Q3" s="19">
        <v>82.367216963081304</v>
      </c>
      <c r="R3" s="19">
        <v>8.5117155844201609</v>
      </c>
      <c r="S3" s="19">
        <f t="shared" si="4"/>
        <v>10.333863275039738</v>
      </c>
      <c r="T3" s="19">
        <f t="shared" si="5"/>
        <v>14.12777501101386</v>
      </c>
    </row>
    <row r="4" spans="1:20" ht="13.9" customHeight="1" x14ac:dyDescent="0.25">
      <c r="A4" s="17" t="s">
        <v>15</v>
      </c>
      <c r="B4" s="5">
        <v>-27.27272727272727</v>
      </c>
      <c r="C4" s="14">
        <v>98.997799720333006</v>
      </c>
      <c r="D4" s="14">
        <v>63.772392147886499</v>
      </c>
      <c r="E4" s="15">
        <v>94.152669310739995</v>
      </c>
      <c r="F4" s="16">
        <v>0</v>
      </c>
      <c r="G4" s="19">
        <v>58.2725143856457</v>
      </c>
      <c r="H4" s="19">
        <v>11.5235534065996</v>
      </c>
      <c r="I4" s="19">
        <f t="shared" si="0"/>
        <v>19.775280898876407</v>
      </c>
      <c r="J4" s="19">
        <v>65.736634205829603</v>
      </c>
      <c r="K4" s="19">
        <v>18.3329258741357</v>
      </c>
      <c r="L4" s="19">
        <f t="shared" si="1"/>
        <v>27.888446215139375</v>
      </c>
      <c r="M4" s="19">
        <f t="shared" si="2"/>
        <v>23.831863557007892</v>
      </c>
      <c r="N4" s="19">
        <v>47.665607272752901</v>
      </c>
      <c r="O4" s="19">
        <v>4.4522819980043904</v>
      </c>
      <c r="P4" s="19">
        <f t="shared" si="3"/>
        <v>9.3406593406593377</v>
      </c>
      <c r="Q4" s="19">
        <v>53.165485034993601</v>
      </c>
      <c r="R4" s="19">
        <v>7.2022208791247602</v>
      </c>
      <c r="S4" s="19">
        <f t="shared" si="4"/>
        <v>13.546798029556673</v>
      </c>
      <c r="T4" s="19">
        <f t="shared" si="5"/>
        <v>11.443728685108006</v>
      </c>
    </row>
    <row r="5" spans="1:20" ht="13.9" customHeight="1" x14ac:dyDescent="0.25">
      <c r="A5" s="17" t="s">
        <v>10</v>
      </c>
      <c r="B5" s="5">
        <v>0</v>
      </c>
      <c r="C5" s="14">
        <v>105.807172187869</v>
      </c>
      <c r="D5" s="14">
        <v>0</v>
      </c>
      <c r="E5" s="15">
        <v>65.343785794240901</v>
      </c>
      <c r="F5" s="16">
        <v>30.249327692323899</v>
      </c>
      <c r="G5" s="19">
        <v>44.653769450573499</v>
      </c>
      <c r="H5" s="19">
        <v>18.594824815194801</v>
      </c>
      <c r="I5" s="19">
        <f t="shared" si="0"/>
        <v>41.642228739002867</v>
      </c>
      <c r="J5" s="19">
        <v>52.248838741286797</v>
      </c>
      <c r="K5" s="19">
        <v>0</v>
      </c>
      <c r="L5" s="19">
        <f t="shared" si="1"/>
        <v>0</v>
      </c>
      <c r="M5" s="19">
        <f t="shared" si="2"/>
        <v>20.821114369501434</v>
      </c>
      <c r="N5" s="19">
        <v>54.3440302697595</v>
      </c>
      <c r="O5" s="19">
        <v>34.177811808210201</v>
      </c>
      <c r="P5" s="19">
        <f t="shared" si="3"/>
        <v>62.891566265060263</v>
      </c>
      <c r="Q5" s="19">
        <v>41.903830569453099</v>
      </c>
      <c r="R5" s="19">
        <v>0</v>
      </c>
      <c r="S5" s="19">
        <f t="shared" si="4"/>
        <v>0</v>
      </c>
      <c r="T5" s="19">
        <f t="shared" si="5"/>
        <v>31.445783132530131</v>
      </c>
    </row>
    <row r="6" spans="1:20" ht="13.9" customHeight="1" x14ac:dyDescent="0.25">
      <c r="A6" s="17" t="s">
        <v>9</v>
      </c>
      <c r="B6" s="5">
        <v>-34.375</v>
      </c>
      <c r="C6" s="14">
        <v>78.045884435606396</v>
      </c>
      <c r="D6" s="14">
        <v>9.1664629370678696</v>
      </c>
      <c r="E6" s="15">
        <v>105.283374305751</v>
      </c>
      <c r="F6" s="16">
        <v>19.642420579431199</v>
      </c>
      <c r="G6" s="19">
        <v>57.617767032998003</v>
      </c>
      <c r="H6" s="19">
        <v>0</v>
      </c>
      <c r="I6" s="19">
        <f t="shared" si="0"/>
        <v>0</v>
      </c>
      <c r="J6" s="19">
        <v>35.487306513505601</v>
      </c>
      <c r="K6" s="19">
        <v>19.118622697313</v>
      </c>
      <c r="L6" s="19">
        <f t="shared" si="1"/>
        <v>53.874538745387511</v>
      </c>
      <c r="M6" s="19">
        <f t="shared" si="2"/>
        <v>26.937269372693756</v>
      </c>
      <c r="N6" s="19">
        <v>48.189405154871103</v>
      </c>
      <c r="O6" s="19">
        <v>0</v>
      </c>
      <c r="P6" s="19">
        <f t="shared" si="3"/>
        <v>0</v>
      </c>
      <c r="Q6" s="19">
        <v>29.8564792807353</v>
      </c>
      <c r="R6" s="19">
        <v>10.737856583422399</v>
      </c>
      <c r="S6" s="19">
        <f t="shared" si="4"/>
        <v>35.964912280701938</v>
      </c>
      <c r="T6" s="19">
        <f t="shared" si="5"/>
        <v>17.982456140350969</v>
      </c>
    </row>
    <row r="7" spans="1:20" ht="13.9" customHeight="1" x14ac:dyDescent="0.25">
      <c r="A7" s="17" t="s">
        <v>11</v>
      </c>
      <c r="B7" s="5">
        <v>-21.153846153846153</v>
      </c>
      <c r="C7" s="14">
        <v>115.759331948114</v>
      </c>
      <c r="D7" s="14">
        <v>0</v>
      </c>
      <c r="E7" s="15">
        <v>45.308516803221202</v>
      </c>
      <c r="F7" s="16">
        <v>3.5356357042976101</v>
      </c>
      <c r="G7" s="19">
        <v>50.677445094932402</v>
      </c>
      <c r="H7" s="19">
        <v>0</v>
      </c>
      <c r="I7" s="19">
        <f t="shared" si="0"/>
        <v>0</v>
      </c>
      <c r="J7" s="19">
        <v>39.677689570450902</v>
      </c>
      <c r="K7" s="19">
        <v>0</v>
      </c>
      <c r="L7" s="19">
        <f>K7/J7*100</f>
        <v>0</v>
      </c>
      <c r="M7" s="19">
        <f t="shared" si="2"/>
        <v>0</v>
      </c>
      <c r="N7" s="19">
        <v>65.081886853181899</v>
      </c>
      <c r="O7" s="19">
        <v>0</v>
      </c>
      <c r="P7" s="19">
        <f t="shared" si="3"/>
        <v>0</v>
      </c>
      <c r="Q7" s="19">
        <v>45.177567332691602</v>
      </c>
      <c r="R7" s="19">
        <v>0</v>
      </c>
      <c r="S7" s="19">
        <f>R7/Q7*100</f>
        <v>0</v>
      </c>
      <c r="T7" s="19">
        <f t="shared" si="5"/>
        <v>0</v>
      </c>
    </row>
    <row r="8" spans="1:20" ht="13.9" customHeight="1" x14ac:dyDescent="0.25">
      <c r="A8" s="17" t="s">
        <v>7</v>
      </c>
      <c r="B8" s="5">
        <v>-54.166666666666664</v>
      </c>
      <c r="C8" s="14">
        <v>123.48535070935699</v>
      </c>
      <c r="D8" s="14">
        <v>23.832803636376401</v>
      </c>
      <c r="E8" s="15">
        <v>99.652547072980695</v>
      </c>
      <c r="F8" s="16">
        <v>15.8448859340744</v>
      </c>
      <c r="G8" s="19">
        <v>58.010615444586698</v>
      </c>
      <c r="H8" s="19">
        <v>5.63082723277026</v>
      </c>
      <c r="I8" s="19">
        <f t="shared" si="0"/>
        <v>9.7065462753950236</v>
      </c>
      <c r="J8" s="19">
        <v>52.379788211816397</v>
      </c>
      <c r="K8" s="19">
        <v>0.52379788211816403</v>
      </c>
      <c r="L8" s="19">
        <f>K8/J8*100</f>
        <v>1.0000000000000002</v>
      </c>
      <c r="M8" s="19">
        <f t="shared" si="2"/>
        <v>5.3532731376975118</v>
      </c>
      <c r="N8" s="19">
        <v>65.474735264770501</v>
      </c>
      <c r="O8" s="19">
        <v>16.106784875133499</v>
      </c>
      <c r="P8" s="19">
        <f t="shared" si="3"/>
        <v>24.599999999999934</v>
      </c>
      <c r="Q8" s="19">
        <v>47.272758861164299</v>
      </c>
      <c r="R8" s="19">
        <v>14.0115933466609</v>
      </c>
      <c r="S8" s="19">
        <f>R8/Q8*100</f>
        <v>29.639889196675927</v>
      </c>
      <c r="T8" s="19">
        <f t="shared" si="5"/>
        <v>27.119944598337931</v>
      </c>
    </row>
    <row r="9" spans="1:20" ht="13.9" customHeight="1" x14ac:dyDescent="0.25">
      <c r="A9" s="17" t="s">
        <v>14</v>
      </c>
      <c r="B9" s="5">
        <v>-28.07017543859649</v>
      </c>
      <c r="C9" s="14">
        <v>63.510493206827398</v>
      </c>
      <c r="D9" s="14">
        <v>20.035268991019802</v>
      </c>
      <c r="E9" s="15">
        <v>53.558333446582303</v>
      </c>
      <c r="F9" s="16">
        <v>8.2498166433610791</v>
      </c>
      <c r="G9" s="19">
        <v>36.796801218801001</v>
      </c>
      <c r="H9" s="19">
        <v>5.63082723277026</v>
      </c>
      <c r="I9" s="19">
        <f t="shared" si="0"/>
        <v>15.302491103202847</v>
      </c>
      <c r="J9" s="19">
        <v>25.0113488711423</v>
      </c>
      <c r="K9" s="19">
        <v>4.7141809390634801</v>
      </c>
      <c r="L9" s="19">
        <f>K9/J9*100</f>
        <v>18.848167539267056</v>
      </c>
      <c r="M9" s="19">
        <f t="shared" si="2"/>
        <v>17.075329321234953</v>
      </c>
      <c r="N9" s="19">
        <v>26.713691988026401</v>
      </c>
      <c r="O9" s="19">
        <v>13.2258965234836</v>
      </c>
      <c r="P9" s="19">
        <f t="shared" si="3"/>
        <v>49.509803921568405</v>
      </c>
      <c r="Q9" s="19">
        <v>28.5469845754399</v>
      </c>
      <c r="R9" s="19">
        <v>2.48803994006128</v>
      </c>
      <c r="S9" s="19">
        <f>R9/Q9*100</f>
        <v>8.7155963302752451</v>
      </c>
      <c r="T9" s="19">
        <f t="shared" si="5"/>
        <v>29.112700125921826</v>
      </c>
    </row>
    <row r="10" spans="1:20" ht="13.9" customHeight="1" x14ac:dyDescent="0.25">
      <c r="A10" s="17" t="s">
        <v>6</v>
      </c>
      <c r="B10" s="5">
        <v>-84</v>
      </c>
      <c r="C10" s="14">
        <v>62.4628974425911</v>
      </c>
      <c r="D10" s="14">
        <v>28.677934045969401</v>
      </c>
      <c r="E10" s="15">
        <v>93.366972487562705</v>
      </c>
      <c r="F10" s="16">
        <v>6.2855745854179599</v>
      </c>
      <c r="G10" s="19">
        <v>27.630338281733199</v>
      </c>
      <c r="H10" s="19">
        <v>15.452037522485799</v>
      </c>
      <c r="I10" s="19">
        <f t="shared" si="0"/>
        <v>55.924170616113514</v>
      </c>
      <c r="J10" s="19">
        <v>45.439466273750703</v>
      </c>
      <c r="K10" s="19">
        <v>0</v>
      </c>
      <c r="L10" s="19">
        <f>K10/J10*100</f>
        <v>0</v>
      </c>
      <c r="M10" s="19">
        <f t="shared" si="2"/>
        <v>27.962085308056757</v>
      </c>
      <c r="N10" s="19">
        <v>34.832559160857897</v>
      </c>
      <c r="O10" s="19">
        <v>10.083109230774699</v>
      </c>
      <c r="P10" s="19">
        <f t="shared" si="3"/>
        <v>28.947368421052762</v>
      </c>
      <c r="Q10" s="19">
        <v>47.927506213812002</v>
      </c>
      <c r="R10" s="19">
        <v>5.7617767032998</v>
      </c>
      <c r="S10" s="19">
        <f>R10/Q10*100</f>
        <v>12.02185792349726</v>
      </c>
      <c r="T10" s="19">
        <f t="shared" si="5"/>
        <v>20.484613172275012</v>
      </c>
    </row>
    <row r="11" spans="1:20" ht="13.9" customHeight="1" x14ac:dyDescent="0.25">
      <c r="A11" s="17" t="s">
        <v>8</v>
      </c>
      <c r="B11" s="5">
        <v>-61.728395061728392</v>
      </c>
      <c r="C11" s="14">
        <v>94.676467192858098</v>
      </c>
      <c r="D11" s="14">
        <v>27.630338281733199</v>
      </c>
      <c r="E11" s="15">
        <v>92.843174605444602</v>
      </c>
      <c r="F11" s="16">
        <v>23.570904695317399</v>
      </c>
      <c r="G11" s="19">
        <v>48.320354625400597</v>
      </c>
      <c r="H11" s="19">
        <v>10.8688060539519</v>
      </c>
      <c r="I11" s="19">
        <f t="shared" si="0"/>
        <v>22.49322493224933</v>
      </c>
      <c r="J11" s="19">
        <v>44.9156683916326</v>
      </c>
      <c r="K11" s="19">
        <v>10.345008171833699</v>
      </c>
      <c r="L11" s="19">
        <f>K11/J11*100</f>
        <v>23.032069970845374</v>
      </c>
      <c r="M11" s="19">
        <f t="shared" si="2"/>
        <v>22.762647451547352</v>
      </c>
      <c r="N11" s="19">
        <v>46.356112567457501</v>
      </c>
      <c r="O11" s="19">
        <v>14.9282396403677</v>
      </c>
      <c r="P11" s="19">
        <f t="shared" si="3"/>
        <v>32.203389830508542</v>
      </c>
      <c r="Q11" s="19">
        <v>47.927506213812002</v>
      </c>
      <c r="R11" s="19">
        <v>10.8688060539519</v>
      </c>
      <c r="S11" s="19">
        <f>R11/Q11*100</f>
        <v>22.677595628415297</v>
      </c>
      <c r="T11" s="19">
        <f t="shared" si="5"/>
        <v>27.440492729461919</v>
      </c>
    </row>
    <row r="12" spans="1:20" ht="13.9" customHeight="1" x14ac:dyDescent="0.25">
      <c r="C12" s="5"/>
      <c r="D12" s="5"/>
    </row>
    <row r="13" spans="1:20" ht="13.9" customHeight="1" x14ac:dyDescent="0.25">
      <c r="A13" s="2"/>
    </row>
    <row r="14" spans="1:20" ht="13.9" customHeight="1" x14ac:dyDescent="0.25">
      <c r="A14" s="3"/>
    </row>
    <row r="15" spans="1:20" ht="13.9" customHeight="1" x14ac:dyDescent="0.25">
      <c r="A15" s="2"/>
    </row>
    <row r="16" spans="1:20" ht="13.9" customHeight="1" x14ac:dyDescent="0.25">
      <c r="A16" s="2"/>
    </row>
    <row r="17" spans="1:1" ht="13.9" customHeight="1" x14ac:dyDescent="0.25">
      <c r="A17" s="2"/>
    </row>
    <row r="18" spans="1:1" ht="13.9" customHeight="1" x14ac:dyDescent="0.25">
      <c r="A18" s="2"/>
    </row>
    <row r="19" spans="1:1" ht="13.9" customHeight="1" x14ac:dyDescent="0.25">
      <c r="A19" s="2"/>
    </row>
    <row r="20" spans="1:1" ht="13.9" customHeight="1" x14ac:dyDescent="0.25">
      <c r="A20" s="2"/>
    </row>
    <row r="21" spans="1:1" ht="13.9" customHeight="1" x14ac:dyDescent="0.25">
      <c r="A21" s="2"/>
    </row>
    <row r="22" spans="1:1" ht="13.9" customHeight="1" x14ac:dyDescent="0.25">
      <c r="A22" s="4"/>
    </row>
    <row r="23" spans="1:1" ht="13.9" customHeight="1" x14ac:dyDescent="0.25">
      <c r="A23" s="2"/>
    </row>
    <row r="24" spans="1:1" ht="13.9" customHeight="1" x14ac:dyDescent="0.25">
      <c r="A24" s="3"/>
    </row>
    <row r="25" spans="1:1" ht="13.9" customHeight="1" x14ac:dyDescent="0.25">
      <c r="A25" s="3"/>
    </row>
    <row r="26" spans="1:1" ht="13.9" customHeight="1" x14ac:dyDescent="0.25">
      <c r="A26" s="2"/>
    </row>
    <row r="27" spans="1:1" ht="13.9" customHeight="1" x14ac:dyDescent="0.25">
      <c r="A27" s="2"/>
    </row>
    <row r="28" spans="1:1" ht="13.9" customHeight="1" x14ac:dyDescent="0.25">
      <c r="A28" s="2"/>
    </row>
    <row r="29" spans="1:1" ht="13.9" customHeight="1" x14ac:dyDescent="0.25">
      <c r="A29" s="2"/>
    </row>
    <row r="30" spans="1:1" ht="13.9" customHeight="1" x14ac:dyDescent="0.25">
      <c r="A30" s="2"/>
    </row>
    <row r="31" spans="1:1" ht="13.9" customHeight="1" x14ac:dyDescent="0.25">
      <c r="A31" s="3"/>
    </row>
    <row r="32" spans="1:1" ht="13.9" customHeight="1" x14ac:dyDescent="0.25">
      <c r="A32" s="3"/>
    </row>
  </sheetData>
  <sortState ref="A2:P23">
    <sortCondition ref="A1"/>
  </sortState>
  <conditionalFormatting sqref="A13:A32">
    <cfRule type="duplicateValues" dxfId="2" priority="1"/>
  </conditionalFormatting>
  <conditionalFormatting sqref="A1:A11">
    <cfRule type="duplicateValues" dxfId="1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3" sqref="C13"/>
    </sheetView>
  </sheetViews>
  <sheetFormatPr defaultRowHeight="15" x14ac:dyDescent="0.25"/>
  <cols>
    <col min="3" max="3" width="25.28515625" customWidth="1"/>
    <col min="4" max="4" width="22.42578125" customWidth="1"/>
    <col min="5" max="5" width="15.28515625" customWidth="1"/>
    <col min="6" max="6" width="23.57031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31</v>
      </c>
      <c r="G1" s="7" t="s">
        <v>32</v>
      </c>
    </row>
    <row r="2" spans="1:7" x14ac:dyDescent="0.25">
      <c r="A2" s="2" t="s">
        <v>12</v>
      </c>
      <c r="B2" t="s">
        <v>33</v>
      </c>
      <c r="C2">
        <v>23</v>
      </c>
      <c r="D2">
        <v>14</v>
      </c>
      <c r="E2" s="8">
        <v>2.5</v>
      </c>
      <c r="F2" s="9">
        <v>0.65714285714285714</v>
      </c>
      <c r="G2" s="8">
        <v>22.797356828193887</v>
      </c>
    </row>
    <row r="3" spans="1:7" x14ac:dyDescent="0.25">
      <c r="A3" s="3" t="s">
        <v>13</v>
      </c>
      <c r="B3" t="s">
        <v>33</v>
      </c>
      <c r="C3">
        <v>16</v>
      </c>
      <c r="D3">
        <v>15</v>
      </c>
      <c r="E3" s="8">
        <v>3.2</v>
      </c>
      <c r="F3" s="9">
        <v>0.33333333333333331</v>
      </c>
      <c r="G3" s="8">
        <v>0</v>
      </c>
    </row>
    <row r="4" spans="1:7" x14ac:dyDescent="0.25">
      <c r="A4" s="3" t="s">
        <v>15</v>
      </c>
      <c r="B4" t="s">
        <v>33</v>
      </c>
      <c r="C4">
        <v>15</v>
      </c>
      <c r="D4">
        <v>8</v>
      </c>
      <c r="E4" s="8">
        <v>3.1</v>
      </c>
      <c r="F4" s="9">
        <v>0.60483870967741937</v>
      </c>
      <c r="G4" s="8">
        <v>46.292585170340608</v>
      </c>
    </row>
    <row r="5" spans="1:7" x14ac:dyDescent="0.25">
      <c r="A5" s="2" t="s">
        <v>10</v>
      </c>
      <c r="B5" t="s">
        <v>33</v>
      </c>
      <c r="C5">
        <v>32</v>
      </c>
      <c r="D5">
        <v>1</v>
      </c>
      <c r="E5" s="8">
        <v>2.1</v>
      </c>
      <c r="F5" s="9">
        <v>15.238095238095237</v>
      </c>
      <c r="G5" s="8">
        <v>18.656716417910488</v>
      </c>
    </row>
    <row r="6" spans="1:7" x14ac:dyDescent="0.25">
      <c r="A6" s="2" t="s">
        <v>9</v>
      </c>
      <c r="B6" t="s">
        <v>33</v>
      </c>
      <c r="C6">
        <v>5</v>
      </c>
      <c r="D6">
        <v>3</v>
      </c>
      <c r="E6" s="8">
        <v>2.8</v>
      </c>
      <c r="F6" s="9">
        <v>0.59523809523809534</v>
      </c>
      <c r="G6" s="8">
        <v>16.317365269460996</v>
      </c>
    </row>
    <row r="7" spans="1:7" x14ac:dyDescent="0.25">
      <c r="A7" s="2" t="s">
        <v>11</v>
      </c>
      <c r="B7" t="s">
        <v>33</v>
      </c>
      <c r="C7">
        <v>10</v>
      </c>
      <c r="D7">
        <v>9</v>
      </c>
      <c r="E7" s="8">
        <v>2.2999999999999998</v>
      </c>
      <c r="F7" s="9">
        <v>0.48309178743961356</v>
      </c>
      <c r="G7" s="8">
        <v>7.8034682080924895</v>
      </c>
    </row>
    <row r="8" spans="1:7" x14ac:dyDescent="0.25">
      <c r="A8" s="2" t="s">
        <v>7</v>
      </c>
      <c r="B8" t="s">
        <v>33</v>
      </c>
      <c r="C8">
        <v>12</v>
      </c>
      <c r="D8">
        <v>7</v>
      </c>
      <c r="E8" s="8">
        <v>3.5</v>
      </c>
      <c r="F8" s="9">
        <v>0.48979591836734693</v>
      </c>
      <c r="G8" s="8">
        <v>15.900131406044618</v>
      </c>
    </row>
    <row r="9" spans="1:7" x14ac:dyDescent="0.25">
      <c r="A9" s="2" t="s">
        <v>14</v>
      </c>
      <c r="B9" t="s">
        <v>33</v>
      </c>
      <c r="C9">
        <v>14</v>
      </c>
      <c r="D9">
        <v>10</v>
      </c>
      <c r="E9" s="8">
        <v>2.7</v>
      </c>
      <c r="F9" s="9">
        <v>0.51851851851851849</v>
      </c>
      <c r="G9" s="8">
        <v>15.403422982885068</v>
      </c>
    </row>
    <row r="10" spans="1:7" x14ac:dyDescent="0.25">
      <c r="A10" s="3" t="s">
        <v>6</v>
      </c>
      <c r="B10" s="10" t="s">
        <v>33</v>
      </c>
      <c r="C10" s="10">
        <v>7</v>
      </c>
      <c r="D10" s="10">
        <v>2</v>
      </c>
      <c r="E10" s="11">
        <v>2.8</v>
      </c>
      <c r="F10" s="12">
        <v>1.25</v>
      </c>
      <c r="G10" s="11">
        <v>6.7321178120617038</v>
      </c>
    </row>
    <row r="11" spans="1:7" x14ac:dyDescent="0.25">
      <c r="A11" s="3" t="s">
        <v>8</v>
      </c>
      <c r="B11" t="s">
        <v>33</v>
      </c>
      <c r="C11">
        <v>31</v>
      </c>
      <c r="D11">
        <v>10</v>
      </c>
      <c r="E11" s="8">
        <v>2.6</v>
      </c>
      <c r="F11" s="9">
        <v>1.1923076923076923</v>
      </c>
      <c r="G11" s="8">
        <v>25.38787023977434</v>
      </c>
    </row>
  </sheetData>
  <sortState ref="A2:G23">
    <sortCondition ref="A1"/>
  </sortState>
  <conditionalFormatting sqref="A2:A11">
    <cfRule type="duplicateValues" dxfId="0" priority="10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ffhfhch_activation</vt:lpstr>
      <vt:lpstr>dvSTN_activation</vt:lpstr>
      <vt:lpstr>yyyyy_activation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2018-11-18T23:15:22Z</dcterms:modified>
</cp:coreProperties>
</file>