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2"/>
  </bookViews>
  <sheets>
    <sheet name="原始数据" sheetId="1" r:id="rId1"/>
    <sheet name="数据整理" sheetId="2" r:id="rId2"/>
    <sheet name="结果" sheetId="3" r:id="rId3"/>
  </sheets>
  <calcPr calcId="144525"/>
</workbook>
</file>

<file path=xl/sharedStrings.xml><?xml version="1.0" encoding="utf-8"?>
<sst xmlns="http://schemas.openxmlformats.org/spreadsheetml/2006/main" count="90" uniqueCount="24">
  <si>
    <t>GROUP_NAME</t>
  </si>
  <si>
    <t>北部水厂</t>
  </si>
  <si>
    <t>广州自来水公司</t>
  </si>
  <si>
    <t>新塘水厂</t>
  </si>
  <si>
    <t>江村水厂</t>
  </si>
  <si>
    <t>石门水厂</t>
  </si>
  <si>
    <t>西村水厂</t>
  </si>
  <si>
    <t>西江原水管理所</t>
  </si>
  <si>
    <t>QUOTA_NAME</t>
  </si>
  <si>
    <t>水厂供水总量</t>
  </si>
  <si>
    <t>对外取水量</t>
  </si>
  <si>
    <t>取水量</t>
  </si>
  <si>
    <t>QUOTA_DATE</t>
  </si>
  <si>
    <t>公司</t>
  </si>
  <si>
    <t>西江</t>
  </si>
  <si>
    <t>西村</t>
  </si>
  <si>
    <t>石门</t>
  </si>
  <si>
    <t>江村</t>
  </si>
  <si>
    <t>新塘</t>
  </si>
  <si>
    <t>日期</t>
  </si>
  <si>
    <t>供水总量</t>
  </si>
  <si>
    <t>取供比</t>
  </si>
  <si>
    <t>2019同比</t>
  </si>
  <si>
    <t>平均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</si>
</sst>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yyyy\-mm\-dd\ hh:mm:ss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7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0" xfId="0" applyFont="1" applyFill="1"/>
    <xf numFmtId="58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0" fontId="1" fillId="0" borderId="0" xfId="0" applyNumberFormat="1" applyFont="1" applyBorder="1"/>
    <xf numFmtId="0" fontId="1" fillId="0" borderId="2" xfId="0" applyFont="1" applyBorder="1"/>
    <xf numFmtId="10" fontId="1" fillId="0" borderId="0" xfId="0" applyNumberFormat="1" applyFont="1" applyBorder="1"/>
    <xf numFmtId="58" fontId="1" fillId="2" borderId="0" xfId="0" applyNumberFormat="1" applyFont="1" applyFill="1"/>
    <xf numFmtId="0" fontId="1" fillId="2" borderId="1" xfId="0" applyFont="1" applyFill="1" applyBorder="1"/>
    <xf numFmtId="0" fontId="1" fillId="2" borderId="0" xfId="0" applyFont="1" applyFill="1" applyBorder="1"/>
    <xf numFmtId="10" fontId="1" fillId="2" borderId="0" xfId="0" applyNumberFormat="1" applyFont="1" applyFill="1" applyBorder="1"/>
    <xf numFmtId="58" fontId="0" fillId="0" borderId="0" xfId="0" applyNumberFormat="1"/>
    <xf numFmtId="176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/>
    <xf numFmtId="10" fontId="1" fillId="0" borderId="3" xfId="0" applyNumberFormat="1" applyFont="1" applyBorder="1"/>
    <xf numFmtId="10" fontId="1" fillId="0" borderId="4" xfId="0" applyNumberFormat="1" applyFont="1" applyBorder="1"/>
    <xf numFmtId="10" fontId="1" fillId="0" borderId="3" xfId="0" applyNumberFormat="1" applyFont="1" applyBorder="1"/>
    <xf numFmtId="176" fontId="1" fillId="2" borderId="0" xfId="0" applyNumberFormat="1" applyFont="1" applyFill="1" applyBorder="1"/>
    <xf numFmtId="0" fontId="1" fillId="0" borderId="2" xfId="0" applyFont="1" applyBorder="1"/>
    <xf numFmtId="10" fontId="1" fillId="0" borderId="4" xfId="0" applyNumberFormat="1" applyFont="1" applyBorder="1" applyAlignment="1">
      <alignment horizontal="center"/>
    </xf>
    <xf numFmtId="176" fontId="1" fillId="0" borderId="0" xfId="0" applyNumberFormat="1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2" borderId="0" xfId="0" applyNumberFormat="1" applyFont="1" applyFill="1" applyBorder="1"/>
    <xf numFmtId="176" fontId="1" fillId="0" borderId="2" xfId="0" applyNumberFormat="1" applyFont="1" applyBorder="1"/>
    <xf numFmtId="10" fontId="1" fillId="2" borderId="4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1" fontId="0" fillId="0" borderId="0" xfId="0" applyNumberFormat="1"/>
    <xf numFmtId="176" fontId="0" fillId="0" borderId="0" xfId="0" applyNumberFormat="1"/>
    <xf numFmtId="31" fontId="0" fillId="3" borderId="0" xfId="0" applyNumberFormat="1" applyFill="1"/>
    <xf numFmtId="176" fontId="0" fillId="3" borderId="0" xfId="0" applyNumberFormat="1" applyFill="1"/>
    <xf numFmtId="31" fontId="0" fillId="4" borderId="0" xfId="0" applyNumberFormat="1" applyFill="1"/>
    <xf numFmtId="176" fontId="0" fillId="4" borderId="0" xfId="0" applyNumberFormat="1" applyFill="1"/>
    <xf numFmtId="31" fontId="0" fillId="5" borderId="0" xfId="0" applyNumberFormat="1" applyFill="1"/>
    <xf numFmtId="176" fontId="0" fillId="5" borderId="0" xfId="0" applyNumberFormat="1" applyFill="1"/>
    <xf numFmtId="31" fontId="0" fillId="6" borderId="0" xfId="0" applyNumberFormat="1" applyFill="1"/>
    <xf numFmtId="176" fontId="0" fillId="6" borderId="0" xfId="0" applyNumberFormat="1" applyFill="1"/>
    <xf numFmtId="0" fontId="2" fillId="0" borderId="5" xfId="0" applyFont="1" applyBorder="1" applyAlignment="1">
      <alignment horizontal="center" vertical="top"/>
    </xf>
    <xf numFmtId="177" fontId="2" fillId="0" borderId="5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公司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"取水量同比"</c:f>
              <c:strCache>
                <c:ptCount val="1"/>
                <c:pt idx="0">
                  <c:v>取水量同比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结果!$F$4:$F$34</c:f>
              <c:numCache>
                <c:formatCode>0.00%</c:formatCode>
                <c:ptCount val="31"/>
                <c:pt idx="0">
                  <c:v>-0.0274469732254374</c:v>
                </c:pt>
                <c:pt idx="1">
                  <c:v>-0.00425693597413412</c:v>
                </c:pt>
                <c:pt idx="2">
                  <c:v>-0.00462354699672873</c:v>
                </c:pt>
                <c:pt idx="3">
                  <c:v>0.00817095060600415</c:v>
                </c:pt>
                <c:pt idx="4">
                  <c:v>0.0367083663426482</c:v>
                </c:pt>
                <c:pt idx="5">
                  <c:v>0.0247980544775086</c:v>
                </c:pt>
                <c:pt idx="6">
                  <c:v>0.0276222562507507</c:v>
                </c:pt>
                <c:pt idx="7">
                  <c:v>0.0310228069997052</c:v>
                </c:pt>
                <c:pt idx="8">
                  <c:v>0.0281075953421093</c:v>
                </c:pt>
                <c:pt idx="9">
                  <c:v>0.0375601245119257</c:v>
                </c:pt>
                <c:pt idx="10">
                  <c:v>0.0587546079110954</c:v>
                </c:pt>
                <c:pt idx="11">
                  <c:v>0.0654235444769939</c:v>
                </c:pt>
                <c:pt idx="12">
                  <c:v>0.0330355688692705</c:v>
                </c:pt>
                <c:pt idx="13">
                  <c:v>0.0322181331349234</c:v>
                </c:pt>
                <c:pt idx="14">
                  <c:v>0.0289932663915924</c:v>
                </c:pt>
                <c:pt idx="15">
                  <c:v>0.0347519808617049</c:v>
                </c:pt>
                <c:pt idx="16">
                  <c:v>0.0128761441209784</c:v>
                </c:pt>
                <c:pt idx="17">
                  <c:v>0.0103702592288093</c:v>
                </c:pt>
                <c:pt idx="18">
                  <c:v>0.044785465026155</c:v>
                </c:pt>
                <c:pt idx="19">
                  <c:v>0.0476367821563484</c:v>
                </c:pt>
                <c:pt idx="20">
                  <c:v>0.0291602549923538</c:v>
                </c:pt>
                <c:pt idx="21">
                  <c:v>0.0380750256757845</c:v>
                </c:pt>
                <c:pt idx="22">
                  <c:v>0.046946338825272</c:v>
                </c:pt>
                <c:pt idx="23">
                  <c:v>0.0244186963315509</c:v>
                </c:pt>
                <c:pt idx="24">
                  <c:v>0.0164273585054708</c:v>
                </c:pt>
                <c:pt idx="25">
                  <c:v>0.0093773622333817</c:v>
                </c:pt>
                <c:pt idx="26">
                  <c:v>0.0389293685828074</c:v>
                </c:pt>
                <c:pt idx="27">
                  <c:v>0.0664863379684739</c:v>
                </c:pt>
                <c:pt idx="28">
                  <c:v>0.0859212955093185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结果!$K$4:$K$34</c:f>
              <c:numCache>
                <c:formatCode>0.00%</c:formatCode>
                <c:ptCount val="31"/>
                <c:pt idx="0">
                  <c:v>-0.026274735022591</c:v>
                </c:pt>
                <c:pt idx="1">
                  <c:v>-0.0144678282112121</c:v>
                </c:pt>
                <c:pt idx="2">
                  <c:v>-0.00440223021036823</c:v>
                </c:pt>
                <c:pt idx="3">
                  <c:v>0.00565725215845059</c:v>
                </c:pt>
                <c:pt idx="4">
                  <c:v>0.0304777102000531</c:v>
                </c:pt>
                <c:pt idx="5">
                  <c:v>0.0194012195201652</c:v>
                </c:pt>
                <c:pt idx="6">
                  <c:v>0.0177373922446356</c:v>
                </c:pt>
                <c:pt idx="7">
                  <c:v>0.030096020502028</c:v>
                </c:pt>
                <c:pt idx="8">
                  <c:v>0.0244879350911247</c:v>
                </c:pt>
                <c:pt idx="9">
                  <c:v>0.0343385939578371</c:v>
                </c:pt>
                <c:pt idx="10">
                  <c:v>0.0495871509836892</c:v>
                </c:pt>
                <c:pt idx="11">
                  <c:v>0.0682489524634196</c:v>
                </c:pt>
                <c:pt idx="12">
                  <c:v>0.0238021030729452</c:v>
                </c:pt>
                <c:pt idx="13">
                  <c:v>0.037561021730363</c:v>
                </c:pt>
                <c:pt idx="14">
                  <c:v>0.0324668511185848</c:v>
                </c:pt>
                <c:pt idx="15">
                  <c:v>0.0339017247347513</c:v>
                </c:pt>
                <c:pt idx="16">
                  <c:v>0.0169257910470322</c:v>
                </c:pt>
                <c:pt idx="17">
                  <c:v>0.0213526697393673</c:v>
                </c:pt>
                <c:pt idx="18">
                  <c:v>0.053759870276525</c:v>
                </c:pt>
                <c:pt idx="19">
                  <c:v>0.0471031508130511</c:v>
                </c:pt>
                <c:pt idx="20">
                  <c:v>0.0353351394261225</c:v>
                </c:pt>
                <c:pt idx="21">
                  <c:v>0.052312179444848</c:v>
                </c:pt>
                <c:pt idx="22">
                  <c:v>0.048395760235306</c:v>
                </c:pt>
                <c:pt idx="23">
                  <c:v>0.0392501612595082</c:v>
                </c:pt>
                <c:pt idx="24">
                  <c:v>0.0181678879618703</c:v>
                </c:pt>
                <c:pt idx="25">
                  <c:v>0.0295205621729875</c:v>
                </c:pt>
                <c:pt idx="26">
                  <c:v>0.0429768990330401</c:v>
                </c:pt>
                <c:pt idx="27">
                  <c:v>0.0800308666579796</c:v>
                </c:pt>
                <c:pt idx="28">
                  <c:v>0.0766644230696416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结果!$P$4:$P$34</c:f>
              <c:numCache>
                <c:formatCode>0.00%</c:formatCode>
                <c:ptCount val="31"/>
                <c:pt idx="0">
                  <c:v>-0.00120386955644369</c:v>
                </c:pt>
                <c:pt idx="1">
                  <c:v>0.0103607903723169</c:v>
                </c:pt>
                <c:pt idx="2">
                  <c:v>-0.000222295381805959</c:v>
                </c:pt>
                <c:pt idx="3">
                  <c:v>0.00249955781868882</c:v>
                </c:pt>
                <c:pt idx="4">
                  <c:v>0.00604637643388273</c:v>
                </c:pt>
                <c:pt idx="5">
                  <c:v>0.00529412252408701</c:v>
                </c:pt>
                <c:pt idx="6">
                  <c:v>0.00971258802264652</c:v>
                </c:pt>
                <c:pt idx="7">
                  <c:v>0.000899708841924918</c:v>
                </c:pt>
                <c:pt idx="8">
                  <c:v>0.00353314092533696</c:v>
                </c:pt>
                <c:pt idx="9">
                  <c:v>0.00311458024761646</c:v>
                </c:pt>
                <c:pt idx="10">
                  <c:v>0.00873434561276265</c:v>
                </c:pt>
                <c:pt idx="11">
                  <c:v>-0.00264489656639499</c:v>
                </c:pt>
                <c:pt idx="12">
                  <c:v>0.00901879940333306</c:v>
                </c:pt>
                <c:pt idx="13">
                  <c:v>-0.00514946926835114</c:v>
                </c:pt>
                <c:pt idx="14">
                  <c:v>-0.00336435472308816</c:v>
                </c:pt>
                <c:pt idx="15">
                  <c:v>0.00082237615685532</c:v>
                </c:pt>
                <c:pt idx="16">
                  <c:v>-0.00398224429128136</c:v>
                </c:pt>
                <c:pt idx="17">
                  <c:v>-0.0107528093242862</c:v>
                </c:pt>
                <c:pt idx="18">
                  <c:v>-0.008516556289067</c:v>
                </c:pt>
                <c:pt idx="19">
                  <c:v>0.000509626337083402</c:v>
                </c:pt>
                <c:pt idx="20">
                  <c:v>-0.0059641406908989</c:v>
                </c:pt>
                <c:pt idx="21">
                  <c:v>-0.0135294013004529</c:v>
                </c:pt>
                <c:pt idx="22">
                  <c:v>-0.00138251361271124</c:v>
                </c:pt>
                <c:pt idx="23">
                  <c:v>-0.0142713135689894</c:v>
                </c:pt>
                <c:pt idx="24">
                  <c:v>-0.00170947196133209</c:v>
                </c:pt>
                <c:pt idx="25">
                  <c:v>-0.0195656120719823</c:v>
                </c:pt>
                <c:pt idx="26">
                  <c:v>-0.00388074793793169</c:v>
                </c:pt>
                <c:pt idx="27">
                  <c:v>-0.0125408718469481</c:v>
                </c:pt>
                <c:pt idx="28">
                  <c:v>0.00859773225652316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605101780"/>
        <c:axId val="710128129"/>
      </c:lineChart>
      <c:dateAx>
        <c:axId val="6051017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128129"/>
        <c:crosses val="autoZero"/>
        <c:auto val="1"/>
        <c:lblOffset val="100"/>
        <c:baseTimeUnit val="days"/>
      </c:dateAx>
      <c:valAx>
        <c:axId val="7101281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1017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西江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0054550674706"/>
          <c:y val="0.0984623336348365"/>
          <c:w val="0.941223083548665"/>
          <c:h val="0.727277426024034"/>
        </c:manualLayout>
      </c:layout>
      <c:lineChart>
        <c:grouping val="stacked"/>
        <c:varyColors val="0"/>
        <c:ser>
          <c:idx val="0"/>
          <c:order val="0"/>
          <c:tx>
            <c:strRef>
              <c:f>"取水量同比"</c:f>
              <c:strCache>
                <c:ptCount val="1"/>
                <c:pt idx="0">
                  <c:v>取水量同比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结果!$U$4:$U$32</c:f>
              <c:numCache>
                <c:formatCode>0.00%</c:formatCode>
                <c:ptCount val="29"/>
                <c:pt idx="0">
                  <c:v>0.00697365585043142</c:v>
                </c:pt>
                <c:pt idx="1">
                  <c:v>0.0305271243055927</c:v>
                </c:pt>
                <c:pt idx="2">
                  <c:v>0.0228979510868026</c:v>
                </c:pt>
                <c:pt idx="3">
                  <c:v>0.0233339437393472</c:v>
                </c:pt>
                <c:pt idx="4">
                  <c:v>0.0556615787301442</c:v>
                </c:pt>
                <c:pt idx="5">
                  <c:v>0.0474385889437077</c:v>
                </c:pt>
                <c:pt idx="6">
                  <c:v>0.0467257917310098</c:v>
                </c:pt>
                <c:pt idx="7">
                  <c:v>0.0669938576847362</c:v>
                </c:pt>
                <c:pt idx="8">
                  <c:v>0.0497316379192747</c:v>
                </c:pt>
                <c:pt idx="9">
                  <c:v>0.0530608895682056</c:v>
                </c:pt>
                <c:pt idx="10">
                  <c:v>0.0885216520958332</c:v>
                </c:pt>
                <c:pt idx="11">
                  <c:v>0.0849528244485955</c:v>
                </c:pt>
                <c:pt idx="12">
                  <c:v>0.0609617372229643</c:v>
                </c:pt>
                <c:pt idx="13">
                  <c:v>0.0521491495063569</c:v>
                </c:pt>
                <c:pt idx="14">
                  <c:v>0.0592257795699873</c:v>
                </c:pt>
                <c:pt idx="15">
                  <c:v>0.0565483907333295</c:v>
                </c:pt>
                <c:pt idx="16">
                  <c:v>0.0363028715802043</c:v>
                </c:pt>
                <c:pt idx="17">
                  <c:v>0.033001091070149</c:v>
                </c:pt>
                <c:pt idx="18">
                  <c:v>0.0578859685578756</c:v>
                </c:pt>
                <c:pt idx="19">
                  <c:v>0.0665316884493992</c:v>
                </c:pt>
                <c:pt idx="20">
                  <c:v>0.042579533644423</c:v>
                </c:pt>
                <c:pt idx="21">
                  <c:v>0.0486584254401243</c:v>
                </c:pt>
                <c:pt idx="22">
                  <c:v>0.0653383746123455</c:v>
                </c:pt>
                <c:pt idx="23">
                  <c:v>0.0469651358162979</c:v>
                </c:pt>
                <c:pt idx="24">
                  <c:v>0.0399340003658828</c:v>
                </c:pt>
                <c:pt idx="25">
                  <c:v>0.0125112686263766</c:v>
                </c:pt>
                <c:pt idx="26">
                  <c:v>0.064636347133384</c:v>
                </c:pt>
                <c:pt idx="27">
                  <c:v>0.0794603673403045</c:v>
                </c:pt>
                <c:pt idx="28">
                  <c:v>0.0950666147590622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结果!$Z$4:$Z$32</c:f>
              <c:numCache>
                <c:formatCode>0.00%</c:formatCode>
                <c:ptCount val="29"/>
                <c:pt idx="0">
                  <c:v>0.0141376214186597</c:v>
                </c:pt>
                <c:pt idx="1">
                  <c:v>0.027257226365603</c:v>
                </c:pt>
                <c:pt idx="2">
                  <c:v>0.0352840999516042</c:v>
                </c:pt>
                <c:pt idx="3">
                  <c:v>0.0296287963552579</c:v>
                </c:pt>
                <c:pt idx="4">
                  <c:v>0.0516776890597546</c:v>
                </c:pt>
                <c:pt idx="5">
                  <c:v>0.0524820356512403</c:v>
                </c:pt>
                <c:pt idx="6">
                  <c:v>0.0504011629521055</c:v>
                </c:pt>
                <c:pt idx="7">
                  <c:v>0.0770332806466523</c:v>
                </c:pt>
                <c:pt idx="8">
                  <c:v>0.0543661080703259</c:v>
                </c:pt>
                <c:pt idx="9">
                  <c:v>0.0598378607630001</c:v>
                </c:pt>
                <c:pt idx="10">
                  <c:v>0.0776222134603637</c:v>
                </c:pt>
                <c:pt idx="11">
                  <c:v>0.102631362010123</c:v>
                </c:pt>
                <c:pt idx="12">
                  <c:v>0.0590750022586466</c:v>
                </c:pt>
                <c:pt idx="13">
                  <c:v>0.0764471479895028</c:v>
                </c:pt>
                <c:pt idx="14">
                  <c:v>0.0730803224137861</c:v>
                </c:pt>
                <c:pt idx="15">
                  <c:v>0.0714934126273985</c:v>
                </c:pt>
                <c:pt idx="16">
                  <c:v>0.0476043777404742</c:v>
                </c:pt>
                <c:pt idx="17">
                  <c:v>0.0513455015744027</c:v>
                </c:pt>
                <c:pt idx="18">
                  <c:v>0.0826034422002613</c:v>
                </c:pt>
                <c:pt idx="19">
                  <c:v>0.0741693933926588</c:v>
                </c:pt>
                <c:pt idx="20">
                  <c:v>0.0631101412426551</c:v>
                </c:pt>
                <c:pt idx="21">
                  <c:v>0.0799095731045085</c:v>
                </c:pt>
                <c:pt idx="22">
                  <c:v>0.081217071579784</c:v>
                </c:pt>
                <c:pt idx="23">
                  <c:v>0.0702354537107777</c:v>
                </c:pt>
                <c:pt idx="24">
                  <c:v>0.050232315082396</c:v>
                </c:pt>
                <c:pt idx="25">
                  <c:v>0.0539691725657485</c:v>
                </c:pt>
                <c:pt idx="26">
                  <c:v>0.074504966496326</c:v>
                </c:pt>
                <c:pt idx="27">
                  <c:v>0.114159014791553</c:v>
                </c:pt>
                <c:pt idx="28">
                  <c:v>0.108833820537777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结果!$AE$4:$AE$32</c:f>
              <c:numCache>
                <c:formatCode>0.00%</c:formatCode>
                <c:ptCount val="29"/>
                <c:pt idx="0">
                  <c:v>-0.00706409605257197</c:v>
                </c:pt>
                <c:pt idx="1">
                  <c:v>0.00318313452177765</c:v>
                </c:pt>
                <c:pt idx="2">
                  <c:v>-0.0119640095558126</c:v>
                </c:pt>
                <c:pt idx="3">
                  <c:v>-0.00611371072583977</c:v>
                </c:pt>
                <c:pt idx="4">
                  <c:v>0.00378812797098638</c:v>
                </c:pt>
                <c:pt idx="5">
                  <c:v>-0.00479195514668507</c:v>
                </c:pt>
                <c:pt idx="6">
                  <c:v>-0.00349901670973618</c:v>
                </c:pt>
                <c:pt idx="7">
                  <c:v>-0.00932136744733481</c:v>
                </c:pt>
                <c:pt idx="8">
                  <c:v>-0.00439550372074582</c:v>
                </c:pt>
                <c:pt idx="9">
                  <c:v>-0.00639434714090648</c:v>
                </c:pt>
                <c:pt idx="10">
                  <c:v>0.0101143410921998</c:v>
                </c:pt>
                <c:pt idx="11">
                  <c:v>-0.0160330443796732</c:v>
                </c:pt>
                <c:pt idx="12">
                  <c:v>0.00178149324674259</c:v>
                </c:pt>
                <c:pt idx="13">
                  <c:v>-0.0225724026753453</c:v>
                </c:pt>
                <c:pt idx="14">
                  <c:v>-0.0129110026103491</c:v>
                </c:pt>
                <c:pt idx="15">
                  <c:v>-0.0139478429992606</c:v>
                </c:pt>
                <c:pt idx="16">
                  <c:v>-0.0107879523992116</c:v>
                </c:pt>
                <c:pt idx="17">
                  <c:v>-0.0174485081039322</c:v>
                </c:pt>
                <c:pt idx="18">
                  <c:v>-0.022831512148299</c:v>
                </c:pt>
                <c:pt idx="19">
                  <c:v>-0.00711033566050179</c:v>
                </c:pt>
                <c:pt idx="20">
                  <c:v>-0.0193118349658803</c:v>
                </c:pt>
                <c:pt idx="21">
                  <c:v>-0.028938670831988</c:v>
                </c:pt>
                <c:pt idx="22">
                  <c:v>-0.0146859473317767</c:v>
                </c:pt>
                <c:pt idx="23">
                  <c:v>-0.0217431760588715</c:v>
                </c:pt>
                <c:pt idx="24">
                  <c:v>-0.00980574923149746</c:v>
                </c:pt>
                <c:pt idx="25">
                  <c:v>-0.0393350251776797</c:v>
                </c:pt>
                <c:pt idx="26">
                  <c:v>-0.00918434038990146</c:v>
                </c:pt>
                <c:pt idx="27">
                  <c:v>-0.0311433529600266</c:v>
                </c:pt>
                <c:pt idx="28">
                  <c:v>-0.0124159324181131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08621659"/>
        <c:axId val="362711819"/>
      </c:lineChart>
      <c:dateAx>
        <c:axId val="9086216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711819"/>
        <c:crosses val="autoZero"/>
        <c:auto val="1"/>
        <c:lblOffset val="100"/>
        <c:baseTimeUnit val="days"/>
      </c:dateAx>
      <c:valAx>
        <c:axId val="362711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621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西村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"取水同比"</c:f>
              <c:strCache>
                <c:ptCount val="1"/>
                <c:pt idx="0">
                  <c:v>取水同比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结果!$AJ$4:$AJ$34</c:f>
              <c:numCache>
                <c:formatCode>0.00%</c:formatCode>
                <c:ptCount val="31"/>
                <c:pt idx="0">
                  <c:v>-0.0904008004237538</c:v>
                </c:pt>
                <c:pt idx="1">
                  <c:v>-0.0581463381057269</c:v>
                </c:pt>
                <c:pt idx="2">
                  <c:v>-0.0245268945898597</c:v>
                </c:pt>
                <c:pt idx="3">
                  <c:v>-0.0553628773281952</c:v>
                </c:pt>
                <c:pt idx="4">
                  <c:v>0.00766229658008499</c:v>
                </c:pt>
                <c:pt idx="5">
                  <c:v>-0.0518465909090909</c:v>
                </c:pt>
                <c:pt idx="6">
                  <c:v>-0.0231135105108754</c:v>
                </c:pt>
                <c:pt idx="7">
                  <c:v>-0.0282573359568825</c:v>
                </c:pt>
                <c:pt idx="8">
                  <c:v>-0.00879282077832433</c:v>
                </c:pt>
                <c:pt idx="9">
                  <c:v>0.000748654623602851</c:v>
                </c:pt>
                <c:pt idx="10">
                  <c:v>-0.00628307168493381</c:v>
                </c:pt>
                <c:pt idx="11">
                  <c:v>0.0257521649447066</c:v>
                </c:pt>
                <c:pt idx="12">
                  <c:v>-0.00762070465419751</c:v>
                </c:pt>
                <c:pt idx="13">
                  <c:v>-0.0375404086742525</c:v>
                </c:pt>
                <c:pt idx="14">
                  <c:v>0.00914179604153098</c:v>
                </c:pt>
                <c:pt idx="15">
                  <c:v>-0.0147498505082718</c:v>
                </c:pt>
                <c:pt idx="16">
                  <c:v>-0.020311370488566</c:v>
                </c:pt>
                <c:pt idx="17">
                  <c:v>0.017335923031754</c:v>
                </c:pt>
                <c:pt idx="18">
                  <c:v>-0.0290803977223257</c:v>
                </c:pt>
                <c:pt idx="19">
                  <c:v>0.0145357277982596</c:v>
                </c:pt>
                <c:pt idx="20">
                  <c:v>0.00402073299710692</c:v>
                </c:pt>
                <c:pt idx="21">
                  <c:v>-0.0167739808049429</c:v>
                </c:pt>
                <c:pt idx="22">
                  <c:v>0.0131363177971675</c:v>
                </c:pt>
                <c:pt idx="23">
                  <c:v>-0.0490713587487781</c:v>
                </c:pt>
                <c:pt idx="24">
                  <c:v>0.0010190126303935</c:v>
                </c:pt>
                <c:pt idx="25">
                  <c:v>-0.0671540823229432</c:v>
                </c:pt>
                <c:pt idx="26">
                  <c:v>-0.00112435547200973</c:v>
                </c:pt>
                <c:pt idx="27">
                  <c:v>0.0480093676814988</c:v>
                </c:pt>
                <c:pt idx="28">
                  <c:v>0.0125531213527792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结果!$AO$4:$AO$34</c:f>
              <c:numCache>
                <c:formatCode>0.00%</c:formatCode>
                <c:ptCount val="31"/>
                <c:pt idx="0">
                  <c:v>-0.0811268667245899</c:v>
                </c:pt>
                <c:pt idx="1">
                  <c:v>-0.0759342572204239</c:v>
                </c:pt>
                <c:pt idx="2">
                  <c:v>-0.0375575485486183</c:v>
                </c:pt>
                <c:pt idx="3">
                  <c:v>-0.0503391953960852</c:v>
                </c:pt>
                <c:pt idx="4">
                  <c:v>-0.040024339764949</c:v>
                </c:pt>
                <c:pt idx="5">
                  <c:v>-0.0503633957597239</c:v>
                </c:pt>
                <c:pt idx="6">
                  <c:v>-0.0469692485219958</c:v>
                </c:pt>
                <c:pt idx="7">
                  <c:v>-0.0444372901969865</c:v>
                </c:pt>
                <c:pt idx="8">
                  <c:v>-0.0276112999524138</c:v>
                </c:pt>
                <c:pt idx="9">
                  <c:v>-0.0389484509724234</c:v>
                </c:pt>
                <c:pt idx="10">
                  <c:v>-0.0155378290120786</c:v>
                </c:pt>
                <c:pt idx="11">
                  <c:v>0.00491293416883187</c:v>
                </c:pt>
                <c:pt idx="12">
                  <c:v>-0.0259360904040644</c:v>
                </c:pt>
                <c:pt idx="13">
                  <c:v>-0.0232786302933715</c:v>
                </c:pt>
                <c:pt idx="14">
                  <c:v>-0.00186294928885489</c:v>
                </c:pt>
                <c:pt idx="15">
                  <c:v>-0.00784193104538833</c:v>
                </c:pt>
                <c:pt idx="16">
                  <c:v>-0.0306778239932693</c:v>
                </c:pt>
                <c:pt idx="17">
                  <c:v>-0.00705772208418853</c:v>
                </c:pt>
                <c:pt idx="18">
                  <c:v>0.000744680130870368</c:v>
                </c:pt>
                <c:pt idx="19">
                  <c:v>-0.000289880112496532</c:v>
                </c:pt>
                <c:pt idx="20">
                  <c:v>-0.00349412217583134</c:v>
                </c:pt>
                <c:pt idx="21">
                  <c:v>-0.0149155693026434</c:v>
                </c:pt>
                <c:pt idx="22">
                  <c:v>-0.000487926695737384</c:v>
                </c:pt>
                <c:pt idx="23">
                  <c:v>-0.023756678684576</c:v>
                </c:pt>
                <c:pt idx="24">
                  <c:v>-0.00126450330738725</c:v>
                </c:pt>
                <c:pt idx="25">
                  <c:v>-0.0134665324280568</c:v>
                </c:pt>
                <c:pt idx="26">
                  <c:v>0.0157672681992116</c:v>
                </c:pt>
                <c:pt idx="27">
                  <c:v>0.0367092879004165</c:v>
                </c:pt>
                <c:pt idx="28">
                  <c:v>0.0245374446770421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结果!$AT$4:$AT$34</c:f>
              <c:numCache>
                <c:formatCode>0.00%</c:formatCode>
                <c:ptCount val="31"/>
                <c:pt idx="0">
                  <c:v>-0.0100927248423359</c:v>
                </c:pt>
                <c:pt idx="1">
                  <c:v>0.0192496250983087</c:v>
                </c:pt>
                <c:pt idx="2">
                  <c:v>0.0135391512906649</c:v>
                </c:pt>
                <c:pt idx="3">
                  <c:v>-0.00528997501819106</c:v>
                </c:pt>
                <c:pt idx="4">
                  <c:v>0.0496748389780612</c:v>
                </c:pt>
                <c:pt idx="5">
                  <c:v>-0.00156185549582255</c:v>
                </c:pt>
                <c:pt idx="6">
                  <c:v>0.0250314462299603</c:v>
                </c:pt>
                <c:pt idx="7">
                  <c:v>0.0169323834784632</c:v>
                </c:pt>
                <c:pt idx="8">
                  <c:v>0.0193528361376152</c:v>
                </c:pt>
                <c:pt idx="9">
                  <c:v>0.0413059066771111</c:v>
                </c:pt>
                <c:pt idx="10">
                  <c:v>0.00940082575022405</c:v>
                </c:pt>
                <c:pt idx="11">
                  <c:v>0.0207373495427352</c:v>
                </c:pt>
                <c:pt idx="12">
                  <c:v>0.0188030637101262</c:v>
                </c:pt>
                <c:pt idx="13">
                  <c:v>-0.0146016856221389</c:v>
                </c:pt>
                <c:pt idx="14">
                  <c:v>0.0110252848770069</c:v>
                </c:pt>
                <c:pt idx="15">
                  <c:v>-0.00696251905723244</c:v>
                </c:pt>
                <c:pt idx="16">
                  <c:v>0.0106945386800181</c:v>
                </c:pt>
                <c:pt idx="17">
                  <c:v>0.0245670324030767</c:v>
                </c:pt>
                <c:pt idx="18">
                  <c:v>-0.0298028842374617</c:v>
                </c:pt>
                <c:pt idx="19">
                  <c:v>0.0148299068058093</c:v>
                </c:pt>
                <c:pt idx="20">
                  <c:v>0.00754120506478739</c:v>
                </c:pt>
                <c:pt idx="21">
                  <c:v>-0.00188655047667718</c:v>
                </c:pt>
                <c:pt idx="22">
                  <c:v>0.013630895370643</c:v>
                </c:pt>
                <c:pt idx="23">
                  <c:v>-0.0259307075515683</c:v>
                </c:pt>
                <c:pt idx="24">
                  <c:v>0.00228640710712957</c:v>
                </c:pt>
                <c:pt idx="25">
                  <c:v>-0.0544204040305113</c:v>
                </c:pt>
                <c:pt idx="26">
                  <c:v>-0.0166294230972487</c:v>
                </c:pt>
                <c:pt idx="27">
                  <c:v>0.010899950365032</c:v>
                </c:pt>
                <c:pt idx="28">
                  <c:v>-0.0116973014373729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63709109"/>
        <c:axId val="888994212"/>
      </c:lineChart>
      <c:dateAx>
        <c:axId val="8637091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94212"/>
        <c:crosses val="autoZero"/>
        <c:auto val="1"/>
        <c:lblOffset val="100"/>
        <c:baseTimeUnit val="days"/>
      </c:dateAx>
      <c:valAx>
        <c:axId val="888994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709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石门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"取水同比"</c:f>
              <c:strCache>
                <c:ptCount val="1"/>
                <c:pt idx="0">
                  <c:v>取水同比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结果!$AY$4:$AY$32</c:f>
              <c:numCache>
                <c:formatCode>0.00%</c:formatCode>
                <c:ptCount val="29"/>
                <c:pt idx="0">
                  <c:v>-0.157881050444988</c:v>
                </c:pt>
                <c:pt idx="1">
                  <c:v>-0.0741365135740932</c:v>
                </c:pt>
                <c:pt idx="2">
                  <c:v>-0.120873028301048</c:v>
                </c:pt>
                <c:pt idx="3">
                  <c:v>-0.132164829219293</c:v>
                </c:pt>
                <c:pt idx="4">
                  <c:v>-0.0978248927764045</c:v>
                </c:pt>
                <c:pt idx="5">
                  <c:v>-0.0870584539791538</c:v>
                </c:pt>
                <c:pt idx="6">
                  <c:v>-0.117998418090575</c:v>
                </c:pt>
                <c:pt idx="7">
                  <c:v>-0.040712641306948</c:v>
                </c:pt>
                <c:pt idx="8">
                  <c:v>-0.130060252680212</c:v>
                </c:pt>
                <c:pt idx="9">
                  <c:v>-0.140936288842048</c:v>
                </c:pt>
                <c:pt idx="10">
                  <c:v>-0.077551157011053</c:v>
                </c:pt>
                <c:pt idx="11">
                  <c:v>-0.0688541865542616</c:v>
                </c:pt>
                <c:pt idx="12">
                  <c:v>-0.0997572775354462</c:v>
                </c:pt>
                <c:pt idx="13">
                  <c:v>-0.127508975258899</c:v>
                </c:pt>
                <c:pt idx="14">
                  <c:v>-0.144860384886298</c:v>
                </c:pt>
                <c:pt idx="15">
                  <c:v>-0.157144382961767</c:v>
                </c:pt>
                <c:pt idx="16">
                  <c:v>-0.15892603545001</c:v>
                </c:pt>
                <c:pt idx="17">
                  <c:v>-0.163265959627011</c:v>
                </c:pt>
                <c:pt idx="18">
                  <c:v>-0.13075966965668</c:v>
                </c:pt>
                <c:pt idx="19">
                  <c:v>-0.130156964188645</c:v>
                </c:pt>
                <c:pt idx="20">
                  <c:v>-0.168503658487286</c:v>
                </c:pt>
                <c:pt idx="21">
                  <c:v>-0.129247895720139</c:v>
                </c:pt>
                <c:pt idx="22">
                  <c:v>-0.13344258285946</c:v>
                </c:pt>
                <c:pt idx="23">
                  <c:v>-0.135156561688966</c:v>
                </c:pt>
                <c:pt idx="24">
                  <c:v>-0.181109332557237</c:v>
                </c:pt>
                <c:pt idx="25">
                  <c:v>-0.163899143493584</c:v>
                </c:pt>
                <c:pt idx="26">
                  <c:v>-0.151431894503373</c:v>
                </c:pt>
                <c:pt idx="27">
                  <c:v>-0.0948080520713931</c:v>
                </c:pt>
                <c:pt idx="28">
                  <c:v>-0.102297644040121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结果!$BD$4:$BD$32</c:f>
              <c:numCache>
                <c:formatCode>0.00%</c:formatCode>
                <c:ptCount val="29"/>
                <c:pt idx="0">
                  <c:v>-0.131757144496729</c:v>
                </c:pt>
                <c:pt idx="1">
                  <c:v>-0.0852216748768473</c:v>
                </c:pt>
                <c:pt idx="2">
                  <c:v>-0.116938341601701</c:v>
                </c:pt>
                <c:pt idx="3">
                  <c:v>-0.121811735102368</c:v>
                </c:pt>
                <c:pt idx="4">
                  <c:v>-0.0976738803379239</c:v>
                </c:pt>
                <c:pt idx="5">
                  <c:v>-0.0989697881699271</c:v>
                </c:pt>
                <c:pt idx="6">
                  <c:v>-0.10242367746446</c:v>
                </c:pt>
                <c:pt idx="7">
                  <c:v>-0.0331793874574623</c:v>
                </c:pt>
                <c:pt idx="8">
                  <c:v>-0.135728324961782</c:v>
                </c:pt>
                <c:pt idx="9">
                  <c:v>-0.125</c:v>
                </c:pt>
                <c:pt idx="10">
                  <c:v>-0.084007615421228</c:v>
                </c:pt>
                <c:pt idx="11">
                  <c:v>-0.0530931500355535</c:v>
                </c:pt>
                <c:pt idx="12">
                  <c:v>-0.117240598096964</c:v>
                </c:pt>
                <c:pt idx="13">
                  <c:v>-0.0868668347467338</c:v>
                </c:pt>
                <c:pt idx="14">
                  <c:v>-0.104339796860572</c:v>
                </c:pt>
                <c:pt idx="15">
                  <c:v>-0.114986187845304</c:v>
                </c:pt>
                <c:pt idx="16">
                  <c:v>-0.120257611241218</c:v>
                </c:pt>
                <c:pt idx="17">
                  <c:v>-0.131964809384164</c:v>
                </c:pt>
                <c:pt idx="18">
                  <c:v>-0.0939503438629211</c:v>
                </c:pt>
                <c:pt idx="19">
                  <c:v>-0.10391723817273</c:v>
                </c:pt>
                <c:pt idx="20">
                  <c:v>-0.139264557952386</c:v>
                </c:pt>
                <c:pt idx="21">
                  <c:v>-0.103711411723899</c:v>
                </c:pt>
                <c:pt idx="22">
                  <c:v>-0.0923906671356548</c:v>
                </c:pt>
                <c:pt idx="23">
                  <c:v>-0.099841879376553</c:v>
                </c:pt>
                <c:pt idx="24">
                  <c:v>-0.153682798703476</c:v>
                </c:pt>
                <c:pt idx="25">
                  <c:v>-0.14689591507039</c:v>
                </c:pt>
                <c:pt idx="26">
                  <c:v>-0.113851117769071</c:v>
                </c:pt>
                <c:pt idx="27">
                  <c:v>-0.0492563950029744</c:v>
                </c:pt>
                <c:pt idx="28">
                  <c:v>-0.0812412831241283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结果!$BI$4:$BI$32</c:f>
              <c:numCache>
                <c:formatCode>0.00%</c:formatCode>
                <c:ptCount val="29"/>
                <c:pt idx="0">
                  <c:v>-0.030088247525074</c:v>
                </c:pt>
                <c:pt idx="1">
                  <c:v>0.0121178661521759</c:v>
                </c:pt>
                <c:pt idx="2">
                  <c:v>-0.00445573269083388</c:v>
                </c:pt>
                <c:pt idx="3">
                  <c:v>-0.0117891510633336</c:v>
                </c:pt>
                <c:pt idx="4">
                  <c:v>-0.000167359045903592</c:v>
                </c:pt>
                <c:pt idx="5">
                  <c:v>0.0132196834627556</c:v>
                </c:pt>
                <c:pt idx="6">
                  <c:v>-0.0173519958526959</c:v>
                </c:pt>
                <c:pt idx="7">
                  <c:v>-0.00779178034865735</c:v>
                </c:pt>
                <c:pt idx="8">
                  <c:v>0.00655820669041263</c:v>
                </c:pt>
                <c:pt idx="9">
                  <c:v>-0.0182129015337691</c:v>
                </c:pt>
                <c:pt idx="10">
                  <c:v>0.00704859398273716</c:v>
                </c:pt>
                <c:pt idx="11">
                  <c:v>-0.0166447592171286</c:v>
                </c:pt>
                <c:pt idx="12">
                  <c:v>0.0198053065465265</c:v>
                </c:pt>
                <c:pt idx="13">
                  <c:v>-0.0445084485578754</c:v>
                </c:pt>
                <c:pt idx="14">
                  <c:v>-0.0452410276617116</c:v>
                </c:pt>
                <c:pt idx="15">
                  <c:v>-0.0476356352154809</c:v>
                </c:pt>
                <c:pt idx="16">
                  <c:v>-0.0439542583179937</c:v>
                </c:pt>
                <c:pt idx="17">
                  <c:v>-0.036059771056793</c:v>
                </c:pt>
                <c:pt idx="18">
                  <c:v>-0.0406261682728235</c:v>
                </c:pt>
                <c:pt idx="19">
                  <c:v>-0.0292827037118835</c:v>
                </c:pt>
                <c:pt idx="20">
                  <c:v>-0.033969904231366</c:v>
                </c:pt>
                <c:pt idx="21">
                  <c:v>-0.0284913635298608</c:v>
                </c:pt>
                <c:pt idx="22">
                  <c:v>-0.0452308214970073</c:v>
                </c:pt>
                <c:pt idx="23">
                  <c:v>-0.0392316433116821</c:v>
                </c:pt>
                <c:pt idx="24">
                  <c:v>-0.0324069200197572</c:v>
                </c:pt>
                <c:pt idx="25">
                  <c:v>-0.0199310127844446</c:v>
                </c:pt>
                <c:pt idx="26">
                  <c:v>-0.0424091001950934</c:v>
                </c:pt>
                <c:pt idx="27">
                  <c:v>-0.0479116102690602</c:v>
                </c:pt>
                <c:pt idx="28">
                  <c:v>-0.0229182706288683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14860865"/>
        <c:axId val="938756795"/>
      </c:lineChart>
      <c:dateAx>
        <c:axId val="8148608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756795"/>
        <c:crosses val="autoZero"/>
        <c:auto val="1"/>
        <c:lblOffset val="100"/>
        <c:baseTimeUnit val="days"/>
      </c:dateAx>
      <c:valAx>
        <c:axId val="938756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860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江村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"取水同比"</c:f>
              <c:strCache>
                <c:ptCount val="1"/>
                <c:pt idx="0">
                  <c:v>取水同比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结果!$BN$4:$BN$32</c:f>
              <c:numCache>
                <c:formatCode>0.00%</c:formatCode>
                <c:ptCount val="29"/>
                <c:pt idx="0">
                  <c:v>-0.249895247029393</c:v>
                </c:pt>
                <c:pt idx="1">
                  <c:v>-0.284330652423687</c:v>
                </c:pt>
                <c:pt idx="2">
                  <c:v>-0.261812135233599</c:v>
                </c:pt>
                <c:pt idx="3">
                  <c:v>-0.263425758984773</c:v>
                </c:pt>
                <c:pt idx="4">
                  <c:v>-0.229145575868889</c:v>
                </c:pt>
                <c:pt idx="5">
                  <c:v>-0.227311360846161</c:v>
                </c:pt>
                <c:pt idx="6">
                  <c:v>-0.239628504382787</c:v>
                </c:pt>
                <c:pt idx="7">
                  <c:v>-0.252500766338653</c:v>
                </c:pt>
                <c:pt idx="8">
                  <c:v>-0.216929671366489</c:v>
                </c:pt>
                <c:pt idx="9">
                  <c:v>-0.202262885006906</c:v>
                </c:pt>
                <c:pt idx="10">
                  <c:v>-0.240505288323944</c:v>
                </c:pt>
                <c:pt idx="11">
                  <c:v>-0.222687025029631</c:v>
                </c:pt>
                <c:pt idx="12">
                  <c:v>-0.225008408909707</c:v>
                </c:pt>
                <c:pt idx="13">
                  <c:v>-0.218107079755621</c:v>
                </c:pt>
                <c:pt idx="14">
                  <c:v>-0.216617826464263</c:v>
                </c:pt>
                <c:pt idx="15">
                  <c:v>-0.235199929186642</c:v>
                </c:pt>
                <c:pt idx="16">
                  <c:v>-0.254174382473871</c:v>
                </c:pt>
                <c:pt idx="17">
                  <c:v>-0.251114717121198</c:v>
                </c:pt>
                <c:pt idx="18">
                  <c:v>-0.214726311968053</c:v>
                </c:pt>
                <c:pt idx="19">
                  <c:v>-0.24237732649811</c:v>
                </c:pt>
                <c:pt idx="20">
                  <c:v>-0.222787101405176</c:v>
                </c:pt>
                <c:pt idx="21">
                  <c:v>-0.208077280127855</c:v>
                </c:pt>
                <c:pt idx="22">
                  <c:v>-0.246294752279518</c:v>
                </c:pt>
                <c:pt idx="23">
                  <c:v>-0.239807934795939</c:v>
                </c:pt>
                <c:pt idx="24">
                  <c:v>-0.243602752297881</c:v>
                </c:pt>
                <c:pt idx="25">
                  <c:v>-0.223642736743514</c:v>
                </c:pt>
                <c:pt idx="26">
                  <c:v>-0.251980601272491</c:v>
                </c:pt>
                <c:pt idx="27">
                  <c:v>-0.226516747536566</c:v>
                </c:pt>
                <c:pt idx="28">
                  <c:v>-0.203533257451578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结果!$BS$4:$BS$32</c:f>
              <c:numCache>
                <c:formatCode>0.00%</c:formatCode>
                <c:ptCount val="29"/>
                <c:pt idx="0">
                  <c:v>-0.263859846109294</c:v>
                </c:pt>
                <c:pt idx="1">
                  <c:v>-0.292736707639629</c:v>
                </c:pt>
                <c:pt idx="2">
                  <c:v>-0.272681764089701</c:v>
                </c:pt>
                <c:pt idx="3">
                  <c:v>-0.26908155143676</c:v>
                </c:pt>
                <c:pt idx="4">
                  <c:v>-0.251793169133813</c:v>
                </c:pt>
                <c:pt idx="5">
                  <c:v>-0.247041884629932</c:v>
                </c:pt>
                <c:pt idx="6">
                  <c:v>-0.246540480356291</c:v>
                </c:pt>
                <c:pt idx="7">
                  <c:v>-0.263186322115723</c:v>
                </c:pt>
                <c:pt idx="8">
                  <c:v>-0.226609500064908</c:v>
                </c:pt>
                <c:pt idx="9">
                  <c:v>-0.213032241724648</c:v>
                </c:pt>
                <c:pt idx="10">
                  <c:v>-0.252072007367137</c:v>
                </c:pt>
                <c:pt idx="11">
                  <c:v>-0.236074854311781</c:v>
                </c:pt>
                <c:pt idx="12">
                  <c:v>-0.247496676378242</c:v>
                </c:pt>
                <c:pt idx="13">
                  <c:v>-0.212624458531909</c:v>
                </c:pt>
                <c:pt idx="14">
                  <c:v>-0.230653581724241</c:v>
                </c:pt>
                <c:pt idx="15">
                  <c:v>-0.248454531396658</c:v>
                </c:pt>
                <c:pt idx="16">
                  <c:v>-0.264669925559464</c:v>
                </c:pt>
                <c:pt idx="17">
                  <c:v>-0.258031897612242</c:v>
                </c:pt>
                <c:pt idx="18">
                  <c:v>-0.220202343918355</c:v>
                </c:pt>
                <c:pt idx="19">
                  <c:v>-0.240258690379952</c:v>
                </c:pt>
                <c:pt idx="20">
                  <c:v>-0.230469494885532</c:v>
                </c:pt>
                <c:pt idx="21">
                  <c:v>-0.206160471696232</c:v>
                </c:pt>
                <c:pt idx="22">
                  <c:v>-0.238796383666238</c:v>
                </c:pt>
                <c:pt idx="23">
                  <c:v>-0.243426710898145</c:v>
                </c:pt>
                <c:pt idx="24">
                  <c:v>-0.246369757733333</c:v>
                </c:pt>
                <c:pt idx="25">
                  <c:v>-0.196915970530224</c:v>
                </c:pt>
                <c:pt idx="26">
                  <c:v>-0.238949594831932</c:v>
                </c:pt>
                <c:pt idx="27">
                  <c:v>-0.234058123457056</c:v>
                </c:pt>
                <c:pt idx="28">
                  <c:v>-0.216946768513273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结果!$A$4:$A$34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结果!$BX$4:$BX$32</c:f>
              <c:numCache>
                <c:formatCode>0.00%</c:formatCode>
                <c:ptCount val="29"/>
                <c:pt idx="0">
                  <c:v>0.0189700276585836</c:v>
                </c:pt>
                <c:pt idx="1">
                  <c:v>0.0118853265915835</c:v>
                </c:pt>
                <c:pt idx="2">
                  <c:v>0.0149448045153131</c:v>
                </c:pt>
                <c:pt idx="3">
                  <c:v>0.00773792543218033</c:v>
                </c:pt>
                <c:pt idx="4">
                  <c:v>0.0302691613209491</c:v>
                </c:pt>
                <c:pt idx="5">
                  <c:v>0.0262040123892868</c:v>
                </c:pt>
                <c:pt idx="6">
                  <c:v>0.00917365272227522</c:v>
                </c:pt>
                <c:pt idx="7">
                  <c:v>0.0145023851996793</c:v>
                </c:pt>
                <c:pt idx="8">
                  <c:v>0.0125160946497678</c:v>
                </c:pt>
                <c:pt idx="9">
                  <c:v>0.0136846225331302</c:v>
                </c:pt>
                <c:pt idx="10">
                  <c:v>0.0154650168961807</c:v>
                </c:pt>
                <c:pt idx="11">
                  <c:v>0.0175250538062712</c:v>
                </c:pt>
                <c:pt idx="12">
                  <c:v>0.0298846088284375</c:v>
                </c:pt>
                <c:pt idx="13">
                  <c:v>-0.0069631591724183</c:v>
                </c:pt>
                <c:pt idx="14">
                  <c:v>0.0182437390056813</c:v>
                </c:pt>
                <c:pt idx="15">
                  <c:v>0.0176364608180628</c:v>
                </c:pt>
                <c:pt idx="16">
                  <c:v>0.0142732406172543</c:v>
                </c:pt>
                <c:pt idx="17">
                  <c:v>0.00932274644797171</c:v>
                </c:pt>
                <c:pt idx="18">
                  <c:v>0.00702237549394336</c:v>
                </c:pt>
                <c:pt idx="19">
                  <c:v>-0.00278862830193916</c:v>
                </c:pt>
                <c:pt idx="20">
                  <c:v>0.00998322149582997</c:v>
                </c:pt>
                <c:pt idx="21">
                  <c:v>-0.00241460441724028</c:v>
                </c:pt>
                <c:pt idx="22">
                  <c:v>-0.00985067392269545</c:v>
                </c:pt>
                <c:pt idx="23">
                  <c:v>0.00478311375029117</c:v>
                </c:pt>
                <c:pt idx="24">
                  <c:v>0.00367156900064125</c:v>
                </c:pt>
                <c:pt idx="25">
                  <c:v>-0.0332801615180124</c:v>
                </c:pt>
                <c:pt idx="26">
                  <c:v>-0.0171223960358859</c:v>
                </c:pt>
                <c:pt idx="27">
                  <c:v>0.00984588537517772</c:v>
                </c:pt>
                <c:pt idx="28">
                  <c:v>0.0171297563464845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60114614"/>
        <c:axId val="492584539"/>
      </c:lineChart>
      <c:dateAx>
        <c:axId val="8601146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584539"/>
        <c:crosses val="autoZero"/>
        <c:auto val="1"/>
        <c:lblOffset val="100"/>
        <c:baseTimeUnit val="days"/>
      </c:dateAx>
      <c:valAx>
        <c:axId val="492584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1146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新塘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"取水同比"</c:f>
              <c:strCache>
                <c:ptCount val="1"/>
                <c:pt idx="0">
                  <c:v>取水同比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结果!$A$4:$A$32</c:f>
              <c:numCache>
                <c:formatCode>m"月"d"日"</c:formatCode>
                <c:ptCount val="29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</c:numCache>
            </c:numRef>
          </c:cat>
          <c:val>
            <c:numRef>
              <c:f>结果!$CC$4:$CC$32</c:f>
              <c:numCache>
                <c:formatCode>0.00%</c:formatCode>
                <c:ptCount val="29"/>
                <c:pt idx="0">
                  <c:v>-0.0450962455477919</c:v>
                </c:pt>
                <c:pt idx="1">
                  <c:v>-0.0232203143957377</c:v>
                </c:pt>
                <c:pt idx="2">
                  <c:v>-0.0515947591537486</c:v>
                </c:pt>
                <c:pt idx="3">
                  <c:v>-0.00119945110433384</c:v>
                </c:pt>
                <c:pt idx="4">
                  <c:v>-0.00729666761962033</c:v>
                </c:pt>
                <c:pt idx="5">
                  <c:v>-0.0133344219464402</c:v>
                </c:pt>
                <c:pt idx="6">
                  <c:v>-0.0282010744188298</c:v>
                </c:pt>
                <c:pt idx="7">
                  <c:v>-0.0240893427507517</c:v>
                </c:pt>
                <c:pt idx="8">
                  <c:v>-0.0222207930025404</c:v>
                </c:pt>
                <c:pt idx="9">
                  <c:v>-0.0101164529521376</c:v>
                </c:pt>
                <c:pt idx="10">
                  <c:v>0.0191864821574652</c:v>
                </c:pt>
                <c:pt idx="11">
                  <c:v>-0.0212328744274797</c:v>
                </c:pt>
                <c:pt idx="12">
                  <c:v>0.0137762644298647</c:v>
                </c:pt>
                <c:pt idx="13">
                  <c:v>0.0088638395899332</c:v>
                </c:pt>
                <c:pt idx="14">
                  <c:v>-0.0189432177171438</c:v>
                </c:pt>
                <c:pt idx="15">
                  <c:v>0.00465591642062235</c:v>
                </c:pt>
                <c:pt idx="16">
                  <c:v>-0.0350799900421896</c:v>
                </c:pt>
                <c:pt idx="17">
                  <c:v>-0.0134584287831828</c:v>
                </c:pt>
                <c:pt idx="18">
                  <c:v>0.0233488249648148</c:v>
                </c:pt>
                <c:pt idx="19">
                  <c:v>0.000775087614968584</c:v>
                </c:pt>
                <c:pt idx="20">
                  <c:v>0.00499824190702158</c:v>
                </c:pt>
                <c:pt idx="21">
                  <c:v>-0.00771725539231005</c:v>
                </c:pt>
                <c:pt idx="22">
                  <c:v>0.00545546348868786</c:v>
                </c:pt>
                <c:pt idx="23">
                  <c:v>-0.0314483526196049</c:v>
                </c:pt>
                <c:pt idx="24">
                  <c:v>-0.00190991891401604</c:v>
                </c:pt>
                <c:pt idx="25">
                  <c:v>-0.035151017516744</c:v>
                </c:pt>
                <c:pt idx="26">
                  <c:v>-0.0146593405865062</c:v>
                </c:pt>
                <c:pt idx="27">
                  <c:v>0.0244140395025012</c:v>
                </c:pt>
                <c:pt idx="28">
                  <c:v>0.0345467878551389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"供水同比"</c:f>
              <c:strCache>
                <c:ptCount val="1"/>
                <c:pt idx="0">
                  <c:v>供水同比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结果!$A$4:$A$32</c:f>
              <c:numCache>
                <c:formatCode>m"月"d"日"</c:formatCode>
                <c:ptCount val="29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</c:numCache>
            </c:numRef>
          </c:cat>
          <c:val>
            <c:numRef>
              <c:f>结果!$CH$4:$CH$32</c:f>
              <c:numCache>
                <c:formatCode>0.00%</c:formatCode>
                <c:ptCount val="29"/>
                <c:pt idx="0">
                  <c:v>-0.095167125783203</c:v>
                </c:pt>
                <c:pt idx="1">
                  <c:v>-0.095016321644527</c:v>
                </c:pt>
                <c:pt idx="2">
                  <c:v>-0.104109062716551</c:v>
                </c:pt>
                <c:pt idx="3">
                  <c:v>-0.0708134716370652</c:v>
                </c:pt>
                <c:pt idx="4">
                  <c:v>-0.0401736599495871</c:v>
                </c:pt>
                <c:pt idx="5">
                  <c:v>-0.0802932279656808</c:v>
                </c:pt>
                <c:pt idx="6">
                  <c:v>-0.0775557809330629</c:v>
                </c:pt>
                <c:pt idx="7">
                  <c:v>-0.0805598075661491</c:v>
                </c:pt>
                <c:pt idx="8">
                  <c:v>-0.0708722977640736</c:v>
                </c:pt>
                <c:pt idx="9">
                  <c:v>-0.0597952359612534</c:v>
                </c:pt>
                <c:pt idx="10">
                  <c:v>-0.0486410629907272</c:v>
                </c:pt>
                <c:pt idx="11">
                  <c:v>-0.0604357258680139</c:v>
                </c:pt>
                <c:pt idx="12">
                  <c:v>-0.0401869595053593</c:v>
                </c:pt>
                <c:pt idx="13">
                  <c:v>-0.037390989432347</c:v>
                </c:pt>
                <c:pt idx="14">
                  <c:v>-0.0458761335797482</c:v>
                </c:pt>
                <c:pt idx="15">
                  <c:v>-0.0352432845742391</c:v>
                </c:pt>
                <c:pt idx="16">
                  <c:v>-0.0665366638597878</c:v>
                </c:pt>
                <c:pt idx="17">
                  <c:v>-0.0494543608537596</c:v>
                </c:pt>
                <c:pt idx="18">
                  <c:v>-0.00798521968262222</c:v>
                </c:pt>
                <c:pt idx="19">
                  <c:v>-0.0100131959555707</c:v>
                </c:pt>
                <c:pt idx="20">
                  <c:v>-0.0340265101351754</c:v>
                </c:pt>
                <c:pt idx="21">
                  <c:v>-0.0406958788253142</c:v>
                </c:pt>
                <c:pt idx="22">
                  <c:v>-0.0331081581380772</c:v>
                </c:pt>
                <c:pt idx="23">
                  <c:v>-0.0375998676473629</c:v>
                </c:pt>
                <c:pt idx="24">
                  <c:v>-0.0459297248016679</c:v>
                </c:pt>
                <c:pt idx="25">
                  <c:v>-0.0603331794437314</c:v>
                </c:pt>
                <c:pt idx="26">
                  <c:v>-0.0447900439940428</c:v>
                </c:pt>
                <c:pt idx="27">
                  <c:v>-0.0129646196214632</c:v>
                </c:pt>
                <c:pt idx="28">
                  <c:v>-0.025137074421697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"取供比同比"</c:f>
              <c:strCache>
                <c:ptCount val="1"/>
                <c:pt idx="0">
                  <c:v>取供比同比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结果!$A$4:$A$32</c:f>
              <c:numCache>
                <c:formatCode>m"月"d"日"</c:formatCode>
                <c:ptCount val="29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</c:numCache>
            </c:numRef>
          </c:cat>
          <c:val>
            <c:numRef>
              <c:f>结果!$CM$4:$CM$32</c:f>
              <c:numCache>
                <c:formatCode>0.00%</c:formatCode>
                <c:ptCount val="29"/>
                <c:pt idx="0">
                  <c:v>0.0553371585650568</c:v>
                </c:pt>
                <c:pt idx="1">
                  <c:v>0.0793340354814533</c:v>
                </c:pt>
                <c:pt idx="2">
                  <c:v>0.0586168487450471</c:v>
                </c:pt>
                <c:pt idx="3">
                  <c:v>0.0749193174974019</c:v>
                </c:pt>
                <c:pt idx="4">
                  <c:v>0.0342530632450033</c:v>
                </c:pt>
                <c:pt idx="5">
                  <c:v>0.0728045155861285</c:v>
                </c:pt>
                <c:pt idx="6">
                  <c:v>0.0535042721219021</c:v>
                </c:pt>
                <c:pt idx="7">
                  <c:v>0.0614183122296563</c:v>
                </c:pt>
                <c:pt idx="8">
                  <c:v>0.0523625596830815</c:v>
                </c:pt>
                <c:pt idx="9">
                  <c:v>0.0528382591848562</c:v>
                </c:pt>
                <c:pt idx="10">
                  <c:v>0.0712954306829952</c:v>
                </c:pt>
                <c:pt idx="11">
                  <c:v>0.0417245020057322</c:v>
                </c:pt>
                <c:pt idx="12">
                  <c:v>0.0562226409295439</c:v>
                </c:pt>
                <c:pt idx="13">
                  <c:v>0.0480515230114078</c:v>
                </c:pt>
                <c:pt idx="14">
                  <c:v>0.028227902907044</c:v>
                </c:pt>
                <c:pt idx="15">
                  <c:v>0.0413567486568396</c:v>
                </c:pt>
                <c:pt idx="16">
                  <c:v>0.033698885215641</c:v>
                </c:pt>
                <c:pt idx="17">
                  <c:v>0.0378687046556834</c:v>
                </c:pt>
                <c:pt idx="18">
                  <c:v>0.0315862679358589</c:v>
                </c:pt>
                <c:pt idx="19">
                  <c:v>0.0108974013860241</c:v>
                </c:pt>
                <c:pt idx="20">
                  <c:v>0.0403994027285965</c:v>
                </c:pt>
                <c:pt idx="21">
                  <c:v>0.0343776522012864</c:v>
                </c:pt>
                <c:pt idx="22">
                  <c:v>0.0398841110837216</c:v>
                </c:pt>
                <c:pt idx="23">
                  <c:v>0.00639184765355383</c:v>
                </c:pt>
                <c:pt idx="24">
                  <c:v>0.046138955412379</c:v>
                </c:pt>
                <c:pt idx="25">
                  <c:v>0.0267990327806618</c:v>
                </c:pt>
                <c:pt idx="26">
                  <c:v>0.0315435399496073</c:v>
                </c:pt>
                <c:pt idx="27">
                  <c:v>0.037869624399512</c:v>
                </c:pt>
                <c:pt idx="28">
                  <c:v>0.0612228249847853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709923107"/>
        <c:axId val="737214178"/>
      </c:lineChart>
      <c:dateAx>
        <c:axId val="7099231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214178"/>
        <c:crosses val="autoZero"/>
        <c:auto val="1"/>
        <c:lblOffset val="100"/>
        <c:baseTimeUnit val="days"/>
      </c:dateAx>
      <c:valAx>
        <c:axId val="737214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9231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31750</xdr:colOff>
      <xdr:row>40</xdr:row>
      <xdr:rowOff>38100</xdr:rowOff>
    </xdr:from>
    <xdr:to>
      <xdr:col>15</xdr:col>
      <xdr:colOff>650875</xdr:colOff>
      <xdr:row>68</xdr:row>
      <xdr:rowOff>160655</xdr:rowOff>
    </xdr:to>
    <xdr:graphicFrame>
      <xdr:nvGraphicFramePr>
        <xdr:cNvPr id="3" name="图表 2"/>
        <xdr:cNvGraphicFramePr/>
      </xdr:nvGraphicFramePr>
      <xdr:xfrm>
        <a:off x="650875" y="6896100"/>
        <a:ext cx="10963275" cy="492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22225</xdr:colOff>
      <xdr:row>40</xdr:row>
      <xdr:rowOff>38100</xdr:rowOff>
    </xdr:from>
    <xdr:to>
      <xdr:col>31</xdr:col>
      <xdr:colOff>3175</xdr:colOff>
      <xdr:row>68</xdr:row>
      <xdr:rowOff>151765</xdr:rowOff>
    </xdr:to>
    <xdr:graphicFrame>
      <xdr:nvGraphicFramePr>
        <xdr:cNvPr id="4" name="图表 3"/>
        <xdr:cNvGraphicFramePr/>
      </xdr:nvGraphicFramePr>
      <xdr:xfrm>
        <a:off x="11680825" y="6896100"/>
        <a:ext cx="11058525" cy="4914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40</xdr:row>
      <xdr:rowOff>0</xdr:rowOff>
    </xdr:from>
    <xdr:to>
      <xdr:col>46</xdr:col>
      <xdr:colOff>19050</xdr:colOff>
      <xdr:row>69</xdr:row>
      <xdr:rowOff>0</xdr:rowOff>
    </xdr:to>
    <xdr:graphicFrame>
      <xdr:nvGraphicFramePr>
        <xdr:cNvPr id="5" name="图表 4"/>
        <xdr:cNvGraphicFramePr/>
      </xdr:nvGraphicFramePr>
      <xdr:xfrm>
        <a:off x="22764750" y="6858000"/>
        <a:ext cx="11068050" cy="497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25400</xdr:colOff>
      <xdr:row>40</xdr:row>
      <xdr:rowOff>0</xdr:rowOff>
    </xdr:from>
    <xdr:to>
      <xdr:col>61</xdr:col>
      <xdr:colOff>6350</xdr:colOff>
      <xdr:row>69</xdr:row>
      <xdr:rowOff>8890</xdr:rowOff>
    </xdr:to>
    <xdr:graphicFrame>
      <xdr:nvGraphicFramePr>
        <xdr:cNvPr id="6" name="图表 5"/>
        <xdr:cNvGraphicFramePr/>
      </xdr:nvGraphicFramePr>
      <xdr:xfrm>
        <a:off x="33839150" y="6858000"/>
        <a:ext cx="10601325" cy="498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31750</xdr:colOff>
      <xdr:row>40</xdr:row>
      <xdr:rowOff>19050</xdr:rowOff>
    </xdr:from>
    <xdr:to>
      <xdr:col>76</xdr:col>
      <xdr:colOff>12700</xdr:colOff>
      <xdr:row>68</xdr:row>
      <xdr:rowOff>161290</xdr:rowOff>
    </xdr:to>
    <xdr:graphicFrame>
      <xdr:nvGraphicFramePr>
        <xdr:cNvPr id="7" name="图表 6"/>
        <xdr:cNvGraphicFramePr/>
      </xdr:nvGraphicFramePr>
      <xdr:xfrm>
        <a:off x="44465875" y="6877050"/>
        <a:ext cx="10525125" cy="49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22225</xdr:colOff>
      <xdr:row>40</xdr:row>
      <xdr:rowOff>9525</xdr:rowOff>
    </xdr:from>
    <xdr:to>
      <xdr:col>91</xdr:col>
      <xdr:colOff>31115</xdr:colOff>
      <xdr:row>69</xdr:row>
      <xdr:rowOff>18415</xdr:rowOff>
    </xdr:to>
    <xdr:graphicFrame>
      <xdr:nvGraphicFramePr>
        <xdr:cNvPr id="8" name="图表 7"/>
        <xdr:cNvGraphicFramePr/>
      </xdr:nvGraphicFramePr>
      <xdr:xfrm>
        <a:off x="55000525" y="6867525"/>
        <a:ext cx="10553065" cy="498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5"/>
  <sheetViews>
    <sheetView workbookViewId="0">
      <selection activeCell="O5" sqref="O5"/>
    </sheetView>
  </sheetViews>
  <sheetFormatPr defaultColWidth="9" defaultRowHeight="13.5"/>
  <cols>
    <col min="1" max="1" width="24.125" customWidth="1"/>
    <col min="2" max="2" width="13.75" customWidth="1"/>
    <col min="3" max="3" width="11.5" customWidth="1"/>
    <col min="4" max="4" width="13.75" customWidth="1"/>
    <col min="5" max="5" width="7.375" customWidth="1"/>
    <col min="6" max="6" width="13.75" customWidth="1"/>
    <col min="7" max="7" width="7.375" customWidth="1"/>
    <col min="8" max="8" width="13.75" customWidth="1"/>
    <col min="9" max="9" width="8.375" customWidth="1"/>
    <col min="10" max="10" width="13.75" customWidth="1"/>
    <col min="11" max="11" width="8.375" customWidth="1"/>
    <col min="12" max="12" width="13.75" customWidth="1"/>
    <col min="13" max="13" width="16" customWidth="1"/>
  </cols>
  <sheetData>
    <row r="1" spans="1:13">
      <c r="A1" s="50" t="s">
        <v>0</v>
      </c>
      <c r="B1" s="50" t="s">
        <v>1</v>
      </c>
      <c r="C1" s="50" t="s">
        <v>2</v>
      </c>
      <c r="D1" s="50"/>
      <c r="E1" s="50" t="s">
        <v>3</v>
      </c>
      <c r="F1" s="50"/>
      <c r="G1" s="50" t="s">
        <v>4</v>
      </c>
      <c r="H1" s="50"/>
      <c r="I1" s="50" t="s">
        <v>5</v>
      </c>
      <c r="J1" s="50"/>
      <c r="K1" s="50" t="s">
        <v>6</v>
      </c>
      <c r="L1" s="50"/>
      <c r="M1" s="50" t="s">
        <v>7</v>
      </c>
    </row>
    <row r="2" spans="1:13">
      <c r="A2" s="50" t="s">
        <v>8</v>
      </c>
      <c r="B2" s="50" t="s">
        <v>9</v>
      </c>
      <c r="C2" s="50" t="s">
        <v>10</v>
      </c>
      <c r="D2" s="50" t="s">
        <v>9</v>
      </c>
      <c r="E2" s="50" t="s">
        <v>11</v>
      </c>
      <c r="F2" s="50" t="s">
        <v>9</v>
      </c>
      <c r="G2" s="50" t="s">
        <v>11</v>
      </c>
      <c r="H2" s="50" t="s">
        <v>9</v>
      </c>
      <c r="I2" s="50" t="s">
        <v>11</v>
      </c>
      <c r="J2" s="50" t="s">
        <v>9</v>
      </c>
      <c r="K2" s="50" t="s">
        <v>11</v>
      </c>
      <c r="L2" s="50" t="s">
        <v>9</v>
      </c>
      <c r="M2" s="50" t="s">
        <v>10</v>
      </c>
    </row>
    <row r="3" spans="1:1">
      <c r="A3" s="50" t="s">
        <v>12</v>
      </c>
    </row>
    <row r="4" spans="1:13">
      <c r="A4" s="51">
        <v>42583</v>
      </c>
      <c r="C4">
        <v>4723761</v>
      </c>
      <c r="D4">
        <v>4387371</v>
      </c>
      <c r="E4">
        <v>544740</v>
      </c>
      <c r="F4">
        <v>541080</v>
      </c>
      <c r="G4">
        <v>627709</v>
      </c>
      <c r="H4">
        <v>569503</v>
      </c>
      <c r="I4">
        <v>891917</v>
      </c>
      <c r="J4">
        <v>807000</v>
      </c>
      <c r="K4">
        <v>1113350</v>
      </c>
      <c r="L4">
        <v>1011350</v>
      </c>
      <c r="M4">
        <v>2661944</v>
      </c>
    </row>
    <row r="5" spans="1:13">
      <c r="A5" s="51">
        <v>42584</v>
      </c>
      <c r="C5">
        <v>4185199</v>
      </c>
      <c r="D5">
        <v>3920991</v>
      </c>
      <c r="E5">
        <v>496776</v>
      </c>
      <c r="F5">
        <v>497263</v>
      </c>
      <c r="G5">
        <v>572690</v>
      </c>
      <c r="H5">
        <v>515731</v>
      </c>
      <c r="I5">
        <v>811341</v>
      </c>
      <c r="J5">
        <v>741400</v>
      </c>
      <c r="K5">
        <v>977410</v>
      </c>
      <c r="L5">
        <v>904270</v>
      </c>
      <c r="M5">
        <v>2369842</v>
      </c>
    </row>
    <row r="6" spans="1:13">
      <c r="A6" s="51">
        <v>42585</v>
      </c>
      <c r="C6">
        <v>4308157</v>
      </c>
      <c r="D6">
        <v>4097275</v>
      </c>
      <c r="E6">
        <v>552864</v>
      </c>
      <c r="F6">
        <v>534435</v>
      </c>
      <c r="G6">
        <v>586192</v>
      </c>
      <c r="H6">
        <v>529415</v>
      </c>
      <c r="I6">
        <v>836649</v>
      </c>
      <c r="J6">
        <v>769100</v>
      </c>
      <c r="K6">
        <v>1023400</v>
      </c>
      <c r="L6">
        <v>940170</v>
      </c>
      <c r="M6">
        <v>2419490</v>
      </c>
    </row>
    <row r="7" spans="1:13">
      <c r="A7" s="51">
        <v>42586</v>
      </c>
      <c r="C7">
        <v>4612468</v>
      </c>
      <c r="D7">
        <v>4241651</v>
      </c>
      <c r="E7">
        <v>557542</v>
      </c>
      <c r="F7">
        <v>534068</v>
      </c>
      <c r="G7">
        <v>609683</v>
      </c>
      <c r="H7">
        <v>551429</v>
      </c>
      <c r="I7">
        <v>856576</v>
      </c>
      <c r="J7">
        <v>783500</v>
      </c>
      <c r="K7">
        <v>1081430</v>
      </c>
      <c r="L7">
        <v>989820</v>
      </c>
      <c r="M7">
        <v>2620310</v>
      </c>
    </row>
    <row r="8" spans="1:13">
      <c r="A8" s="51">
        <v>42587</v>
      </c>
      <c r="C8">
        <v>4574849</v>
      </c>
      <c r="D8">
        <v>4235934</v>
      </c>
      <c r="E8">
        <v>568504</v>
      </c>
      <c r="F8">
        <v>541429</v>
      </c>
      <c r="G8">
        <v>603140</v>
      </c>
      <c r="H8">
        <v>555416</v>
      </c>
      <c r="I8">
        <v>862954</v>
      </c>
      <c r="J8">
        <v>789800</v>
      </c>
      <c r="K8">
        <v>1088900</v>
      </c>
      <c r="L8">
        <v>959900</v>
      </c>
      <c r="M8">
        <v>2578200</v>
      </c>
    </row>
    <row r="9" spans="1:13">
      <c r="A9" s="51">
        <v>42588</v>
      </c>
      <c r="C9">
        <v>4643324</v>
      </c>
      <c r="D9">
        <v>4290806</v>
      </c>
      <c r="E9">
        <v>599962</v>
      </c>
      <c r="F9">
        <v>565373</v>
      </c>
      <c r="G9">
        <v>609988</v>
      </c>
      <c r="H9">
        <v>556476</v>
      </c>
      <c r="I9">
        <v>872550</v>
      </c>
      <c r="J9">
        <v>794700</v>
      </c>
      <c r="K9">
        <v>1095930</v>
      </c>
      <c r="L9">
        <v>985930</v>
      </c>
      <c r="M9">
        <v>2624000</v>
      </c>
    </row>
    <row r="10" spans="1:13">
      <c r="A10" s="51">
        <v>42589</v>
      </c>
      <c r="C10">
        <v>4614416</v>
      </c>
      <c r="D10">
        <v>4313941</v>
      </c>
      <c r="E10">
        <v>562228</v>
      </c>
      <c r="F10">
        <v>532790</v>
      </c>
      <c r="G10">
        <v>622776</v>
      </c>
      <c r="H10">
        <v>565823</v>
      </c>
      <c r="I10">
        <v>867004</v>
      </c>
      <c r="J10">
        <v>799400</v>
      </c>
      <c r="K10">
        <v>1109000</v>
      </c>
      <c r="L10">
        <v>991490</v>
      </c>
      <c r="M10">
        <v>2614900</v>
      </c>
    </row>
    <row r="11" spans="1:13">
      <c r="A11" s="51">
        <v>42590</v>
      </c>
      <c r="C11">
        <v>4729275</v>
      </c>
      <c r="D11">
        <v>4379275</v>
      </c>
      <c r="E11">
        <v>567542</v>
      </c>
      <c r="F11">
        <v>528336</v>
      </c>
      <c r="G11">
        <v>624546</v>
      </c>
      <c r="H11">
        <v>563552</v>
      </c>
      <c r="I11">
        <v>887342</v>
      </c>
      <c r="J11">
        <v>807200</v>
      </c>
      <c r="K11">
        <v>1112440</v>
      </c>
      <c r="L11">
        <v>1019970</v>
      </c>
      <c r="M11">
        <v>2661200</v>
      </c>
    </row>
    <row r="12" spans="1:13">
      <c r="A12" s="51">
        <v>42591</v>
      </c>
      <c r="C12">
        <v>4700977</v>
      </c>
      <c r="D12">
        <v>4346489</v>
      </c>
      <c r="E12">
        <v>548974</v>
      </c>
      <c r="F12">
        <v>535706</v>
      </c>
      <c r="G12">
        <v>628523</v>
      </c>
      <c r="H12">
        <v>572122</v>
      </c>
      <c r="I12">
        <v>880461</v>
      </c>
      <c r="J12">
        <v>808700</v>
      </c>
      <c r="K12">
        <v>1129480</v>
      </c>
      <c r="L12">
        <v>1005660</v>
      </c>
      <c r="M12">
        <v>2660100</v>
      </c>
    </row>
    <row r="13" spans="1:13">
      <c r="A13" s="51">
        <v>42592</v>
      </c>
      <c r="C13">
        <v>4612049</v>
      </c>
      <c r="D13">
        <v>4258790</v>
      </c>
      <c r="E13">
        <v>551790</v>
      </c>
      <c r="F13">
        <v>538584</v>
      </c>
      <c r="G13">
        <v>607135</v>
      </c>
      <c r="H13">
        <v>555547</v>
      </c>
      <c r="I13">
        <v>851986</v>
      </c>
      <c r="J13">
        <v>779000</v>
      </c>
      <c r="K13">
        <v>1080700</v>
      </c>
      <c r="L13">
        <v>990380</v>
      </c>
      <c r="M13">
        <v>2637900</v>
      </c>
    </row>
    <row r="14" spans="1:13">
      <c r="A14" s="51">
        <v>42593</v>
      </c>
      <c r="C14">
        <v>4711874</v>
      </c>
      <c r="D14">
        <v>4292437</v>
      </c>
      <c r="E14">
        <v>561146</v>
      </c>
      <c r="F14">
        <v>539200</v>
      </c>
      <c r="G14">
        <v>624086</v>
      </c>
      <c r="H14">
        <v>564241</v>
      </c>
      <c r="I14">
        <v>862048</v>
      </c>
      <c r="J14">
        <v>781900</v>
      </c>
      <c r="K14">
        <v>1108480</v>
      </c>
      <c r="L14">
        <v>982240</v>
      </c>
      <c r="M14">
        <v>2671700</v>
      </c>
    </row>
    <row r="15" spans="1:13">
      <c r="A15" s="51">
        <v>42594</v>
      </c>
      <c r="C15">
        <v>4436172</v>
      </c>
      <c r="D15">
        <v>4138883</v>
      </c>
      <c r="E15">
        <v>546840</v>
      </c>
      <c r="F15">
        <v>531741</v>
      </c>
      <c r="G15">
        <v>614643</v>
      </c>
      <c r="H15">
        <v>562727</v>
      </c>
      <c r="I15">
        <v>806609</v>
      </c>
      <c r="J15">
        <v>741200</v>
      </c>
      <c r="K15">
        <v>1039490</v>
      </c>
      <c r="L15">
        <v>953460</v>
      </c>
      <c r="M15">
        <v>2504600</v>
      </c>
    </row>
    <row r="16" spans="1:13">
      <c r="A16" s="51">
        <v>42595</v>
      </c>
      <c r="C16">
        <v>4586188</v>
      </c>
      <c r="D16">
        <v>4227040</v>
      </c>
      <c r="E16">
        <v>566530</v>
      </c>
      <c r="F16">
        <v>535804</v>
      </c>
      <c r="G16">
        <v>615418</v>
      </c>
      <c r="H16">
        <v>557407</v>
      </c>
      <c r="I16">
        <v>850628</v>
      </c>
      <c r="J16">
        <v>785200</v>
      </c>
      <c r="K16">
        <v>1062400</v>
      </c>
      <c r="L16">
        <v>946540</v>
      </c>
      <c r="M16">
        <v>2571700</v>
      </c>
    </row>
    <row r="17" spans="1:13">
      <c r="A17" s="51">
        <v>42596</v>
      </c>
      <c r="C17">
        <v>4579219</v>
      </c>
      <c r="D17">
        <v>4196516</v>
      </c>
      <c r="E17">
        <v>563722</v>
      </c>
      <c r="F17">
        <v>530065</v>
      </c>
      <c r="G17">
        <v>602926</v>
      </c>
      <c r="H17">
        <v>548763</v>
      </c>
      <c r="I17">
        <v>852495</v>
      </c>
      <c r="J17">
        <v>776200</v>
      </c>
      <c r="K17">
        <v>1088130</v>
      </c>
      <c r="L17">
        <v>964010</v>
      </c>
      <c r="M17">
        <v>2596600</v>
      </c>
    </row>
    <row r="18" spans="1:13">
      <c r="A18" s="51">
        <v>42597</v>
      </c>
      <c r="C18">
        <v>4540347</v>
      </c>
      <c r="D18">
        <v>4185679</v>
      </c>
      <c r="E18">
        <v>555824</v>
      </c>
      <c r="F18">
        <v>528509</v>
      </c>
      <c r="G18">
        <v>610880</v>
      </c>
      <c r="H18">
        <v>556319</v>
      </c>
      <c r="I18">
        <v>826724</v>
      </c>
      <c r="J18">
        <v>758400</v>
      </c>
      <c r="K18">
        <v>1038460</v>
      </c>
      <c r="L18">
        <v>952800</v>
      </c>
      <c r="M18">
        <v>2561500</v>
      </c>
    </row>
    <row r="19" spans="1:13">
      <c r="A19" s="51">
        <v>42598</v>
      </c>
      <c r="C19">
        <v>4585598</v>
      </c>
      <c r="D19">
        <v>4190307</v>
      </c>
      <c r="E19">
        <v>584764</v>
      </c>
      <c r="F19">
        <v>543748</v>
      </c>
      <c r="G19">
        <v>613815</v>
      </c>
      <c r="H19">
        <v>553795</v>
      </c>
      <c r="I19">
        <v>872353</v>
      </c>
      <c r="J19">
        <v>787600</v>
      </c>
      <c r="K19">
        <v>1060990</v>
      </c>
      <c r="L19">
        <v>942290</v>
      </c>
      <c r="M19">
        <v>2595300</v>
      </c>
    </row>
    <row r="20" spans="1:13">
      <c r="A20" s="51">
        <v>42599</v>
      </c>
      <c r="C20">
        <v>4540040</v>
      </c>
      <c r="D20">
        <v>4205321</v>
      </c>
      <c r="E20">
        <v>579590</v>
      </c>
      <c r="F20">
        <v>554710</v>
      </c>
      <c r="G20">
        <v>609072</v>
      </c>
      <c r="H20">
        <v>554243</v>
      </c>
      <c r="I20">
        <v>870639</v>
      </c>
      <c r="J20">
        <v>794000</v>
      </c>
      <c r="K20">
        <v>1030530</v>
      </c>
      <c r="L20">
        <v>938890</v>
      </c>
      <c r="M20">
        <v>2543200</v>
      </c>
    </row>
    <row r="21" spans="1:13">
      <c r="A21" s="51">
        <v>42600</v>
      </c>
      <c r="C21">
        <v>4530614</v>
      </c>
      <c r="D21">
        <v>4170449</v>
      </c>
      <c r="E21">
        <v>575992</v>
      </c>
      <c r="F21">
        <v>548502</v>
      </c>
      <c r="G21">
        <v>605280</v>
      </c>
      <c r="H21">
        <v>549913</v>
      </c>
      <c r="I21">
        <v>843054</v>
      </c>
      <c r="J21">
        <v>766000</v>
      </c>
      <c r="K21">
        <v>1072510</v>
      </c>
      <c r="L21">
        <v>968550</v>
      </c>
      <c r="M21">
        <v>2589900</v>
      </c>
    </row>
    <row r="22" spans="1:13">
      <c r="A22" s="51">
        <v>42601</v>
      </c>
      <c r="C22">
        <v>4579503</v>
      </c>
      <c r="D22">
        <v>4249724</v>
      </c>
      <c r="E22">
        <v>580382</v>
      </c>
      <c r="F22">
        <v>547052</v>
      </c>
      <c r="G22">
        <v>616198</v>
      </c>
      <c r="H22">
        <v>557605</v>
      </c>
      <c r="I22">
        <v>829097</v>
      </c>
      <c r="J22">
        <v>759100</v>
      </c>
      <c r="K22">
        <v>1106310</v>
      </c>
      <c r="L22">
        <v>989670</v>
      </c>
      <c r="M22">
        <v>2562200</v>
      </c>
    </row>
    <row r="23" spans="1:13">
      <c r="A23" s="51">
        <v>42602</v>
      </c>
      <c r="C23">
        <v>4538834</v>
      </c>
      <c r="D23">
        <v>4246232</v>
      </c>
      <c r="E23">
        <v>580036</v>
      </c>
      <c r="F23">
        <v>553362</v>
      </c>
      <c r="G23">
        <v>615699</v>
      </c>
      <c r="H23">
        <v>557162</v>
      </c>
      <c r="I23">
        <v>864034</v>
      </c>
      <c r="J23">
        <v>791300</v>
      </c>
      <c r="K23">
        <v>1038330</v>
      </c>
      <c r="L23">
        <v>943440</v>
      </c>
      <c r="M23">
        <v>2506700</v>
      </c>
    </row>
    <row r="24" spans="1:13">
      <c r="A24" s="51">
        <v>42603</v>
      </c>
      <c r="C24">
        <v>4550988</v>
      </c>
      <c r="D24">
        <v>4239103</v>
      </c>
      <c r="E24">
        <v>573860</v>
      </c>
      <c r="F24">
        <v>547262</v>
      </c>
      <c r="G24">
        <v>617359</v>
      </c>
      <c r="H24">
        <v>558364</v>
      </c>
      <c r="I24">
        <v>866156</v>
      </c>
      <c r="J24">
        <v>788300</v>
      </c>
      <c r="K24">
        <v>1053180</v>
      </c>
      <c r="L24">
        <v>945580</v>
      </c>
      <c r="M24">
        <v>2549200</v>
      </c>
    </row>
    <row r="25" spans="1:13">
      <c r="A25" s="51">
        <v>42604</v>
      </c>
      <c r="C25">
        <v>4698185</v>
      </c>
      <c r="D25">
        <v>4357621</v>
      </c>
      <c r="E25">
        <v>588426</v>
      </c>
      <c r="F25">
        <v>551290</v>
      </c>
      <c r="G25">
        <v>616615</v>
      </c>
      <c r="H25">
        <v>560086</v>
      </c>
      <c r="I25">
        <v>881020</v>
      </c>
      <c r="J25">
        <v>811200</v>
      </c>
      <c r="K25">
        <v>1101830</v>
      </c>
      <c r="L25">
        <v>1003640</v>
      </c>
      <c r="M25">
        <v>2655600</v>
      </c>
    </row>
    <row r="26" spans="1:13">
      <c r="A26" s="51">
        <v>42605</v>
      </c>
      <c r="C26">
        <v>4791575</v>
      </c>
      <c r="D26">
        <v>4371883</v>
      </c>
      <c r="E26">
        <v>590394</v>
      </c>
      <c r="F26">
        <v>558363</v>
      </c>
      <c r="G26">
        <v>626441</v>
      </c>
      <c r="H26">
        <v>562450</v>
      </c>
      <c r="I26">
        <v>916942</v>
      </c>
      <c r="J26">
        <v>829600</v>
      </c>
      <c r="K26">
        <v>1090690</v>
      </c>
      <c r="L26">
        <v>969490</v>
      </c>
      <c r="M26">
        <v>2706900</v>
      </c>
    </row>
    <row r="27" spans="1:13">
      <c r="A27" s="51">
        <v>42606</v>
      </c>
      <c r="C27">
        <v>4736338</v>
      </c>
      <c r="D27">
        <v>4371673</v>
      </c>
      <c r="E27">
        <v>599746</v>
      </c>
      <c r="F27">
        <v>569735</v>
      </c>
      <c r="G27">
        <v>622952</v>
      </c>
      <c r="H27">
        <v>560968</v>
      </c>
      <c r="I27">
        <v>876007</v>
      </c>
      <c r="J27">
        <v>796100</v>
      </c>
      <c r="K27">
        <v>1084800</v>
      </c>
      <c r="L27">
        <v>1007730</v>
      </c>
      <c r="M27">
        <v>2649000</v>
      </c>
    </row>
    <row r="28" spans="1:13">
      <c r="A28" s="51">
        <v>42607</v>
      </c>
      <c r="C28">
        <v>4765560</v>
      </c>
      <c r="D28">
        <v>4402769</v>
      </c>
      <c r="E28">
        <v>596630</v>
      </c>
      <c r="F28">
        <v>566254</v>
      </c>
      <c r="G28">
        <v>622616</v>
      </c>
      <c r="H28">
        <v>560623</v>
      </c>
      <c r="I28">
        <v>879056</v>
      </c>
      <c r="J28">
        <v>804800</v>
      </c>
      <c r="K28">
        <v>1138950</v>
      </c>
      <c r="L28">
        <v>1016590</v>
      </c>
      <c r="M28">
        <v>2679000</v>
      </c>
    </row>
    <row r="29" spans="1:13">
      <c r="A29" s="51">
        <v>42608</v>
      </c>
      <c r="C29">
        <v>4752227</v>
      </c>
      <c r="D29">
        <v>4369257</v>
      </c>
      <c r="E29">
        <v>594200</v>
      </c>
      <c r="F29">
        <v>563744</v>
      </c>
      <c r="G29">
        <v>629691</v>
      </c>
      <c r="H29">
        <v>565816</v>
      </c>
      <c r="I29">
        <v>884859</v>
      </c>
      <c r="J29">
        <v>808900</v>
      </c>
      <c r="K29">
        <v>1130230</v>
      </c>
      <c r="L29">
        <v>1006670</v>
      </c>
      <c r="M29">
        <v>2702000</v>
      </c>
    </row>
    <row r="30" spans="1:13">
      <c r="A30" s="51">
        <v>42609</v>
      </c>
      <c r="C30">
        <v>4668299</v>
      </c>
      <c r="D30">
        <v>4274219</v>
      </c>
      <c r="E30">
        <v>573206</v>
      </c>
      <c r="F30">
        <v>547641</v>
      </c>
      <c r="G30">
        <v>617646</v>
      </c>
      <c r="H30">
        <v>560920</v>
      </c>
      <c r="I30">
        <v>902243</v>
      </c>
      <c r="J30">
        <v>815300</v>
      </c>
      <c r="K30">
        <v>1042560</v>
      </c>
      <c r="L30">
        <v>939910</v>
      </c>
      <c r="M30">
        <v>2631100</v>
      </c>
    </row>
    <row r="31" spans="1:13">
      <c r="A31" s="51">
        <v>42610</v>
      </c>
      <c r="C31">
        <v>4536834</v>
      </c>
      <c r="D31">
        <v>4250777</v>
      </c>
      <c r="E31">
        <v>568760</v>
      </c>
      <c r="F31">
        <v>537167</v>
      </c>
      <c r="G31">
        <v>621070</v>
      </c>
      <c r="H31">
        <v>561845</v>
      </c>
      <c r="I31">
        <v>837317</v>
      </c>
      <c r="J31">
        <v>774100</v>
      </c>
      <c r="K31">
        <v>1089410</v>
      </c>
      <c r="L31">
        <v>982020</v>
      </c>
      <c r="M31">
        <v>2545500</v>
      </c>
    </row>
    <row r="32" spans="1:13">
      <c r="A32" s="51">
        <v>42611</v>
      </c>
      <c r="C32">
        <v>4614196</v>
      </c>
      <c r="D32">
        <v>4322870</v>
      </c>
      <c r="E32">
        <v>609404</v>
      </c>
      <c r="F32">
        <v>571196</v>
      </c>
      <c r="G32">
        <v>620497</v>
      </c>
      <c r="H32">
        <v>562132</v>
      </c>
      <c r="I32">
        <v>872570</v>
      </c>
      <c r="J32">
        <v>805100</v>
      </c>
      <c r="K32">
        <v>1065470</v>
      </c>
      <c r="L32">
        <v>966720</v>
      </c>
      <c r="M32">
        <v>2555600</v>
      </c>
    </row>
    <row r="33" spans="1:13">
      <c r="A33" s="51">
        <v>42612</v>
      </c>
      <c r="C33">
        <v>4701962</v>
      </c>
      <c r="D33">
        <v>4334422</v>
      </c>
      <c r="E33">
        <v>579184</v>
      </c>
      <c r="F33">
        <v>556232</v>
      </c>
      <c r="G33">
        <v>621213</v>
      </c>
      <c r="H33">
        <v>563547</v>
      </c>
      <c r="I33">
        <v>880147</v>
      </c>
      <c r="J33">
        <v>795100</v>
      </c>
      <c r="K33">
        <v>1134330</v>
      </c>
      <c r="L33">
        <v>1001850</v>
      </c>
      <c r="M33">
        <v>2662500</v>
      </c>
    </row>
    <row r="34" spans="1:13">
      <c r="A34" s="51">
        <v>42613</v>
      </c>
      <c r="C34">
        <v>4660358</v>
      </c>
      <c r="D34">
        <v>4333303</v>
      </c>
      <c r="E34">
        <v>586098</v>
      </c>
      <c r="F34">
        <v>555306</v>
      </c>
      <c r="G34">
        <v>621100</v>
      </c>
      <c r="H34">
        <v>564090</v>
      </c>
      <c r="I34">
        <v>871020</v>
      </c>
      <c r="J34">
        <v>804900</v>
      </c>
      <c r="K34">
        <v>1102720</v>
      </c>
      <c r="L34">
        <v>972730</v>
      </c>
      <c r="M34">
        <v>2603400</v>
      </c>
    </row>
    <row r="35" spans="1:13">
      <c r="A35" s="51">
        <v>42948</v>
      </c>
      <c r="C35">
        <v>5043362</v>
      </c>
      <c r="D35">
        <v>4618002</v>
      </c>
      <c r="E35">
        <v>628356</v>
      </c>
      <c r="F35">
        <v>589344</v>
      </c>
      <c r="G35">
        <v>643731</v>
      </c>
      <c r="H35">
        <v>576128</v>
      </c>
      <c r="I35">
        <v>976137</v>
      </c>
      <c r="J35">
        <v>869200</v>
      </c>
      <c r="K35">
        <v>1140090</v>
      </c>
      <c r="L35">
        <v>1027650</v>
      </c>
      <c r="M35">
        <v>2818736</v>
      </c>
    </row>
    <row r="36" spans="1:13">
      <c r="A36" s="51">
        <v>42949</v>
      </c>
      <c r="C36">
        <v>4891593</v>
      </c>
      <c r="D36">
        <v>4484074</v>
      </c>
      <c r="E36">
        <v>603262</v>
      </c>
      <c r="F36">
        <v>573758</v>
      </c>
      <c r="G36">
        <v>640680</v>
      </c>
      <c r="H36">
        <v>572900</v>
      </c>
      <c r="I36">
        <v>906750</v>
      </c>
      <c r="J36">
        <v>820300</v>
      </c>
      <c r="K36">
        <v>1103490</v>
      </c>
      <c r="L36">
        <v>1010600</v>
      </c>
      <c r="M36">
        <v>2727055</v>
      </c>
    </row>
    <row r="37" spans="1:13">
      <c r="A37" s="51">
        <v>42950</v>
      </c>
      <c r="C37">
        <v>4845884</v>
      </c>
      <c r="D37">
        <v>4456284</v>
      </c>
      <c r="E37">
        <v>595212</v>
      </c>
      <c r="F37">
        <v>563926</v>
      </c>
      <c r="G37">
        <v>640972</v>
      </c>
      <c r="H37">
        <v>572393</v>
      </c>
      <c r="I37">
        <v>912376</v>
      </c>
      <c r="J37">
        <v>821600</v>
      </c>
      <c r="K37">
        <v>1141250</v>
      </c>
      <c r="L37">
        <v>1010660</v>
      </c>
      <c r="M37">
        <v>2739399</v>
      </c>
    </row>
    <row r="38" spans="1:13">
      <c r="A38" s="51">
        <v>42951</v>
      </c>
      <c r="C38">
        <v>4812303</v>
      </c>
      <c r="D38">
        <v>4414044</v>
      </c>
      <c r="E38">
        <v>592188</v>
      </c>
      <c r="F38">
        <v>560520</v>
      </c>
      <c r="G38">
        <v>632639</v>
      </c>
      <c r="H38">
        <v>568774</v>
      </c>
      <c r="I38">
        <v>913354</v>
      </c>
      <c r="J38">
        <v>814700</v>
      </c>
      <c r="K38">
        <v>1100550</v>
      </c>
      <c r="L38">
        <v>997140</v>
      </c>
      <c r="M38">
        <v>2712100</v>
      </c>
    </row>
    <row r="39" spans="1:13">
      <c r="A39" s="51">
        <v>42952</v>
      </c>
      <c r="C39">
        <v>4802714</v>
      </c>
      <c r="D39">
        <v>4441771</v>
      </c>
      <c r="E39">
        <v>580566</v>
      </c>
      <c r="F39">
        <v>573811</v>
      </c>
      <c r="G39">
        <v>625549</v>
      </c>
      <c r="H39">
        <v>568272</v>
      </c>
      <c r="I39">
        <v>913584</v>
      </c>
      <c r="J39">
        <v>824700</v>
      </c>
      <c r="K39">
        <v>1107320</v>
      </c>
      <c r="L39">
        <v>995270</v>
      </c>
      <c r="M39">
        <v>2708167</v>
      </c>
    </row>
    <row r="40" spans="1:13">
      <c r="A40" s="51">
        <v>42953</v>
      </c>
      <c r="C40">
        <v>4819673</v>
      </c>
      <c r="D40">
        <v>4484216</v>
      </c>
      <c r="E40">
        <v>584084</v>
      </c>
      <c r="F40">
        <v>575916</v>
      </c>
      <c r="G40">
        <v>638061</v>
      </c>
      <c r="H40">
        <v>575742</v>
      </c>
      <c r="I40">
        <v>926068</v>
      </c>
      <c r="J40">
        <v>832900</v>
      </c>
      <c r="K40">
        <v>1112830</v>
      </c>
      <c r="L40">
        <v>1005050</v>
      </c>
      <c r="M40">
        <v>2719974</v>
      </c>
    </row>
    <row r="41" spans="1:13">
      <c r="A41" s="51">
        <v>42954</v>
      </c>
      <c r="C41">
        <v>4945316</v>
      </c>
      <c r="D41">
        <v>4557298</v>
      </c>
      <c r="E41">
        <v>601814</v>
      </c>
      <c r="F41">
        <v>589606</v>
      </c>
      <c r="G41">
        <v>642024</v>
      </c>
      <c r="H41">
        <v>578774</v>
      </c>
      <c r="I41">
        <v>927604</v>
      </c>
      <c r="J41">
        <v>840900</v>
      </c>
      <c r="K41">
        <v>1126660</v>
      </c>
      <c r="L41">
        <v>1020770</v>
      </c>
      <c r="M41">
        <v>2770749</v>
      </c>
    </row>
    <row r="42" spans="1:13">
      <c r="A42" s="51">
        <v>42955</v>
      </c>
      <c r="C42">
        <v>4976023</v>
      </c>
      <c r="D42">
        <v>4577479</v>
      </c>
      <c r="E42">
        <v>615822</v>
      </c>
      <c r="F42">
        <v>593823</v>
      </c>
      <c r="G42">
        <v>641261</v>
      </c>
      <c r="H42">
        <v>570499</v>
      </c>
      <c r="I42">
        <v>950861</v>
      </c>
      <c r="J42">
        <v>855100</v>
      </c>
      <c r="K42">
        <v>1164930</v>
      </c>
      <c r="L42">
        <v>1036920</v>
      </c>
      <c r="M42">
        <v>2799100</v>
      </c>
    </row>
    <row r="43" spans="1:13">
      <c r="A43" s="51">
        <v>42956</v>
      </c>
      <c r="C43">
        <v>4979957</v>
      </c>
      <c r="D43">
        <v>4591575</v>
      </c>
      <c r="E43">
        <v>618632</v>
      </c>
      <c r="F43">
        <v>590081</v>
      </c>
      <c r="G43">
        <v>641241</v>
      </c>
      <c r="H43">
        <v>575020</v>
      </c>
      <c r="I43">
        <v>950457</v>
      </c>
      <c r="J43">
        <v>857800</v>
      </c>
      <c r="K43">
        <v>1146490</v>
      </c>
      <c r="L43">
        <v>1040160</v>
      </c>
      <c r="M43">
        <v>2808940</v>
      </c>
    </row>
    <row r="44" spans="1:13">
      <c r="A44" s="51">
        <v>42957</v>
      </c>
      <c r="C44">
        <v>4942344</v>
      </c>
      <c r="D44">
        <v>4548535</v>
      </c>
      <c r="E44">
        <v>611654</v>
      </c>
      <c r="F44">
        <v>579084</v>
      </c>
      <c r="G44">
        <v>644478</v>
      </c>
      <c r="H44">
        <v>575652</v>
      </c>
      <c r="I44">
        <v>931134</v>
      </c>
      <c r="J44">
        <v>841100</v>
      </c>
      <c r="K44">
        <v>1154950</v>
      </c>
      <c r="L44">
        <v>1027850</v>
      </c>
      <c r="M44">
        <v>2774950</v>
      </c>
    </row>
    <row r="45" spans="1:13">
      <c r="A45" s="51">
        <v>42958</v>
      </c>
      <c r="C45">
        <v>4890500</v>
      </c>
      <c r="D45">
        <v>4491462</v>
      </c>
      <c r="E45">
        <v>593282</v>
      </c>
      <c r="F45">
        <v>571254</v>
      </c>
      <c r="G45">
        <v>640013</v>
      </c>
      <c r="H45">
        <v>571771</v>
      </c>
      <c r="I45">
        <v>929887</v>
      </c>
      <c r="J45">
        <v>836800</v>
      </c>
      <c r="K45">
        <v>1112070</v>
      </c>
      <c r="L45">
        <v>1009760</v>
      </c>
      <c r="M45">
        <v>2747450</v>
      </c>
    </row>
    <row r="46" spans="1:13">
      <c r="A46" s="51">
        <v>42959</v>
      </c>
      <c r="C46">
        <v>4841245</v>
      </c>
      <c r="D46">
        <v>4469997</v>
      </c>
      <c r="E46">
        <v>565128</v>
      </c>
      <c r="F46">
        <v>535790</v>
      </c>
      <c r="G46">
        <v>632269</v>
      </c>
      <c r="H46">
        <v>564720</v>
      </c>
      <c r="I46">
        <v>920104</v>
      </c>
      <c r="J46">
        <v>840200</v>
      </c>
      <c r="K46">
        <v>1119870</v>
      </c>
      <c r="L46">
        <v>1011590</v>
      </c>
      <c r="M46">
        <v>2721550</v>
      </c>
    </row>
    <row r="47" spans="1:13">
      <c r="A47" s="51">
        <v>42960</v>
      </c>
      <c r="C47">
        <v>4844348</v>
      </c>
      <c r="D47">
        <v>4488830</v>
      </c>
      <c r="E47">
        <v>594350</v>
      </c>
      <c r="F47">
        <v>569140</v>
      </c>
      <c r="G47">
        <v>633069</v>
      </c>
      <c r="H47">
        <v>565906</v>
      </c>
      <c r="I47">
        <v>929862</v>
      </c>
      <c r="J47">
        <v>834700</v>
      </c>
      <c r="K47">
        <v>1108990</v>
      </c>
      <c r="L47">
        <v>1011790</v>
      </c>
      <c r="M47">
        <v>2719040</v>
      </c>
    </row>
    <row r="48" spans="1:13">
      <c r="A48" s="51">
        <v>42961</v>
      </c>
      <c r="C48">
        <v>4953981</v>
      </c>
      <c r="D48">
        <v>4567833</v>
      </c>
      <c r="E48">
        <v>597886</v>
      </c>
      <c r="F48">
        <v>569104</v>
      </c>
      <c r="G48">
        <v>642057</v>
      </c>
      <c r="H48">
        <v>572705</v>
      </c>
      <c r="I48">
        <v>935282</v>
      </c>
      <c r="J48">
        <v>844600</v>
      </c>
      <c r="K48">
        <v>1152900</v>
      </c>
      <c r="L48">
        <v>1039640</v>
      </c>
      <c r="M48">
        <v>2791930</v>
      </c>
    </row>
    <row r="49" spans="1:13">
      <c r="A49" s="51">
        <v>42962</v>
      </c>
      <c r="C49">
        <v>4954577</v>
      </c>
      <c r="D49">
        <v>4553827</v>
      </c>
      <c r="E49">
        <v>538260</v>
      </c>
      <c r="F49">
        <v>517866</v>
      </c>
      <c r="G49">
        <v>645775</v>
      </c>
      <c r="H49">
        <v>575874</v>
      </c>
      <c r="I49">
        <v>933752</v>
      </c>
      <c r="J49">
        <v>842600</v>
      </c>
      <c r="K49">
        <v>1187580</v>
      </c>
      <c r="L49">
        <v>1041140</v>
      </c>
      <c r="M49">
        <v>2810900</v>
      </c>
    </row>
    <row r="50" spans="1:13">
      <c r="A50" s="51">
        <v>42963</v>
      </c>
      <c r="C50">
        <v>5010167</v>
      </c>
      <c r="D50">
        <v>4577728</v>
      </c>
      <c r="E50">
        <v>628828</v>
      </c>
      <c r="F50">
        <v>598446</v>
      </c>
      <c r="G50">
        <v>638788</v>
      </c>
      <c r="H50">
        <v>571996</v>
      </c>
      <c r="I50">
        <v>937654</v>
      </c>
      <c r="J50">
        <v>847900</v>
      </c>
      <c r="K50">
        <v>1155970</v>
      </c>
      <c r="L50">
        <v>1039790</v>
      </c>
      <c r="M50">
        <v>2800760</v>
      </c>
    </row>
    <row r="51" spans="1:13">
      <c r="A51" s="51">
        <v>42964</v>
      </c>
      <c r="C51">
        <v>4969048</v>
      </c>
      <c r="D51">
        <v>4582960</v>
      </c>
      <c r="E51">
        <v>637576</v>
      </c>
      <c r="F51">
        <v>609990</v>
      </c>
      <c r="G51">
        <v>639769</v>
      </c>
      <c r="H51">
        <v>570805</v>
      </c>
      <c r="I51">
        <v>938174</v>
      </c>
      <c r="J51">
        <v>847900</v>
      </c>
      <c r="K51">
        <v>1129470</v>
      </c>
      <c r="L51">
        <v>1006220</v>
      </c>
      <c r="M51">
        <v>2755810</v>
      </c>
    </row>
    <row r="52" spans="1:13">
      <c r="A52" s="51">
        <v>42965</v>
      </c>
      <c r="C52">
        <v>5007252</v>
      </c>
      <c r="D52">
        <v>4598544</v>
      </c>
      <c r="E52">
        <v>632194</v>
      </c>
      <c r="F52">
        <v>601688</v>
      </c>
      <c r="G52">
        <v>644059</v>
      </c>
      <c r="H52">
        <v>568891</v>
      </c>
      <c r="I52">
        <v>940239</v>
      </c>
      <c r="J52">
        <v>840300</v>
      </c>
      <c r="K52">
        <v>1142660</v>
      </c>
      <c r="L52">
        <v>1047280</v>
      </c>
      <c r="M52">
        <v>2796520</v>
      </c>
    </row>
    <row r="53" spans="1:13">
      <c r="A53" s="51">
        <v>42966</v>
      </c>
      <c r="C53">
        <v>4982720</v>
      </c>
      <c r="D53">
        <v>4520858</v>
      </c>
      <c r="E53">
        <v>625474</v>
      </c>
      <c r="F53">
        <v>593287</v>
      </c>
      <c r="G53">
        <v>635747</v>
      </c>
      <c r="H53">
        <v>553782</v>
      </c>
      <c r="I53">
        <v>960156</v>
      </c>
      <c r="J53">
        <v>854700</v>
      </c>
      <c r="K53">
        <v>1154300</v>
      </c>
      <c r="L53">
        <v>1024300</v>
      </c>
      <c r="M53">
        <v>2811300</v>
      </c>
    </row>
    <row r="54" spans="1:13">
      <c r="A54" s="51">
        <v>42967</v>
      </c>
      <c r="C54">
        <v>4900264</v>
      </c>
      <c r="D54">
        <v>4529244</v>
      </c>
      <c r="E54">
        <v>617270</v>
      </c>
      <c r="F54">
        <v>588219</v>
      </c>
      <c r="G54">
        <v>642707</v>
      </c>
      <c r="H54">
        <v>564381</v>
      </c>
      <c r="I54">
        <v>975262</v>
      </c>
      <c r="J54">
        <v>868500</v>
      </c>
      <c r="K54">
        <v>1068160</v>
      </c>
      <c r="L54">
        <v>975560</v>
      </c>
      <c r="M54">
        <v>2752120</v>
      </c>
    </row>
    <row r="55" spans="1:13">
      <c r="A55" s="51">
        <v>42968</v>
      </c>
      <c r="C55">
        <v>5054449</v>
      </c>
      <c r="D55">
        <v>4656344</v>
      </c>
      <c r="E55">
        <v>627642</v>
      </c>
      <c r="F55">
        <v>613490</v>
      </c>
      <c r="G55">
        <v>630258</v>
      </c>
      <c r="H55">
        <v>552702</v>
      </c>
      <c r="I55">
        <v>981715</v>
      </c>
      <c r="J55">
        <v>875700</v>
      </c>
      <c r="K55">
        <v>1172350</v>
      </c>
      <c r="L55">
        <v>1058960</v>
      </c>
      <c r="M55">
        <v>2842030</v>
      </c>
    </row>
    <row r="56" spans="1:13">
      <c r="A56" s="51">
        <v>42969</v>
      </c>
      <c r="C56">
        <v>5078827</v>
      </c>
      <c r="D56">
        <v>4658957</v>
      </c>
      <c r="E56">
        <v>645216</v>
      </c>
      <c r="F56">
        <v>616166</v>
      </c>
      <c r="G56">
        <v>641201</v>
      </c>
      <c r="H56">
        <v>571692</v>
      </c>
      <c r="I56">
        <v>984866</v>
      </c>
      <c r="J56">
        <v>876400</v>
      </c>
      <c r="K56">
        <v>1153280</v>
      </c>
      <c r="L56">
        <v>1054500</v>
      </c>
      <c r="M56">
        <v>2840170</v>
      </c>
    </row>
    <row r="57" spans="1:13">
      <c r="A57" s="51">
        <v>42970</v>
      </c>
      <c r="C57">
        <v>4812984</v>
      </c>
      <c r="D57">
        <v>4410880</v>
      </c>
      <c r="E57">
        <v>615382</v>
      </c>
      <c r="F57">
        <v>589022</v>
      </c>
      <c r="G57">
        <v>642150</v>
      </c>
      <c r="H57">
        <v>569400</v>
      </c>
      <c r="I57">
        <v>926513</v>
      </c>
      <c r="J57">
        <v>834700</v>
      </c>
      <c r="K57">
        <v>1078270</v>
      </c>
      <c r="L57">
        <v>975240</v>
      </c>
      <c r="M57">
        <v>2709580</v>
      </c>
    </row>
    <row r="58" spans="1:13">
      <c r="A58" s="51">
        <v>42971</v>
      </c>
      <c r="C58">
        <v>4869243</v>
      </c>
      <c r="D58">
        <v>4483756</v>
      </c>
      <c r="E58">
        <v>618032</v>
      </c>
      <c r="F58">
        <v>599703</v>
      </c>
      <c r="G58">
        <v>632980</v>
      </c>
      <c r="H58">
        <v>561320</v>
      </c>
      <c r="I58">
        <v>908871</v>
      </c>
      <c r="J58">
        <v>831800</v>
      </c>
      <c r="K58">
        <v>1142280</v>
      </c>
      <c r="L58">
        <v>1012230</v>
      </c>
      <c r="M58">
        <v>2742540</v>
      </c>
    </row>
    <row r="59" spans="1:13">
      <c r="A59" s="51">
        <v>42972</v>
      </c>
      <c r="C59">
        <v>4856942</v>
      </c>
      <c r="D59">
        <v>4506752</v>
      </c>
      <c r="E59">
        <v>603820</v>
      </c>
      <c r="F59">
        <v>591960</v>
      </c>
      <c r="G59">
        <v>631117</v>
      </c>
      <c r="H59">
        <v>562729</v>
      </c>
      <c r="I59">
        <v>909696</v>
      </c>
      <c r="J59">
        <v>832700</v>
      </c>
      <c r="K59">
        <v>1099770</v>
      </c>
      <c r="L59">
        <v>1008380</v>
      </c>
      <c r="M59">
        <v>2711930</v>
      </c>
    </row>
    <row r="60" spans="1:13">
      <c r="A60" s="51">
        <v>42973</v>
      </c>
      <c r="C60">
        <v>4862899</v>
      </c>
      <c r="D60">
        <v>4466289</v>
      </c>
      <c r="E60">
        <v>611710</v>
      </c>
      <c r="F60">
        <v>584774</v>
      </c>
      <c r="G60">
        <v>633413</v>
      </c>
      <c r="H60">
        <v>556426</v>
      </c>
      <c r="I60">
        <v>925095</v>
      </c>
      <c r="J60">
        <v>832100</v>
      </c>
      <c r="K60">
        <v>1111420</v>
      </c>
      <c r="L60">
        <v>993170</v>
      </c>
      <c r="M60">
        <v>2715140</v>
      </c>
    </row>
    <row r="61" spans="1:13">
      <c r="A61" s="51">
        <v>42974</v>
      </c>
      <c r="C61">
        <v>4613078</v>
      </c>
      <c r="D61">
        <v>4239807</v>
      </c>
      <c r="E61">
        <v>570860</v>
      </c>
      <c r="F61">
        <v>553991</v>
      </c>
      <c r="G61">
        <v>623677</v>
      </c>
      <c r="H61">
        <v>547601</v>
      </c>
      <c r="I61">
        <v>861916</v>
      </c>
      <c r="J61">
        <v>762900</v>
      </c>
      <c r="K61">
        <v>1049470</v>
      </c>
      <c r="L61">
        <v>956500</v>
      </c>
      <c r="M61">
        <v>2590450</v>
      </c>
    </row>
    <row r="62" spans="1:13">
      <c r="A62" s="51">
        <v>42975</v>
      </c>
      <c r="C62">
        <v>4662571</v>
      </c>
      <c r="D62">
        <v>4306296</v>
      </c>
      <c r="E62">
        <v>578622</v>
      </c>
      <c r="F62">
        <v>569371</v>
      </c>
      <c r="G62">
        <v>611334</v>
      </c>
      <c r="H62">
        <v>528981</v>
      </c>
      <c r="I62">
        <v>876588</v>
      </c>
      <c r="J62">
        <v>788100</v>
      </c>
      <c r="K62">
        <v>1056140</v>
      </c>
      <c r="L62">
        <v>978910</v>
      </c>
      <c r="M62">
        <v>2619130</v>
      </c>
    </row>
    <row r="63" spans="1:13">
      <c r="A63" s="51">
        <v>42976</v>
      </c>
      <c r="C63">
        <v>4830766</v>
      </c>
      <c r="D63">
        <v>4483215</v>
      </c>
      <c r="E63">
        <v>607464</v>
      </c>
      <c r="F63">
        <v>597572</v>
      </c>
      <c r="G63">
        <v>612047</v>
      </c>
      <c r="H63">
        <v>544246</v>
      </c>
      <c r="I63">
        <v>935978</v>
      </c>
      <c r="J63">
        <v>838700</v>
      </c>
      <c r="K63">
        <v>1102460</v>
      </c>
      <c r="L63">
        <v>988260</v>
      </c>
      <c r="M63">
        <v>2692500</v>
      </c>
    </row>
    <row r="64" spans="1:13">
      <c r="A64" s="51">
        <v>42977</v>
      </c>
      <c r="C64">
        <v>4982864</v>
      </c>
      <c r="D64">
        <v>4557409</v>
      </c>
      <c r="E64">
        <v>606904</v>
      </c>
      <c r="F64">
        <v>593080</v>
      </c>
      <c r="G64">
        <v>636411</v>
      </c>
      <c r="H64">
        <v>558762</v>
      </c>
      <c r="I64">
        <v>933443</v>
      </c>
      <c r="J64">
        <v>836400</v>
      </c>
      <c r="K64">
        <v>1182970</v>
      </c>
      <c r="L64">
        <v>1043140</v>
      </c>
      <c r="M64">
        <v>2813800</v>
      </c>
    </row>
    <row r="65" spans="1:13">
      <c r="A65" s="51">
        <v>42978</v>
      </c>
      <c r="C65">
        <v>4889033</v>
      </c>
      <c r="D65">
        <v>4495114</v>
      </c>
      <c r="E65">
        <v>603588</v>
      </c>
      <c r="F65">
        <v>582311</v>
      </c>
      <c r="G65">
        <v>638011</v>
      </c>
      <c r="H65">
        <v>567231</v>
      </c>
      <c r="I65">
        <v>904210</v>
      </c>
      <c r="J65">
        <v>813500</v>
      </c>
      <c r="K65">
        <v>1145220</v>
      </c>
      <c r="L65">
        <v>1022230</v>
      </c>
      <c r="M65">
        <v>2744170</v>
      </c>
    </row>
    <row r="66" spans="1:13">
      <c r="A66" s="51">
        <v>43313</v>
      </c>
      <c r="C66">
        <v>5071306</v>
      </c>
      <c r="D66">
        <v>4629923</v>
      </c>
      <c r="E66">
        <v>616548</v>
      </c>
      <c r="F66">
        <v>588449</v>
      </c>
      <c r="G66">
        <v>639600</v>
      </c>
      <c r="H66">
        <v>562867</v>
      </c>
      <c r="I66">
        <v>976767</v>
      </c>
      <c r="J66">
        <v>871300</v>
      </c>
      <c r="K66">
        <v>1189370</v>
      </c>
      <c r="L66">
        <v>1077288</v>
      </c>
      <c r="M66">
        <v>2876540</v>
      </c>
    </row>
    <row r="67" spans="1:13">
      <c r="A67" s="51">
        <v>43314</v>
      </c>
      <c r="C67">
        <v>4958496</v>
      </c>
      <c r="D67">
        <v>4558528</v>
      </c>
      <c r="E67">
        <v>606624</v>
      </c>
      <c r="F67">
        <v>587257</v>
      </c>
      <c r="G67">
        <v>644060</v>
      </c>
      <c r="H67">
        <v>565983</v>
      </c>
      <c r="I67">
        <v>889157</v>
      </c>
      <c r="J67">
        <v>812000</v>
      </c>
      <c r="K67">
        <v>1162240</v>
      </c>
      <c r="L67">
        <v>1084043</v>
      </c>
      <c r="M67">
        <v>2799150</v>
      </c>
    </row>
    <row r="68" spans="1:13">
      <c r="A68" s="51">
        <v>43315</v>
      </c>
      <c r="C68">
        <v>4964803</v>
      </c>
      <c r="D68">
        <v>4533384</v>
      </c>
      <c r="E68">
        <v>603414</v>
      </c>
      <c r="F68">
        <v>583004</v>
      </c>
      <c r="G68">
        <v>639279</v>
      </c>
      <c r="H68">
        <v>561332</v>
      </c>
      <c r="I68">
        <v>945124</v>
      </c>
      <c r="J68">
        <v>846600</v>
      </c>
      <c r="K68">
        <v>1153020</v>
      </c>
      <c r="L68">
        <v>1048897</v>
      </c>
      <c r="M68">
        <v>2822960</v>
      </c>
    </row>
    <row r="69" spans="1:13">
      <c r="A69" s="51">
        <v>43316</v>
      </c>
      <c r="C69">
        <v>4947160</v>
      </c>
      <c r="D69">
        <v>4539483</v>
      </c>
      <c r="E69">
        <v>596106</v>
      </c>
      <c r="F69">
        <v>577955</v>
      </c>
      <c r="G69">
        <v>632292</v>
      </c>
      <c r="H69">
        <v>560358</v>
      </c>
      <c r="I69">
        <v>966649</v>
      </c>
      <c r="J69">
        <v>874300</v>
      </c>
      <c r="K69">
        <v>1167750</v>
      </c>
      <c r="L69">
        <v>1054407</v>
      </c>
      <c r="M69">
        <v>2839640</v>
      </c>
    </row>
    <row r="70" spans="1:13">
      <c r="A70" s="51">
        <v>43317</v>
      </c>
      <c r="C70">
        <v>4979655</v>
      </c>
      <c r="D70">
        <v>4547192</v>
      </c>
      <c r="E70">
        <v>608634</v>
      </c>
      <c r="F70">
        <v>574456</v>
      </c>
      <c r="G70">
        <v>638114</v>
      </c>
      <c r="H70">
        <v>561715</v>
      </c>
      <c r="I70">
        <v>946620</v>
      </c>
      <c r="J70">
        <v>864100</v>
      </c>
      <c r="K70">
        <v>1138040</v>
      </c>
      <c r="L70">
        <v>1056707</v>
      </c>
      <c r="M70">
        <v>2834810</v>
      </c>
    </row>
    <row r="71" spans="1:13">
      <c r="A71" s="51">
        <v>43318</v>
      </c>
      <c r="C71">
        <v>5001844</v>
      </c>
      <c r="D71">
        <v>4590330</v>
      </c>
      <c r="E71">
        <v>612400</v>
      </c>
      <c r="F71">
        <v>598033</v>
      </c>
      <c r="G71">
        <v>635340</v>
      </c>
      <c r="H71">
        <v>560492</v>
      </c>
      <c r="I71">
        <v>961423</v>
      </c>
      <c r="J71">
        <v>863900</v>
      </c>
      <c r="K71">
        <v>1182720</v>
      </c>
      <c r="L71">
        <v>1062478</v>
      </c>
      <c r="M71">
        <v>2845131</v>
      </c>
    </row>
    <row r="72" spans="1:13">
      <c r="A72" s="51">
        <v>43319</v>
      </c>
      <c r="C72">
        <v>5021277</v>
      </c>
      <c r="D72">
        <v>4599887</v>
      </c>
      <c r="E72">
        <v>619870</v>
      </c>
      <c r="F72">
        <v>591600</v>
      </c>
      <c r="G72">
        <v>636239</v>
      </c>
      <c r="H72">
        <v>559543</v>
      </c>
      <c r="I72">
        <v>964657</v>
      </c>
      <c r="J72">
        <v>858200</v>
      </c>
      <c r="K72">
        <v>1152140</v>
      </c>
      <c r="L72">
        <v>1067656</v>
      </c>
      <c r="M72">
        <v>2856431</v>
      </c>
    </row>
    <row r="73" spans="1:13">
      <c r="A73" s="51">
        <v>43320</v>
      </c>
      <c r="C73">
        <v>5015697</v>
      </c>
      <c r="D73">
        <v>4591936</v>
      </c>
      <c r="E73">
        <v>619278</v>
      </c>
      <c r="F73">
        <v>594490</v>
      </c>
      <c r="G73">
        <v>639404</v>
      </c>
      <c r="H73">
        <v>568392</v>
      </c>
      <c r="I73">
        <v>911314</v>
      </c>
      <c r="J73">
        <v>822800</v>
      </c>
      <c r="K73">
        <v>1168900</v>
      </c>
      <c r="L73">
        <v>1062306</v>
      </c>
      <c r="M73">
        <v>2806108</v>
      </c>
    </row>
    <row r="74" spans="1:13">
      <c r="A74" s="51">
        <v>43321</v>
      </c>
      <c r="C74">
        <v>5089514</v>
      </c>
      <c r="D74">
        <v>4663276</v>
      </c>
      <c r="E74">
        <v>621940</v>
      </c>
      <c r="F74">
        <v>593490</v>
      </c>
      <c r="G74">
        <v>640166</v>
      </c>
      <c r="H74">
        <v>562333</v>
      </c>
      <c r="I74">
        <v>1007756</v>
      </c>
      <c r="J74">
        <v>915800</v>
      </c>
      <c r="K74">
        <v>1158900</v>
      </c>
      <c r="L74">
        <v>1057031</v>
      </c>
      <c r="M74">
        <v>2888262</v>
      </c>
    </row>
    <row r="75" spans="1:13">
      <c r="A75" s="51">
        <v>43322</v>
      </c>
      <c r="C75">
        <v>5001288</v>
      </c>
      <c r="D75">
        <v>4566378</v>
      </c>
      <c r="E75">
        <v>597838</v>
      </c>
      <c r="F75">
        <v>580180</v>
      </c>
      <c r="G75">
        <v>641482</v>
      </c>
      <c r="H75">
        <v>560671</v>
      </c>
      <c r="I75">
        <v>1000076</v>
      </c>
      <c r="J75">
        <v>892800</v>
      </c>
      <c r="K75">
        <v>1135370</v>
      </c>
      <c r="L75">
        <v>1048206</v>
      </c>
      <c r="M75">
        <v>2876092</v>
      </c>
    </row>
    <row r="76" spans="1:13">
      <c r="A76" s="51">
        <v>43323</v>
      </c>
      <c r="C76">
        <v>4844386</v>
      </c>
      <c r="D76">
        <v>4440122</v>
      </c>
      <c r="E76">
        <v>581868</v>
      </c>
      <c r="F76">
        <v>562940</v>
      </c>
      <c r="G76">
        <v>632431</v>
      </c>
      <c r="H76">
        <v>562498</v>
      </c>
      <c r="I76">
        <v>926266</v>
      </c>
      <c r="J76">
        <v>840400</v>
      </c>
      <c r="K76">
        <v>1139570</v>
      </c>
      <c r="L76">
        <v>1016680</v>
      </c>
      <c r="M76">
        <v>2767515</v>
      </c>
    </row>
    <row r="77" spans="1:13">
      <c r="A77" s="51">
        <v>43324</v>
      </c>
      <c r="C77">
        <v>4845595</v>
      </c>
      <c r="D77">
        <v>4455453</v>
      </c>
      <c r="E77">
        <v>599542</v>
      </c>
      <c r="F77">
        <v>580319</v>
      </c>
      <c r="G77">
        <v>631092</v>
      </c>
      <c r="H77">
        <v>558899</v>
      </c>
      <c r="I77">
        <v>937561</v>
      </c>
      <c r="J77">
        <v>843800</v>
      </c>
      <c r="K77">
        <v>1100490</v>
      </c>
      <c r="L77">
        <v>1023421</v>
      </c>
      <c r="M77">
        <v>2769337</v>
      </c>
    </row>
    <row r="78" spans="1:13">
      <c r="A78" s="51">
        <v>43325</v>
      </c>
      <c r="C78">
        <v>5016381</v>
      </c>
      <c r="D78">
        <v>4604215</v>
      </c>
      <c r="E78">
        <v>602050</v>
      </c>
      <c r="F78">
        <v>578521</v>
      </c>
      <c r="G78">
        <v>642176</v>
      </c>
      <c r="H78">
        <v>565648</v>
      </c>
      <c r="I78">
        <v>966536</v>
      </c>
      <c r="J78">
        <v>882800</v>
      </c>
      <c r="K78">
        <v>1149500</v>
      </c>
      <c r="L78">
        <v>1053050</v>
      </c>
      <c r="M78">
        <v>2846474</v>
      </c>
    </row>
    <row r="79" spans="1:13">
      <c r="A79" s="51">
        <v>43326</v>
      </c>
      <c r="C79">
        <v>5023941</v>
      </c>
      <c r="D79">
        <v>4579721</v>
      </c>
      <c r="E79">
        <v>601658</v>
      </c>
      <c r="F79">
        <v>582627</v>
      </c>
      <c r="G79">
        <v>637861</v>
      </c>
      <c r="H79">
        <v>552895</v>
      </c>
      <c r="I79">
        <v>970167</v>
      </c>
      <c r="J79">
        <v>872600</v>
      </c>
      <c r="K79">
        <v>1166210</v>
      </c>
      <c r="L79">
        <v>1052897</v>
      </c>
      <c r="M79">
        <v>2858340</v>
      </c>
    </row>
    <row r="80" spans="1:13">
      <c r="A80" s="51">
        <v>43327</v>
      </c>
      <c r="C80">
        <v>4970292</v>
      </c>
      <c r="D80">
        <v>4526925</v>
      </c>
      <c r="E80">
        <v>612198</v>
      </c>
      <c r="F80">
        <v>581675</v>
      </c>
      <c r="G80">
        <v>636088</v>
      </c>
      <c r="H80">
        <v>556059</v>
      </c>
      <c r="I80">
        <v>972495</v>
      </c>
      <c r="J80">
        <v>866400</v>
      </c>
      <c r="K80">
        <v>1120130</v>
      </c>
      <c r="L80">
        <v>1032771</v>
      </c>
      <c r="M80">
        <v>2832010</v>
      </c>
    </row>
    <row r="81" spans="1:13">
      <c r="A81" s="51">
        <v>43328</v>
      </c>
      <c r="C81">
        <v>4982680</v>
      </c>
      <c r="D81">
        <v>4549975</v>
      </c>
      <c r="E81">
        <v>607614</v>
      </c>
      <c r="F81">
        <v>580678</v>
      </c>
      <c r="G81">
        <v>632649</v>
      </c>
      <c r="H81">
        <v>556142</v>
      </c>
      <c r="I81">
        <v>973716</v>
      </c>
      <c r="J81">
        <v>868800</v>
      </c>
      <c r="K81">
        <v>1153910</v>
      </c>
      <c r="L81">
        <v>1037117</v>
      </c>
      <c r="M81">
        <v>2838560</v>
      </c>
    </row>
    <row r="82" spans="1:13">
      <c r="A82" s="51">
        <v>43329</v>
      </c>
      <c r="C82">
        <v>4965384</v>
      </c>
      <c r="D82">
        <v>4525047</v>
      </c>
      <c r="E82">
        <v>610576</v>
      </c>
      <c r="F82">
        <v>586654</v>
      </c>
      <c r="G82">
        <v>637220</v>
      </c>
      <c r="H82">
        <v>560313</v>
      </c>
      <c r="I82">
        <v>949901</v>
      </c>
      <c r="J82">
        <v>854000</v>
      </c>
      <c r="K82">
        <v>1134340</v>
      </c>
      <c r="L82">
        <v>1036449</v>
      </c>
      <c r="M82">
        <v>2814130</v>
      </c>
    </row>
    <row r="83" spans="1:13">
      <c r="A83" s="51">
        <v>43330</v>
      </c>
      <c r="C83">
        <v>4878663</v>
      </c>
      <c r="D83">
        <v>4461222</v>
      </c>
      <c r="E83">
        <v>593680</v>
      </c>
      <c r="F83">
        <v>575197</v>
      </c>
      <c r="G83">
        <v>630429</v>
      </c>
      <c r="H83">
        <v>547878</v>
      </c>
      <c r="I83">
        <v>936864</v>
      </c>
      <c r="J83">
        <v>852500</v>
      </c>
      <c r="K83">
        <v>1106950</v>
      </c>
      <c r="L83">
        <v>1027527</v>
      </c>
      <c r="M83">
        <v>2777090</v>
      </c>
    </row>
    <row r="84" spans="1:13">
      <c r="A84" s="51">
        <v>43331</v>
      </c>
      <c r="C84">
        <v>4915702</v>
      </c>
      <c r="D84">
        <v>4487083</v>
      </c>
      <c r="E84">
        <v>592578</v>
      </c>
      <c r="F84">
        <v>561287</v>
      </c>
      <c r="G84">
        <v>619775</v>
      </c>
      <c r="H84">
        <v>542937</v>
      </c>
      <c r="I84">
        <v>950163</v>
      </c>
      <c r="J84">
        <v>857900</v>
      </c>
      <c r="K84">
        <v>1148540</v>
      </c>
      <c r="L84">
        <v>1034001</v>
      </c>
      <c r="M84">
        <v>2791160</v>
      </c>
    </row>
    <row r="85" spans="1:13">
      <c r="A85" s="51">
        <v>43332</v>
      </c>
      <c r="C85">
        <v>4932533</v>
      </c>
      <c r="D85">
        <v>4527022</v>
      </c>
      <c r="E85">
        <v>598642</v>
      </c>
      <c r="F85">
        <v>572145</v>
      </c>
      <c r="G85">
        <v>631045</v>
      </c>
      <c r="H85">
        <v>550465</v>
      </c>
      <c r="I85">
        <v>945566</v>
      </c>
      <c r="J85">
        <v>860300</v>
      </c>
      <c r="K85">
        <v>1136510</v>
      </c>
      <c r="L85">
        <v>1041810</v>
      </c>
      <c r="M85">
        <v>2810330</v>
      </c>
    </row>
    <row r="86" spans="1:13">
      <c r="A86" s="51">
        <v>43333</v>
      </c>
      <c r="C86">
        <v>5027288</v>
      </c>
      <c r="D86">
        <v>4590388</v>
      </c>
      <c r="E86">
        <v>608614</v>
      </c>
      <c r="F86">
        <v>586719</v>
      </c>
      <c r="G86">
        <v>640845</v>
      </c>
      <c r="H86">
        <v>555874</v>
      </c>
      <c r="I86">
        <v>989480</v>
      </c>
      <c r="J86">
        <v>894700</v>
      </c>
      <c r="K86">
        <v>1144070</v>
      </c>
      <c r="L86">
        <v>1046901</v>
      </c>
      <c r="M86">
        <v>2867340</v>
      </c>
    </row>
    <row r="87" spans="1:13">
      <c r="A87" s="51">
        <v>43334</v>
      </c>
      <c r="C87">
        <v>4982321</v>
      </c>
      <c r="D87">
        <v>4542900</v>
      </c>
      <c r="E87">
        <v>614208</v>
      </c>
      <c r="F87">
        <v>589298</v>
      </c>
      <c r="G87">
        <v>634471</v>
      </c>
      <c r="H87">
        <v>551711</v>
      </c>
      <c r="I87">
        <v>956503</v>
      </c>
      <c r="J87">
        <v>864900</v>
      </c>
      <c r="K87">
        <v>1152380</v>
      </c>
      <c r="L87">
        <v>1056547</v>
      </c>
      <c r="M87">
        <v>2841810</v>
      </c>
    </row>
    <row r="88" spans="1:13">
      <c r="A88" s="51">
        <v>43335</v>
      </c>
      <c r="C88">
        <v>4955445</v>
      </c>
      <c r="D88">
        <v>4529591</v>
      </c>
      <c r="E88">
        <v>598116</v>
      </c>
      <c r="F88">
        <v>580733</v>
      </c>
      <c r="G88">
        <v>636867</v>
      </c>
      <c r="H88">
        <v>554263</v>
      </c>
      <c r="I88">
        <v>956831</v>
      </c>
      <c r="J88">
        <v>852900</v>
      </c>
      <c r="K88">
        <v>1140350</v>
      </c>
      <c r="L88">
        <v>1041140</v>
      </c>
      <c r="M88">
        <v>2824680</v>
      </c>
    </row>
    <row r="89" spans="1:13">
      <c r="A89" s="51">
        <v>43336</v>
      </c>
      <c r="C89">
        <v>5022504</v>
      </c>
      <c r="D89">
        <v>4590427</v>
      </c>
      <c r="E89">
        <v>610970</v>
      </c>
      <c r="F89">
        <v>580268</v>
      </c>
      <c r="G89">
        <v>636034</v>
      </c>
      <c r="H89">
        <v>553452</v>
      </c>
      <c r="I89">
        <v>972524</v>
      </c>
      <c r="J89">
        <v>885400</v>
      </c>
      <c r="K89">
        <v>1176450</v>
      </c>
      <c r="L89">
        <v>1052041</v>
      </c>
      <c r="M89">
        <v>2856800</v>
      </c>
    </row>
    <row r="90" spans="1:13">
      <c r="A90" s="51">
        <v>43337</v>
      </c>
      <c r="C90">
        <v>5000317</v>
      </c>
      <c r="D90">
        <v>4549951</v>
      </c>
      <c r="E90">
        <v>584318</v>
      </c>
      <c r="F90">
        <v>573659</v>
      </c>
      <c r="G90">
        <v>639611</v>
      </c>
      <c r="H90">
        <v>558847</v>
      </c>
      <c r="I90">
        <v>989568</v>
      </c>
      <c r="J90">
        <v>894700</v>
      </c>
      <c r="K90">
        <v>1118730</v>
      </c>
      <c r="L90">
        <v>1026490</v>
      </c>
      <c r="M90">
        <v>2842440</v>
      </c>
    </row>
    <row r="91" spans="1:13">
      <c r="A91" s="51">
        <v>43338</v>
      </c>
      <c r="C91">
        <v>4925159</v>
      </c>
      <c r="D91">
        <v>4505944</v>
      </c>
      <c r="E91">
        <v>621120</v>
      </c>
      <c r="F91">
        <v>591333</v>
      </c>
      <c r="G91">
        <v>634199</v>
      </c>
      <c r="H91">
        <v>551616</v>
      </c>
      <c r="I91">
        <v>956210</v>
      </c>
      <c r="J91">
        <v>866600</v>
      </c>
      <c r="K91">
        <v>1153020</v>
      </c>
      <c r="L91">
        <v>1038946</v>
      </c>
      <c r="M91">
        <v>2828650</v>
      </c>
    </row>
    <row r="92" spans="1:13">
      <c r="A92" s="51">
        <v>43339</v>
      </c>
      <c r="C92">
        <v>4947062</v>
      </c>
      <c r="D92">
        <v>4540416</v>
      </c>
      <c r="E92">
        <v>603506</v>
      </c>
      <c r="F92">
        <v>584170</v>
      </c>
      <c r="G92">
        <v>635918</v>
      </c>
      <c r="H92">
        <v>557423</v>
      </c>
      <c r="I92">
        <v>961244</v>
      </c>
      <c r="J92">
        <v>867800</v>
      </c>
      <c r="K92">
        <v>1138430</v>
      </c>
      <c r="L92">
        <v>1034358</v>
      </c>
      <c r="M92">
        <v>2809410</v>
      </c>
    </row>
    <row r="93" spans="1:13">
      <c r="A93" s="51">
        <v>43340</v>
      </c>
      <c r="C93">
        <v>4829699</v>
      </c>
      <c r="D93">
        <v>4428079</v>
      </c>
      <c r="E93">
        <v>594494</v>
      </c>
      <c r="F93">
        <v>570090</v>
      </c>
      <c r="G93">
        <v>629406</v>
      </c>
      <c r="H93">
        <v>556161</v>
      </c>
      <c r="I93">
        <v>941323</v>
      </c>
      <c r="J93">
        <v>840500</v>
      </c>
      <c r="K93">
        <v>1093120</v>
      </c>
      <c r="L93">
        <v>1016473</v>
      </c>
      <c r="M93">
        <v>2768550</v>
      </c>
    </row>
    <row r="94" spans="1:13">
      <c r="A94" s="51">
        <v>43341</v>
      </c>
      <c r="C94">
        <v>4835658</v>
      </c>
      <c r="D94">
        <v>4489814</v>
      </c>
      <c r="E94">
        <v>594556</v>
      </c>
      <c r="F94">
        <v>579065</v>
      </c>
      <c r="G94">
        <v>630806</v>
      </c>
      <c r="H94">
        <v>563069</v>
      </c>
      <c r="I94">
        <v>943140</v>
      </c>
      <c r="J94">
        <v>860400</v>
      </c>
      <c r="K94">
        <v>1122430</v>
      </c>
      <c r="L94">
        <v>1028958</v>
      </c>
      <c r="M94">
        <v>2774160</v>
      </c>
    </row>
    <row r="95" spans="1:13">
      <c r="A95" s="51">
        <v>43342</v>
      </c>
      <c r="C95">
        <v>4834455</v>
      </c>
      <c r="D95">
        <v>4424307</v>
      </c>
      <c r="E95">
        <v>593754</v>
      </c>
      <c r="F95">
        <v>565877</v>
      </c>
      <c r="G95">
        <v>628820</v>
      </c>
      <c r="H95">
        <v>568038</v>
      </c>
      <c r="I95">
        <v>943912</v>
      </c>
      <c r="J95">
        <v>849900</v>
      </c>
      <c r="K95">
        <v>1124220</v>
      </c>
      <c r="L95">
        <v>1012666</v>
      </c>
      <c r="M95">
        <v>2773890</v>
      </c>
    </row>
    <row r="96" spans="1:13">
      <c r="A96" s="51">
        <v>43343</v>
      </c>
      <c r="C96">
        <v>4853231</v>
      </c>
      <c r="D96">
        <v>4460727</v>
      </c>
      <c r="E96">
        <v>589686</v>
      </c>
      <c r="F96">
        <v>570283</v>
      </c>
      <c r="G96">
        <v>631717</v>
      </c>
      <c r="H96">
        <v>571758</v>
      </c>
      <c r="I96">
        <v>913764</v>
      </c>
      <c r="J96">
        <v>829500</v>
      </c>
      <c r="K96">
        <v>1115780</v>
      </c>
      <c r="L96">
        <v>1031750</v>
      </c>
      <c r="M96">
        <v>2761180</v>
      </c>
    </row>
    <row r="97" spans="1:13">
      <c r="A97" s="51">
        <v>43678</v>
      </c>
      <c r="B97">
        <v>386221</v>
      </c>
      <c r="C97">
        <v>4932114</v>
      </c>
      <c r="D97">
        <v>4508273</v>
      </c>
      <c r="E97">
        <v>588744</v>
      </c>
      <c r="F97">
        <v>532448</v>
      </c>
      <c r="G97">
        <v>479767</v>
      </c>
      <c r="H97">
        <v>414349</v>
      </c>
      <c r="I97">
        <v>822554</v>
      </c>
      <c r="J97">
        <v>756500</v>
      </c>
      <c r="K97">
        <v>1081850</v>
      </c>
      <c r="L97">
        <v>989891</v>
      </c>
      <c r="M97">
        <v>2896600</v>
      </c>
    </row>
    <row r="98" spans="1:13">
      <c r="A98" s="51">
        <v>43679</v>
      </c>
      <c r="B98">
        <v>384308</v>
      </c>
      <c r="C98">
        <v>4937388</v>
      </c>
      <c r="D98">
        <v>4492576</v>
      </c>
      <c r="E98">
        <v>592538</v>
      </c>
      <c r="F98">
        <v>531458</v>
      </c>
      <c r="G98">
        <v>460934</v>
      </c>
      <c r="H98">
        <v>400299</v>
      </c>
      <c r="I98">
        <v>823238</v>
      </c>
      <c r="J98">
        <v>742800</v>
      </c>
      <c r="K98">
        <v>1094660</v>
      </c>
      <c r="L98">
        <v>1001727</v>
      </c>
      <c r="M98">
        <v>2884600</v>
      </c>
    </row>
    <row r="99" spans="1:13">
      <c r="A99" s="51">
        <v>43680</v>
      </c>
      <c r="B99">
        <v>378146</v>
      </c>
      <c r="C99">
        <v>4941848</v>
      </c>
      <c r="D99">
        <v>4513427</v>
      </c>
      <c r="E99">
        <v>572281</v>
      </c>
      <c r="F99">
        <v>522308</v>
      </c>
      <c r="G99">
        <v>471908</v>
      </c>
      <c r="H99">
        <v>408267</v>
      </c>
      <c r="I99">
        <v>830884</v>
      </c>
      <c r="J99">
        <v>747600</v>
      </c>
      <c r="K99">
        <v>1124740</v>
      </c>
      <c r="L99">
        <v>1009503</v>
      </c>
      <c r="M99">
        <v>2887600</v>
      </c>
    </row>
    <row r="100" spans="1:13">
      <c r="A100" s="51">
        <v>43681</v>
      </c>
      <c r="B100">
        <v>384108</v>
      </c>
      <c r="C100">
        <v>4987583</v>
      </c>
      <c r="D100">
        <v>4565164</v>
      </c>
      <c r="E100">
        <v>595391</v>
      </c>
      <c r="F100">
        <v>537028</v>
      </c>
      <c r="G100">
        <v>465730</v>
      </c>
      <c r="H100">
        <v>409576</v>
      </c>
      <c r="I100">
        <v>838892</v>
      </c>
      <c r="J100">
        <v>767800</v>
      </c>
      <c r="K100">
        <v>1103100</v>
      </c>
      <c r="L100">
        <v>1001329</v>
      </c>
      <c r="M100">
        <v>2905900</v>
      </c>
    </row>
    <row r="101" spans="1:13">
      <c r="A101" s="51">
        <v>43682</v>
      </c>
      <c r="B101">
        <v>396421</v>
      </c>
      <c r="C101">
        <v>5162450</v>
      </c>
      <c r="D101">
        <v>4685780</v>
      </c>
      <c r="E101">
        <v>604193</v>
      </c>
      <c r="F101">
        <v>551378</v>
      </c>
      <c r="G101">
        <v>491893</v>
      </c>
      <c r="H101">
        <v>420279</v>
      </c>
      <c r="I101">
        <v>854017</v>
      </c>
      <c r="J101">
        <v>779700</v>
      </c>
      <c r="K101">
        <v>1146760</v>
      </c>
      <c r="L101">
        <v>1014413</v>
      </c>
      <c r="M101">
        <v>2992600</v>
      </c>
    </row>
    <row r="102" spans="1:13">
      <c r="A102" s="51">
        <v>43683</v>
      </c>
      <c r="B102">
        <v>407991</v>
      </c>
      <c r="C102">
        <v>5125880</v>
      </c>
      <c r="D102">
        <v>4679388</v>
      </c>
      <c r="E102">
        <v>604234</v>
      </c>
      <c r="F102">
        <v>550015</v>
      </c>
      <c r="G102">
        <v>490920</v>
      </c>
      <c r="H102">
        <v>422027</v>
      </c>
      <c r="I102">
        <v>877723</v>
      </c>
      <c r="J102">
        <v>778400</v>
      </c>
      <c r="K102">
        <v>1121400</v>
      </c>
      <c r="L102">
        <v>1008968</v>
      </c>
      <c r="M102">
        <v>2980100</v>
      </c>
    </row>
    <row r="103" spans="1:13">
      <c r="A103" s="51">
        <v>43684</v>
      </c>
      <c r="B103">
        <v>401264</v>
      </c>
      <c r="C103">
        <v>5159976</v>
      </c>
      <c r="D103">
        <v>4681477</v>
      </c>
      <c r="E103">
        <v>602389</v>
      </c>
      <c r="F103">
        <v>545718</v>
      </c>
      <c r="G103">
        <v>483778</v>
      </c>
      <c r="H103">
        <v>421593</v>
      </c>
      <c r="I103">
        <v>850829</v>
      </c>
      <c r="J103">
        <v>770300</v>
      </c>
      <c r="K103">
        <v>1125510</v>
      </c>
      <c r="L103">
        <v>1017509</v>
      </c>
      <c r="M103">
        <v>2989900</v>
      </c>
    </row>
    <row r="104" spans="1:13">
      <c r="A104" s="51">
        <v>43685</v>
      </c>
      <c r="B104">
        <v>413100</v>
      </c>
      <c r="C104">
        <v>5171298</v>
      </c>
      <c r="D104">
        <v>4730135</v>
      </c>
      <c r="E104">
        <v>604360</v>
      </c>
      <c r="F104">
        <v>546598</v>
      </c>
      <c r="G104">
        <v>477954</v>
      </c>
      <c r="H104">
        <v>418799</v>
      </c>
      <c r="I104">
        <v>874212</v>
      </c>
      <c r="J104">
        <v>795500</v>
      </c>
      <c r="K104">
        <v>1135870</v>
      </c>
      <c r="L104">
        <v>1015100</v>
      </c>
      <c r="M104">
        <v>2994100</v>
      </c>
    </row>
    <row r="105" spans="1:13">
      <c r="A105" s="51">
        <v>43686</v>
      </c>
      <c r="B105">
        <v>418743</v>
      </c>
      <c r="C105">
        <v>5232568</v>
      </c>
      <c r="D105">
        <v>4777470</v>
      </c>
      <c r="E105">
        <v>608120</v>
      </c>
      <c r="F105">
        <v>551428</v>
      </c>
      <c r="G105">
        <v>501295</v>
      </c>
      <c r="H105">
        <v>434903</v>
      </c>
      <c r="I105">
        <v>876687</v>
      </c>
      <c r="J105">
        <v>791500</v>
      </c>
      <c r="K105">
        <v>1148710</v>
      </c>
      <c r="L105">
        <v>1027845</v>
      </c>
      <c r="M105">
        <v>3031900</v>
      </c>
    </row>
    <row r="106" spans="1:13">
      <c r="A106" s="51">
        <v>43687</v>
      </c>
      <c r="B106">
        <v>421562</v>
      </c>
      <c r="C106">
        <v>5189137</v>
      </c>
      <c r="D106">
        <v>4723181</v>
      </c>
      <c r="E106">
        <v>591790</v>
      </c>
      <c r="F106">
        <v>545488</v>
      </c>
      <c r="G106">
        <v>511734</v>
      </c>
      <c r="H106">
        <v>441230</v>
      </c>
      <c r="I106">
        <v>859129</v>
      </c>
      <c r="J106">
        <v>781200</v>
      </c>
      <c r="K106">
        <v>1136220</v>
      </c>
      <c r="L106">
        <v>1007380</v>
      </c>
      <c r="M106">
        <v>3028700</v>
      </c>
    </row>
    <row r="107" spans="1:13">
      <c r="A107" s="51">
        <v>43688</v>
      </c>
      <c r="B107">
        <v>416000</v>
      </c>
      <c r="C107">
        <v>5129016</v>
      </c>
      <c r="D107">
        <v>4660295</v>
      </c>
      <c r="E107">
        <v>593032</v>
      </c>
      <c r="F107">
        <v>535558</v>
      </c>
      <c r="G107">
        <v>480328</v>
      </c>
      <c r="H107">
        <v>420708</v>
      </c>
      <c r="I107">
        <v>854433</v>
      </c>
      <c r="J107">
        <v>769800</v>
      </c>
      <c r="K107">
        <v>1132410</v>
      </c>
      <c r="L107">
        <v>1000883</v>
      </c>
      <c r="M107">
        <v>3012500</v>
      </c>
    </row>
    <row r="108" spans="1:13">
      <c r="A108" s="51">
        <v>43689</v>
      </c>
      <c r="B108">
        <v>420710</v>
      </c>
      <c r="C108">
        <v>5162611</v>
      </c>
      <c r="D108">
        <v>4759533</v>
      </c>
      <c r="E108">
        <v>586812</v>
      </c>
      <c r="F108">
        <v>545247</v>
      </c>
      <c r="G108">
        <v>490556</v>
      </c>
      <c r="H108">
        <v>426957</v>
      </c>
      <c r="I108">
        <v>873006</v>
      </c>
      <c r="J108">
        <v>799000</v>
      </c>
      <c r="K108">
        <v>1128830</v>
      </c>
      <c r="L108">
        <v>1028449</v>
      </c>
      <c r="M108">
        <v>3004600</v>
      </c>
    </row>
    <row r="109" spans="1:13">
      <c r="A109" s="51">
        <v>43690</v>
      </c>
      <c r="B109">
        <v>418584</v>
      </c>
      <c r="C109">
        <v>5182100</v>
      </c>
      <c r="D109">
        <v>4713805</v>
      </c>
      <c r="E109">
        <v>610344</v>
      </c>
      <c r="F109">
        <v>555272</v>
      </c>
      <c r="G109">
        <v>497681</v>
      </c>
      <c r="H109">
        <v>425652</v>
      </c>
      <c r="I109">
        <v>870117</v>
      </c>
      <c r="J109">
        <v>779300</v>
      </c>
      <c r="K109">
        <v>1140740</v>
      </c>
      <c r="L109">
        <v>1025738</v>
      </c>
      <c r="M109">
        <v>3020000</v>
      </c>
    </row>
    <row r="110" spans="1:13">
      <c r="A110" s="51">
        <v>43691</v>
      </c>
      <c r="B110">
        <v>407335</v>
      </c>
      <c r="C110">
        <v>5185803</v>
      </c>
      <c r="D110">
        <v>4751740</v>
      </c>
      <c r="E110">
        <v>606991</v>
      </c>
      <c r="F110">
        <v>560842</v>
      </c>
      <c r="G110">
        <v>498739</v>
      </c>
      <c r="H110">
        <v>435336</v>
      </c>
      <c r="I110">
        <v>846462</v>
      </c>
      <c r="J110">
        <v>796800</v>
      </c>
      <c r="K110">
        <v>1122430</v>
      </c>
      <c r="L110">
        <v>1028387</v>
      </c>
      <c r="M110">
        <v>3007400</v>
      </c>
    </row>
    <row r="111" spans="1:13">
      <c r="A111" s="51">
        <v>43692</v>
      </c>
      <c r="B111">
        <v>400010</v>
      </c>
      <c r="C111">
        <v>5114397</v>
      </c>
      <c r="D111">
        <v>4673900</v>
      </c>
      <c r="E111">
        <v>600601</v>
      </c>
      <c r="F111">
        <v>554990</v>
      </c>
      <c r="G111">
        <v>498300</v>
      </c>
      <c r="H111">
        <v>427802</v>
      </c>
      <c r="I111">
        <v>831619</v>
      </c>
      <c r="J111">
        <v>776000</v>
      </c>
      <c r="K111">
        <v>1130370</v>
      </c>
      <c r="L111">
        <v>1030847</v>
      </c>
      <c r="M111">
        <v>2999738</v>
      </c>
    </row>
    <row r="112" spans="1:13">
      <c r="A112" s="51">
        <v>43693</v>
      </c>
      <c r="B112">
        <v>422230</v>
      </c>
      <c r="C112">
        <v>5155838</v>
      </c>
      <c r="D112">
        <v>4704227</v>
      </c>
      <c r="E112">
        <v>610443</v>
      </c>
      <c r="F112">
        <v>560213</v>
      </c>
      <c r="G112">
        <v>483850</v>
      </c>
      <c r="H112">
        <v>417966</v>
      </c>
      <c r="I112">
        <v>820702</v>
      </c>
      <c r="J112">
        <v>768900</v>
      </c>
      <c r="K112">
        <v>1136890</v>
      </c>
      <c r="L112">
        <v>1028984</v>
      </c>
      <c r="M112">
        <v>2999076</v>
      </c>
    </row>
    <row r="113" spans="1:13">
      <c r="A113" s="51">
        <v>43694</v>
      </c>
      <c r="B113">
        <v>399461</v>
      </c>
      <c r="C113">
        <v>5029319</v>
      </c>
      <c r="D113">
        <v>4601637</v>
      </c>
      <c r="E113">
        <v>589157</v>
      </c>
      <c r="F113">
        <v>547620</v>
      </c>
      <c r="G113">
        <v>475255</v>
      </c>
      <c r="H113">
        <v>412015</v>
      </c>
      <c r="I113">
        <v>798937</v>
      </c>
      <c r="J113">
        <v>751300</v>
      </c>
      <c r="K113">
        <v>1111300</v>
      </c>
      <c r="L113">
        <v>1004653</v>
      </c>
      <c r="M113">
        <v>2916291</v>
      </c>
    </row>
    <row r="114" spans="1:13">
      <c r="A114" s="51">
        <v>43695</v>
      </c>
      <c r="B114">
        <v>385784</v>
      </c>
      <c r="C114">
        <v>4929256</v>
      </c>
      <c r="D114">
        <v>4556481</v>
      </c>
      <c r="E114">
        <v>585690</v>
      </c>
      <c r="F114">
        <v>546751</v>
      </c>
      <c r="G114">
        <v>472119</v>
      </c>
      <c r="H114">
        <v>406508</v>
      </c>
      <c r="I114">
        <v>783906</v>
      </c>
      <c r="J114">
        <v>740000</v>
      </c>
      <c r="K114">
        <v>1126140</v>
      </c>
      <c r="L114">
        <v>1020275</v>
      </c>
      <c r="M114">
        <v>2868737</v>
      </c>
    </row>
    <row r="115" spans="1:13">
      <c r="A115" s="51">
        <v>43696</v>
      </c>
      <c r="B115">
        <v>400512</v>
      </c>
      <c r="C115">
        <v>5135854</v>
      </c>
      <c r="D115">
        <v>4728308</v>
      </c>
      <c r="E115">
        <v>606414</v>
      </c>
      <c r="F115">
        <v>556805</v>
      </c>
      <c r="G115">
        <v>486693</v>
      </c>
      <c r="H115">
        <v>423381</v>
      </c>
      <c r="I115">
        <v>825920</v>
      </c>
      <c r="J115">
        <v>777300</v>
      </c>
      <c r="K115">
        <v>1115140</v>
      </c>
      <c r="L115">
        <v>1034771</v>
      </c>
      <c r="M115">
        <v>2952729</v>
      </c>
    </row>
    <row r="116" spans="1:13">
      <c r="A116" s="51">
        <v>43697</v>
      </c>
      <c r="B116">
        <v>403862</v>
      </c>
      <c r="C116">
        <v>5167503</v>
      </c>
      <c r="D116">
        <v>4740259</v>
      </c>
      <c r="E116">
        <v>599106</v>
      </c>
      <c r="F116">
        <v>566416</v>
      </c>
      <c r="G116">
        <v>478094</v>
      </c>
      <c r="H116">
        <v>418211</v>
      </c>
      <c r="I116">
        <v>822494</v>
      </c>
      <c r="J116">
        <v>770900</v>
      </c>
      <c r="K116">
        <v>1153030</v>
      </c>
      <c r="L116">
        <v>1041508</v>
      </c>
      <c r="M116">
        <v>2997306</v>
      </c>
    </row>
    <row r="117" spans="1:13">
      <c r="A117" s="51">
        <v>43698</v>
      </c>
      <c r="B117">
        <v>413986</v>
      </c>
      <c r="C117">
        <v>5173885</v>
      </c>
      <c r="D117">
        <v>4752590</v>
      </c>
      <c r="E117">
        <v>611656</v>
      </c>
      <c r="F117">
        <v>566755</v>
      </c>
      <c r="G117">
        <v>498073</v>
      </c>
      <c r="H117">
        <v>427762</v>
      </c>
      <c r="I117">
        <v>822749</v>
      </c>
      <c r="J117">
        <v>770100</v>
      </c>
      <c r="K117">
        <v>1148670</v>
      </c>
      <c r="L117">
        <v>1043243</v>
      </c>
      <c r="M117">
        <v>2989430</v>
      </c>
    </row>
    <row r="118" spans="1:13">
      <c r="A118" s="51">
        <v>43699</v>
      </c>
      <c r="B118">
        <v>416829</v>
      </c>
      <c r="C118">
        <v>5172023</v>
      </c>
      <c r="D118">
        <v>4780549</v>
      </c>
      <c r="E118">
        <v>609468</v>
      </c>
      <c r="F118">
        <v>565316</v>
      </c>
      <c r="G118">
        <v>502452</v>
      </c>
      <c r="H118">
        <v>437970</v>
      </c>
      <c r="I118">
        <v>832877</v>
      </c>
      <c r="J118">
        <v>775200</v>
      </c>
      <c r="K118">
        <v>1133050</v>
      </c>
      <c r="L118">
        <v>1040788</v>
      </c>
      <c r="M118">
        <v>2980088</v>
      </c>
    </row>
    <row r="119" spans="1:13">
      <c r="A119" s="51">
        <v>43700</v>
      </c>
      <c r="B119">
        <v>410508</v>
      </c>
      <c r="C119">
        <v>5188085</v>
      </c>
      <c r="D119">
        <v>4748804</v>
      </c>
      <c r="E119">
        <v>601379</v>
      </c>
      <c r="F119">
        <v>561506</v>
      </c>
      <c r="G119">
        <v>480010</v>
      </c>
      <c r="H119">
        <v>421907</v>
      </c>
      <c r="I119">
        <v>829149</v>
      </c>
      <c r="J119">
        <v>774100</v>
      </c>
      <c r="K119">
        <v>1155330</v>
      </c>
      <c r="L119">
        <v>1040632</v>
      </c>
      <c r="M119">
        <v>3009240</v>
      </c>
    </row>
    <row r="120" spans="1:13">
      <c r="A120" s="51">
        <v>43701</v>
      </c>
      <c r="B120">
        <v>423067</v>
      </c>
      <c r="C120">
        <v>5145147</v>
      </c>
      <c r="D120">
        <v>4770602</v>
      </c>
      <c r="E120">
        <v>591756</v>
      </c>
      <c r="F120">
        <v>558450</v>
      </c>
      <c r="G120">
        <v>483508</v>
      </c>
      <c r="H120">
        <v>418727</v>
      </c>
      <c r="I120">
        <v>841081</v>
      </c>
      <c r="J120">
        <v>797000</v>
      </c>
      <c r="K120">
        <v>1118720</v>
      </c>
      <c r="L120">
        <v>1027048</v>
      </c>
      <c r="M120">
        <v>2990970</v>
      </c>
    </row>
    <row r="121" spans="1:13">
      <c r="A121" s="51">
        <v>43702</v>
      </c>
      <c r="B121">
        <v>401059</v>
      </c>
      <c r="C121">
        <v>5082459</v>
      </c>
      <c r="D121">
        <v>4632614</v>
      </c>
      <c r="E121">
        <v>583202</v>
      </c>
      <c r="F121">
        <v>547311</v>
      </c>
      <c r="G121">
        <v>483800</v>
      </c>
      <c r="H121">
        <v>421164</v>
      </c>
      <c r="I121">
        <v>810348</v>
      </c>
      <c r="J121">
        <v>757200</v>
      </c>
      <c r="K121">
        <v>1119870</v>
      </c>
      <c r="L121">
        <v>1025192</v>
      </c>
      <c r="M121">
        <v>2955950</v>
      </c>
    </row>
    <row r="122" spans="1:13">
      <c r="A122" s="51">
        <v>43703</v>
      </c>
      <c r="B122">
        <v>382524</v>
      </c>
      <c r="C122">
        <v>4971344</v>
      </c>
      <c r="D122">
        <v>4638962</v>
      </c>
      <c r="E122">
        <v>599287</v>
      </c>
      <c r="F122">
        <v>555656</v>
      </c>
      <c r="G122">
        <v>492365</v>
      </c>
      <c r="H122">
        <v>442994</v>
      </c>
      <c r="I122">
        <v>799488</v>
      </c>
      <c r="J122">
        <v>739300</v>
      </c>
      <c r="K122">
        <v>1075590</v>
      </c>
      <c r="L122">
        <v>1024955</v>
      </c>
      <c r="M122">
        <v>2864040</v>
      </c>
    </row>
    <row r="123" spans="1:13">
      <c r="A123" s="51">
        <v>43704</v>
      </c>
      <c r="B123">
        <v>398938</v>
      </c>
      <c r="C123">
        <v>5139648</v>
      </c>
      <c r="D123">
        <v>4735549</v>
      </c>
      <c r="E123">
        <v>594659</v>
      </c>
      <c r="F123">
        <v>558005</v>
      </c>
      <c r="G123">
        <v>475679</v>
      </c>
      <c r="H123">
        <v>424227</v>
      </c>
      <c r="I123">
        <v>815681</v>
      </c>
      <c r="J123">
        <v>769000</v>
      </c>
      <c r="K123">
        <v>1137150</v>
      </c>
      <c r="L123">
        <v>1050667</v>
      </c>
      <c r="M123">
        <v>2991000</v>
      </c>
    </row>
    <row r="124" spans="1:13">
      <c r="A124" s="51">
        <v>43705</v>
      </c>
      <c r="B124">
        <v>409741</v>
      </c>
      <c r="C124">
        <v>5150808</v>
      </c>
      <c r="D124">
        <v>4782462</v>
      </c>
      <c r="E124">
        <v>609008</v>
      </c>
      <c r="F124">
        <v>562699</v>
      </c>
      <c r="G124">
        <v>486835</v>
      </c>
      <c r="H124">
        <v>425987</v>
      </c>
      <c r="I124">
        <v>852078</v>
      </c>
      <c r="J124">
        <v>799100</v>
      </c>
      <c r="K124">
        <v>1145600</v>
      </c>
      <c r="L124">
        <v>1053787</v>
      </c>
      <c r="M124">
        <v>2988540</v>
      </c>
    </row>
    <row r="125" spans="1:13">
      <c r="A125" s="51">
        <v>43706</v>
      </c>
      <c r="B125">
        <v>433715</v>
      </c>
      <c r="C125">
        <v>5251144</v>
      </c>
      <c r="D125">
        <v>4834023</v>
      </c>
      <c r="E125">
        <v>615096</v>
      </c>
      <c r="F125">
        <v>564509</v>
      </c>
      <c r="G125">
        <v>502416</v>
      </c>
      <c r="H125">
        <v>440913</v>
      </c>
      <c r="I125">
        <v>846659</v>
      </c>
      <c r="J125">
        <v>790500</v>
      </c>
      <c r="K125">
        <v>1136520</v>
      </c>
      <c r="L125">
        <v>1054206</v>
      </c>
      <c r="M125">
        <v>3037890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4"/>
  <sheetViews>
    <sheetView workbookViewId="0">
      <pane ySplit="2" topLeftCell="A3" activePane="bottomLeft" state="frozen"/>
      <selection/>
      <selection pane="bottomLeft" activeCell="A1" sqref="$A1:$XFD2"/>
    </sheetView>
  </sheetViews>
  <sheetFormatPr defaultColWidth="9" defaultRowHeight="13.5"/>
  <cols>
    <col min="1" max="2" width="14.5" style="40"/>
    <col min="5" max="5" width="11.5" style="41"/>
    <col min="8" max="8" width="9" style="41"/>
    <col min="11" max="11" width="9" style="41"/>
    <col min="14" max="14" width="9" style="41"/>
    <col min="17" max="17" width="9" style="41"/>
    <col min="20" max="20" width="9" style="41"/>
  </cols>
  <sheetData>
    <row r="1" spans="3:18">
      <c r="C1" t="s">
        <v>13</v>
      </c>
      <c r="F1" t="s">
        <v>14</v>
      </c>
      <c r="I1" t="s">
        <v>15</v>
      </c>
      <c r="L1" t="s">
        <v>16</v>
      </c>
      <c r="O1" t="s">
        <v>17</v>
      </c>
      <c r="R1" t="s">
        <v>18</v>
      </c>
    </row>
    <row r="2" spans="1:20">
      <c r="A2" s="40" t="s">
        <v>19</v>
      </c>
      <c r="C2" t="s">
        <v>11</v>
      </c>
      <c r="D2" t="s">
        <v>20</v>
      </c>
      <c r="E2" s="41" t="s">
        <v>21</v>
      </c>
      <c r="F2" t="s">
        <v>11</v>
      </c>
      <c r="G2" t="s">
        <v>20</v>
      </c>
      <c r="H2" s="41" t="s">
        <v>21</v>
      </c>
      <c r="I2" t="s">
        <v>11</v>
      </c>
      <c r="J2" t="s">
        <v>20</v>
      </c>
      <c r="K2" s="41" t="s">
        <v>21</v>
      </c>
      <c r="L2" t="s">
        <v>11</v>
      </c>
      <c r="M2" t="s">
        <v>20</v>
      </c>
      <c r="N2" s="41" t="s">
        <v>21</v>
      </c>
      <c r="O2" t="s">
        <v>11</v>
      </c>
      <c r="P2" t="s">
        <v>20</v>
      </c>
      <c r="Q2" s="41" t="s">
        <v>21</v>
      </c>
      <c r="R2" t="s">
        <v>11</v>
      </c>
      <c r="S2" t="s">
        <v>20</v>
      </c>
      <c r="T2" s="41" t="s">
        <v>21</v>
      </c>
    </row>
    <row r="3" s="36" customFormat="1" spans="1:20">
      <c r="A3" s="42">
        <f>原始数据!A4</f>
        <v>42583</v>
      </c>
      <c r="B3" s="42"/>
      <c r="C3" s="36">
        <f>原始数据!C4</f>
        <v>4723761</v>
      </c>
      <c r="D3" s="36">
        <f>原始数据!D4</f>
        <v>4387371</v>
      </c>
      <c r="E3" s="43">
        <f>C3/D3</f>
        <v>1.07667233976794</v>
      </c>
      <c r="F3" s="36">
        <f>原始数据!M4</f>
        <v>2661944</v>
      </c>
      <c r="G3" s="36">
        <f>原始数据!L4+原始数据!J4+原始数据!H4+原始数据!B4</f>
        <v>2387853</v>
      </c>
      <c r="H3" s="43">
        <f>F3/G3</f>
        <v>1.11478554165604</v>
      </c>
      <c r="I3" s="36">
        <f>原始数据!K4</f>
        <v>1113350</v>
      </c>
      <c r="J3" s="36">
        <f>原始数据!L4</f>
        <v>1011350</v>
      </c>
      <c r="K3" s="43">
        <f>I3/J3</f>
        <v>1.10085529243091</v>
      </c>
      <c r="L3" s="36">
        <f>原始数据!I4</f>
        <v>891917</v>
      </c>
      <c r="M3" s="36">
        <f>原始数据!J4</f>
        <v>807000</v>
      </c>
      <c r="N3" s="43">
        <f>L3/M3</f>
        <v>1.10522552664188</v>
      </c>
      <c r="O3" s="36">
        <f>原始数据!G4</f>
        <v>627709</v>
      </c>
      <c r="P3" s="36">
        <f>原始数据!H4</f>
        <v>569503</v>
      </c>
      <c r="Q3" s="43">
        <f>O3/P3</f>
        <v>1.10220490497855</v>
      </c>
      <c r="R3" s="36">
        <f>原始数据!E4</f>
        <v>544740</v>
      </c>
      <c r="S3" s="36">
        <f>原始数据!F4</f>
        <v>541080</v>
      </c>
      <c r="T3" s="43">
        <f>R3/S3</f>
        <v>1.00676424927922</v>
      </c>
    </row>
    <row r="4" s="36" customFormat="1" spans="1:20">
      <c r="A4" s="42">
        <f>原始数据!A5</f>
        <v>42584</v>
      </c>
      <c r="B4" s="42"/>
      <c r="C4" s="36">
        <f>原始数据!C5</f>
        <v>4185199</v>
      </c>
      <c r="D4" s="36">
        <f>原始数据!D5</f>
        <v>3920991</v>
      </c>
      <c r="E4" s="43">
        <f t="shared" ref="E4:E35" si="0">C4/D4</f>
        <v>1.06738296517386</v>
      </c>
      <c r="F4" s="36">
        <f>原始数据!M5</f>
        <v>2369842</v>
      </c>
      <c r="G4" s="36">
        <f>原始数据!L5+原始数据!J5+原始数据!H5+原始数据!B5</f>
        <v>2161401</v>
      </c>
      <c r="H4" s="43">
        <f t="shared" ref="H4:H35" si="1">F4/G4</f>
        <v>1.09643791226154</v>
      </c>
      <c r="I4" s="36">
        <f>原始数据!K5</f>
        <v>977410</v>
      </c>
      <c r="J4" s="36">
        <f>原始数据!L5</f>
        <v>904270</v>
      </c>
      <c r="K4" s="43">
        <f t="shared" ref="K4:K35" si="2">I4/J4</f>
        <v>1.08088292213609</v>
      </c>
      <c r="L4" s="36">
        <f>原始数据!I5</f>
        <v>811341</v>
      </c>
      <c r="M4" s="36">
        <f>原始数据!J5</f>
        <v>741400</v>
      </c>
      <c r="N4" s="43">
        <f t="shared" ref="N4:N35" si="3">L4/M4</f>
        <v>1.09433639061236</v>
      </c>
      <c r="O4" s="36">
        <f>原始数据!G5</f>
        <v>572690</v>
      </c>
      <c r="P4" s="36">
        <f>原始数据!H5</f>
        <v>515731</v>
      </c>
      <c r="Q4" s="43">
        <f t="shared" ref="Q4:Q35" si="4">O4/P4</f>
        <v>1.11044323494225</v>
      </c>
      <c r="R4" s="36">
        <f>原始数据!E5</f>
        <v>496776</v>
      </c>
      <c r="S4" s="36">
        <f>原始数据!F5</f>
        <v>497263</v>
      </c>
      <c r="T4" s="43">
        <f t="shared" ref="T4:T35" si="5">R4/S4</f>
        <v>0.999020638977764</v>
      </c>
    </row>
    <row r="5" s="36" customFormat="1" spans="1:20">
      <c r="A5" s="42">
        <f>原始数据!A6</f>
        <v>42585</v>
      </c>
      <c r="B5" s="42"/>
      <c r="C5" s="36">
        <f>原始数据!C6</f>
        <v>4308157</v>
      </c>
      <c r="D5" s="36">
        <f>原始数据!D6</f>
        <v>4097275</v>
      </c>
      <c r="E5" s="43">
        <f t="shared" si="0"/>
        <v>1.05146884209627</v>
      </c>
      <c r="F5" s="36">
        <f>原始数据!M6</f>
        <v>2419490</v>
      </c>
      <c r="G5" s="36">
        <f>原始数据!L6+原始数据!J6+原始数据!H6+原始数据!B6</f>
        <v>2238685</v>
      </c>
      <c r="H5" s="43">
        <f t="shared" si="1"/>
        <v>1.08076393061105</v>
      </c>
      <c r="I5" s="36">
        <f>原始数据!K6</f>
        <v>1023400</v>
      </c>
      <c r="J5" s="36">
        <f>原始数据!L6</f>
        <v>940170</v>
      </c>
      <c r="K5" s="43">
        <f t="shared" si="2"/>
        <v>1.088526543072</v>
      </c>
      <c r="L5" s="36">
        <f>原始数据!I6</f>
        <v>836649</v>
      </c>
      <c r="M5" s="36">
        <f>原始数据!J6</f>
        <v>769100</v>
      </c>
      <c r="N5" s="43">
        <f t="shared" si="3"/>
        <v>1.08782863086725</v>
      </c>
      <c r="O5" s="36">
        <f>原始数据!G6</f>
        <v>586192</v>
      </c>
      <c r="P5" s="36">
        <f>原始数据!H6</f>
        <v>529415</v>
      </c>
      <c r="Q5" s="43">
        <f t="shared" si="4"/>
        <v>1.10724478905962</v>
      </c>
      <c r="R5" s="36">
        <f>原始数据!E6</f>
        <v>552864</v>
      </c>
      <c r="S5" s="36">
        <f>原始数据!F6</f>
        <v>534435</v>
      </c>
      <c r="T5" s="43">
        <f t="shared" si="5"/>
        <v>1.03448314575206</v>
      </c>
    </row>
    <row r="6" s="36" customFormat="1" spans="1:20">
      <c r="A6" s="42">
        <f>原始数据!A7</f>
        <v>42586</v>
      </c>
      <c r="B6" s="42"/>
      <c r="C6" s="36">
        <f>原始数据!C7</f>
        <v>4612468</v>
      </c>
      <c r="D6" s="36">
        <f>原始数据!D7</f>
        <v>4241651</v>
      </c>
      <c r="E6" s="43">
        <f t="shared" si="0"/>
        <v>1.08742279833961</v>
      </c>
      <c r="F6" s="36">
        <f>原始数据!M7</f>
        <v>2620310</v>
      </c>
      <c r="G6" s="36">
        <f>原始数据!L7+原始数据!J7+原始数据!H7+原始数据!B7</f>
        <v>2324749</v>
      </c>
      <c r="H6" s="43">
        <f t="shared" si="1"/>
        <v>1.12713673605194</v>
      </c>
      <c r="I6" s="36">
        <f>原始数据!K7</f>
        <v>1081430</v>
      </c>
      <c r="J6" s="36">
        <f>原始数据!L7</f>
        <v>989820</v>
      </c>
      <c r="K6" s="43">
        <f t="shared" si="2"/>
        <v>1.09255218120466</v>
      </c>
      <c r="L6" s="36">
        <f>原始数据!I7</f>
        <v>856576</v>
      </c>
      <c r="M6" s="36">
        <f>原始数据!J7</f>
        <v>783500</v>
      </c>
      <c r="N6" s="43">
        <f t="shared" si="3"/>
        <v>1.09326866624123</v>
      </c>
      <c r="O6" s="36">
        <f>原始数据!G7</f>
        <v>609683</v>
      </c>
      <c r="P6" s="36">
        <f>原始数据!H7</f>
        <v>551429</v>
      </c>
      <c r="Q6" s="43">
        <f t="shared" si="4"/>
        <v>1.10564188680682</v>
      </c>
      <c r="R6" s="36">
        <f>原始数据!E7</f>
        <v>557542</v>
      </c>
      <c r="S6" s="36">
        <f>原始数据!F7</f>
        <v>534068</v>
      </c>
      <c r="T6" s="43">
        <f t="shared" si="5"/>
        <v>1.04395320446086</v>
      </c>
    </row>
    <row r="7" s="36" customFormat="1" spans="1:20">
      <c r="A7" s="42">
        <f>原始数据!A8</f>
        <v>42587</v>
      </c>
      <c r="B7" s="42"/>
      <c r="C7" s="36">
        <f>原始数据!C8</f>
        <v>4574849</v>
      </c>
      <c r="D7" s="36">
        <f>原始数据!D8</f>
        <v>4235934</v>
      </c>
      <c r="E7" s="43">
        <f t="shared" si="0"/>
        <v>1.08000950911889</v>
      </c>
      <c r="F7" s="36">
        <f>原始数据!M8</f>
        <v>2578200</v>
      </c>
      <c r="G7" s="36">
        <f>原始数据!L8+原始数据!J8+原始数据!H8+原始数据!B8</f>
        <v>2305116</v>
      </c>
      <c r="H7" s="43">
        <f t="shared" si="1"/>
        <v>1.11846865841025</v>
      </c>
      <c r="I7" s="36">
        <f>原始数据!K8</f>
        <v>1088900</v>
      </c>
      <c r="J7" s="36">
        <f>原始数据!L8</f>
        <v>959900</v>
      </c>
      <c r="K7" s="43">
        <f t="shared" si="2"/>
        <v>1.13438899885405</v>
      </c>
      <c r="L7" s="36">
        <f>原始数据!I8</f>
        <v>862954</v>
      </c>
      <c r="M7" s="36">
        <f>原始数据!J8</f>
        <v>789800</v>
      </c>
      <c r="N7" s="43">
        <f t="shared" si="3"/>
        <v>1.09262344897442</v>
      </c>
      <c r="O7" s="36">
        <f>原始数据!G8</f>
        <v>603140</v>
      </c>
      <c r="P7" s="36">
        <f>原始数据!H8</f>
        <v>555416</v>
      </c>
      <c r="Q7" s="43">
        <f t="shared" si="4"/>
        <v>1.08592478430582</v>
      </c>
      <c r="R7" s="36">
        <f>原始数据!E8</f>
        <v>568504</v>
      </c>
      <c r="S7" s="36">
        <f>原始数据!F8</f>
        <v>541429</v>
      </c>
      <c r="T7" s="43">
        <f t="shared" si="5"/>
        <v>1.05000655672304</v>
      </c>
    </row>
    <row r="8" s="36" customFormat="1" spans="1:20">
      <c r="A8" s="42">
        <f>原始数据!A9</f>
        <v>42588</v>
      </c>
      <c r="B8" s="42"/>
      <c r="C8" s="36">
        <f>原始数据!C9</f>
        <v>4643324</v>
      </c>
      <c r="D8" s="36">
        <f>原始数据!D9</f>
        <v>4290806</v>
      </c>
      <c r="E8" s="43">
        <f t="shared" si="0"/>
        <v>1.08215659249101</v>
      </c>
      <c r="F8" s="36">
        <f>原始数据!M9</f>
        <v>2624000</v>
      </c>
      <c r="G8" s="36">
        <f>原始数据!L9+原始数据!J9+原始数据!H9+原始数据!B9</f>
        <v>2337106</v>
      </c>
      <c r="H8" s="43">
        <f t="shared" si="1"/>
        <v>1.1227560923638</v>
      </c>
      <c r="I8" s="36">
        <f>原始数据!K9</f>
        <v>1095930</v>
      </c>
      <c r="J8" s="36">
        <f>原始数据!L9</f>
        <v>985930</v>
      </c>
      <c r="K8" s="43">
        <f t="shared" si="2"/>
        <v>1.11156978690171</v>
      </c>
      <c r="L8" s="36">
        <f>原始数据!I9</f>
        <v>872550</v>
      </c>
      <c r="M8" s="36">
        <f>原始数据!J9</f>
        <v>794700</v>
      </c>
      <c r="N8" s="43">
        <f t="shared" si="3"/>
        <v>1.09796149490374</v>
      </c>
      <c r="O8" s="36">
        <f>原始数据!G9</f>
        <v>609988</v>
      </c>
      <c r="P8" s="36">
        <f>原始数据!H9</f>
        <v>556476</v>
      </c>
      <c r="Q8" s="43">
        <f t="shared" si="4"/>
        <v>1.09616227833725</v>
      </c>
      <c r="R8" s="36">
        <f>原始数据!E9</f>
        <v>599962</v>
      </c>
      <c r="S8" s="36">
        <f>原始数据!F9</f>
        <v>565373</v>
      </c>
      <c r="T8" s="43">
        <f t="shared" si="5"/>
        <v>1.06117908000559</v>
      </c>
    </row>
    <row r="9" s="36" customFormat="1" spans="1:20">
      <c r="A9" s="42">
        <f>原始数据!A10</f>
        <v>42589</v>
      </c>
      <c r="B9" s="42"/>
      <c r="C9" s="36">
        <f>原始数据!C10</f>
        <v>4614416</v>
      </c>
      <c r="D9" s="36">
        <f>原始数据!D10</f>
        <v>4313941</v>
      </c>
      <c r="E9" s="43">
        <f t="shared" si="0"/>
        <v>1.0696520884268</v>
      </c>
      <c r="F9" s="36">
        <f>原始数据!M10</f>
        <v>2614900</v>
      </c>
      <c r="G9" s="36">
        <f>原始数据!L10+原始数据!J10+原始数据!H10+原始数据!B10</f>
        <v>2356713</v>
      </c>
      <c r="H9" s="43">
        <f t="shared" si="1"/>
        <v>1.1095538574277</v>
      </c>
      <c r="I9" s="36">
        <f>原始数据!K10</f>
        <v>1109000</v>
      </c>
      <c r="J9" s="36">
        <f>原始数据!L10</f>
        <v>991490</v>
      </c>
      <c r="K9" s="43">
        <f t="shared" si="2"/>
        <v>1.11851859322837</v>
      </c>
      <c r="L9" s="36">
        <f>原始数据!I10</f>
        <v>867004</v>
      </c>
      <c r="M9" s="36">
        <f>原始数据!J10</f>
        <v>799400</v>
      </c>
      <c r="N9" s="43">
        <f t="shared" si="3"/>
        <v>1.08456842631974</v>
      </c>
      <c r="O9" s="36">
        <f>原始数据!G10</f>
        <v>622776</v>
      </c>
      <c r="P9" s="36">
        <f>原始数据!H10</f>
        <v>565823</v>
      </c>
      <c r="Q9" s="43">
        <f t="shared" si="4"/>
        <v>1.10065515187612</v>
      </c>
      <c r="R9" s="36">
        <f>原始数据!E10</f>
        <v>562228</v>
      </c>
      <c r="S9" s="36">
        <f>原始数据!F10</f>
        <v>532790</v>
      </c>
      <c r="T9" s="43">
        <f t="shared" si="5"/>
        <v>1.05525253852362</v>
      </c>
    </row>
    <row r="10" s="36" customFormat="1" spans="1:20">
      <c r="A10" s="42">
        <f>原始数据!A11</f>
        <v>42590</v>
      </c>
      <c r="B10" s="42"/>
      <c r="C10" s="36">
        <f>原始数据!C11</f>
        <v>4729275</v>
      </c>
      <c r="D10" s="36">
        <f>原始数据!D11</f>
        <v>4379275</v>
      </c>
      <c r="E10" s="43">
        <f t="shared" si="0"/>
        <v>1.07992190488152</v>
      </c>
      <c r="F10" s="36">
        <f>原始数据!M11</f>
        <v>2661200</v>
      </c>
      <c r="G10" s="36">
        <f>原始数据!L11+原始数据!J11+原始数据!H11+原始数据!B11</f>
        <v>2390722</v>
      </c>
      <c r="H10" s="43">
        <f t="shared" si="1"/>
        <v>1.11313653364967</v>
      </c>
      <c r="I10" s="36">
        <f>原始数据!K11</f>
        <v>1112440</v>
      </c>
      <c r="J10" s="36">
        <f>原始数据!L11</f>
        <v>1019970</v>
      </c>
      <c r="K10" s="43">
        <f t="shared" si="2"/>
        <v>1.09065952920184</v>
      </c>
      <c r="L10" s="36">
        <f>原始数据!I11</f>
        <v>887342</v>
      </c>
      <c r="M10" s="36">
        <f>原始数据!J11</f>
        <v>807200</v>
      </c>
      <c r="N10" s="43">
        <f t="shared" si="3"/>
        <v>1.0992839444995</v>
      </c>
      <c r="O10" s="36">
        <f>原始数据!G11</f>
        <v>624546</v>
      </c>
      <c r="P10" s="36">
        <f>原始数据!H11</f>
        <v>563552</v>
      </c>
      <c r="Q10" s="43">
        <f t="shared" si="4"/>
        <v>1.10823136108114</v>
      </c>
      <c r="R10" s="36">
        <f>原始数据!E11</f>
        <v>567542</v>
      </c>
      <c r="S10" s="36">
        <f>原始数据!F11</f>
        <v>528336</v>
      </c>
      <c r="T10" s="43">
        <f t="shared" si="5"/>
        <v>1.07420656551891</v>
      </c>
    </row>
    <row r="11" s="36" customFormat="1" spans="1:20">
      <c r="A11" s="42">
        <f>原始数据!A12</f>
        <v>42591</v>
      </c>
      <c r="B11" s="42"/>
      <c r="C11" s="36">
        <f>原始数据!C12</f>
        <v>4700977</v>
      </c>
      <c r="D11" s="36">
        <f>原始数据!D12</f>
        <v>4346489</v>
      </c>
      <c r="E11" s="43">
        <f t="shared" si="0"/>
        <v>1.08155732132303</v>
      </c>
      <c r="F11" s="36">
        <f>原始数据!M12</f>
        <v>2660100</v>
      </c>
      <c r="G11" s="36">
        <f>原始数据!L12+原始数据!J12+原始数据!H12+原始数据!B12</f>
        <v>2386482</v>
      </c>
      <c r="H11" s="43">
        <f t="shared" si="1"/>
        <v>1.11465328462565</v>
      </c>
      <c r="I11" s="36">
        <f>原始数据!K12</f>
        <v>1129480</v>
      </c>
      <c r="J11" s="36">
        <f>原始数据!L12</f>
        <v>1005660</v>
      </c>
      <c r="K11" s="43">
        <f t="shared" si="2"/>
        <v>1.12312312312312</v>
      </c>
      <c r="L11" s="36">
        <f>原始数据!I12</f>
        <v>880461</v>
      </c>
      <c r="M11" s="36">
        <f>原始数据!J12</f>
        <v>808700</v>
      </c>
      <c r="N11" s="43">
        <f t="shared" si="3"/>
        <v>1.08873624335353</v>
      </c>
      <c r="O11" s="36">
        <f>原始数据!G12</f>
        <v>628523</v>
      </c>
      <c r="P11" s="36">
        <f>原始数据!H12</f>
        <v>572122</v>
      </c>
      <c r="Q11" s="43">
        <f t="shared" si="4"/>
        <v>1.09858212059666</v>
      </c>
      <c r="R11" s="36">
        <f>原始数据!E12</f>
        <v>548974</v>
      </c>
      <c r="S11" s="36">
        <f>原始数据!F12</f>
        <v>535706</v>
      </c>
      <c r="T11" s="43">
        <f t="shared" si="5"/>
        <v>1.02476731640116</v>
      </c>
    </row>
    <row r="12" s="36" customFormat="1" spans="1:20">
      <c r="A12" s="42">
        <f>原始数据!A13</f>
        <v>42592</v>
      </c>
      <c r="B12" s="42"/>
      <c r="C12" s="36">
        <f>原始数据!C13</f>
        <v>4612049</v>
      </c>
      <c r="D12" s="36">
        <f>原始数据!D13</f>
        <v>4258790</v>
      </c>
      <c r="E12" s="43">
        <f t="shared" si="0"/>
        <v>1.08294820829391</v>
      </c>
      <c r="F12" s="36">
        <f>原始数据!M13</f>
        <v>2637900</v>
      </c>
      <c r="G12" s="36">
        <f>原始数据!L13+原始数据!J13+原始数据!H13+原始数据!B13</f>
        <v>2324927</v>
      </c>
      <c r="H12" s="43">
        <f t="shared" si="1"/>
        <v>1.13461626967212</v>
      </c>
      <c r="I12" s="36">
        <f>原始数据!K13</f>
        <v>1080700</v>
      </c>
      <c r="J12" s="36">
        <f>原始数据!L13</f>
        <v>990380</v>
      </c>
      <c r="K12" s="43">
        <f t="shared" si="2"/>
        <v>1.09119731820109</v>
      </c>
      <c r="L12" s="36">
        <f>原始数据!I13</f>
        <v>851986</v>
      </c>
      <c r="M12" s="36">
        <f>原始数据!J13</f>
        <v>779000</v>
      </c>
      <c r="N12" s="43">
        <f t="shared" si="3"/>
        <v>1.0936919127086</v>
      </c>
      <c r="O12" s="36">
        <f>原始数据!G13</f>
        <v>607135</v>
      </c>
      <c r="P12" s="36">
        <f>原始数据!H13</f>
        <v>555547</v>
      </c>
      <c r="Q12" s="43">
        <f t="shared" si="4"/>
        <v>1.09285983004138</v>
      </c>
      <c r="R12" s="36">
        <f>原始数据!E13</f>
        <v>551790</v>
      </c>
      <c r="S12" s="36">
        <f>原始数据!F13</f>
        <v>538584</v>
      </c>
      <c r="T12" s="43">
        <f t="shared" si="5"/>
        <v>1.0245198520565</v>
      </c>
    </row>
    <row r="13" s="36" customFormat="1" spans="1:20">
      <c r="A13" s="42">
        <f>原始数据!A14</f>
        <v>42593</v>
      </c>
      <c r="B13" s="42"/>
      <c r="C13" s="36">
        <f>原始数据!C14</f>
        <v>4711874</v>
      </c>
      <c r="D13" s="36">
        <f>原始数据!D14</f>
        <v>4292437</v>
      </c>
      <c r="E13" s="43">
        <f t="shared" si="0"/>
        <v>1.09771535377223</v>
      </c>
      <c r="F13" s="36">
        <f>原始数据!M14</f>
        <v>2671700</v>
      </c>
      <c r="G13" s="36">
        <f>原始数据!L14+原始数据!J14+原始数据!H14+原始数据!B14</f>
        <v>2328381</v>
      </c>
      <c r="H13" s="43">
        <f t="shared" si="1"/>
        <v>1.14744966566898</v>
      </c>
      <c r="I13" s="36">
        <f>原始数据!K14</f>
        <v>1108480</v>
      </c>
      <c r="J13" s="36">
        <f>原始数据!L14</f>
        <v>982240</v>
      </c>
      <c r="K13" s="43">
        <f t="shared" si="2"/>
        <v>1.12852256067763</v>
      </c>
      <c r="L13" s="36">
        <f>原始数据!I14</f>
        <v>862048</v>
      </c>
      <c r="M13" s="36">
        <f>原始数据!J14</f>
        <v>781900</v>
      </c>
      <c r="N13" s="43">
        <f t="shared" si="3"/>
        <v>1.10250415654176</v>
      </c>
      <c r="O13" s="36">
        <f>原始数据!G14</f>
        <v>624086</v>
      </c>
      <c r="P13" s="36">
        <f>原始数据!H14</f>
        <v>564241</v>
      </c>
      <c r="Q13" s="43">
        <f t="shared" si="4"/>
        <v>1.10606283485248</v>
      </c>
      <c r="R13" s="36">
        <f>原始数据!E14</f>
        <v>561146</v>
      </c>
      <c r="S13" s="36">
        <f>原始数据!F14</f>
        <v>539200</v>
      </c>
      <c r="T13" s="43">
        <f t="shared" si="5"/>
        <v>1.04070103857567</v>
      </c>
    </row>
    <row r="14" s="36" customFormat="1" spans="1:20">
      <c r="A14" s="42">
        <f>原始数据!A15</f>
        <v>42594</v>
      </c>
      <c r="B14" s="42"/>
      <c r="C14" s="36">
        <f>原始数据!C15</f>
        <v>4436172</v>
      </c>
      <c r="D14" s="36">
        <f>原始数据!D15</f>
        <v>4138883</v>
      </c>
      <c r="E14" s="43">
        <f t="shared" si="0"/>
        <v>1.07182831696378</v>
      </c>
      <c r="F14" s="36">
        <f>原始数据!M15</f>
        <v>2504600</v>
      </c>
      <c r="G14" s="36">
        <f>原始数据!L15+原始数据!J15+原始数据!H15+原始数据!B15</f>
        <v>2257387</v>
      </c>
      <c r="H14" s="43">
        <f t="shared" si="1"/>
        <v>1.10951290142098</v>
      </c>
      <c r="I14" s="36">
        <f>原始数据!K15</f>
        <v>1039490</v>
      </c>
      <c r="J14" s="36">
        <f>原始数据!L15</f>
        <v>953460</v>
      </c>
      <c r="K14" s="43">
        <f t="shared" si="2"/>
        <v>1.09022927023682</v>
      </c>
      <c r="L14" s="36">
        <f>原始数据!I15</f>
        <v>806609</v>
      </c>
      <c r="M14" s="36">
        <f>原始数据!J15</f>
        <v>741200</v>
      </c>
      <c r="N14" s="43">
        <f t="shared" si="3"/>
        <v>1.08824743658931</v>
      </c>
      <c r="O14" s="36">
        <f>原始数据!G15</f>
        <v>614643</v>
      </c>
      <c r="P14" s="36">
        <f>原始数据!H15</f>
        <v>562727</v>
      </c>
      <c r="Q14" s="43">
        <f t="shared" si="4"/>
        <v>1.09225787993112</v>
      </c>
      <c r="R14" s="36">
        <f>原始数据!E15</f>
        <v>546840</v>
      </c>
      <c r="S14" s="36">
        <f>原始数据!F15</f>
        <v>531741</v>
      </c>
      <c r="T14" s="43">
        <f t="shared" si="5"/>
        <v>1.02839540302516</v>
      </c>
    </row>
    <row r="15" s="36" customFormat="1" spans="1:20">
      <c r="A15" s="42">
        <f>原始数据!A16</f>
        <v>42595</v>
      </c>
      <c r="B15" s="42"/>
      <c r="C15" s="36">
        <f>原始数据!C16</f>
        <v>4586188</v>
      </c>
      <c r="D15" s="36">
        <f>原始数据!D16</f>
        <v>4227040</v>
      </c>
      <c r="E15" s="43">
        <f t="shared" si="0"/>
        <v>1.08496441954654</v>
      </c>
      <c r="F15" s="36">
        <f>原始数据!M16</f>
        <v>2571700</v>
      </c>
      <c r="G15" s="36">
        <f>原始数据!L16+原始数据!J16+原始数据!H16+原始数据!B16</f>
        <v>2289147</v>
      </c>
      <c r="H15" s="43">
        <f t="shared" si="1"/>
        <v>1.12343156643064</v>
      </c>
      <c r="I15" s="36">
        <f>原始数据!K16</f>
        <v>1062400</v>
      </c>
      <c r="J15" s="36">
        <f>原始数据!L16</f>
        <v>946540</v>
      </c>
      <c r="K15" s="43">
        <f t="shared" si="2"/>
        <v>1.12240370190378</v>
      </c>
      <c r="L15" s="36">
        <f>原始数据!I16</f>
        <v>850628</v>
      </c>
      <c r="M15" s="36">
        <f>原始数据!J16</f>
        <v>785200</v>
      </c>
      <c r="N15" s="43">
        <f t="shared" si="3"/>
        <v>1.08332654100866</v>
      </c>
      <c r="O15" s="36">
        <f>原始数据!G16</f>
        <v>615418</v>
      </c>
      <c r="P15" s="36">
        <f>原始数据!H16</f>
        <v>557407</v>
      </c>
      <c r="Q15" s="43">
        <f t="shared" si="4"/>
        <v>1.10407296643207</v>
      </c>
      <c r="R15" s="36">
        <f>原始数据!E16</f>
        <v>566530</v>
      </c>
      <c r="S15" s="36">
        <f>原始数据!F16</f>
        <v>535804</v>
      </c>
      <c r="T15" s="43">
        <f t="shared" si="5"/>
        <v>1.0573455965241</v>
      </c>
    </row>
    <row r="16" s="36" customFormat="1" spans="1:20">
      <c r="A16" s="42">
        <f>原始数据!A17</f>
        <v>42596</v>
      </c>
      <c r="B16" s="42"/>
      <c r="C16" s="36">
        <f>原始数据!C17</f>
        <v>4579219</v>
      </c>
      <c r="D16" s="36">
        <f>原始数据!D17</f>
        <v>4196516</v>
      </c>
      <c r="E16" s="43">
        <f t="shared" si="0"/>
        <v>1.09119541066923</v>
      </c>
      <c r="F16" s="36">
        <f>原始数据!M17</f>
        <v>2596600</v>
      </c>
      <c r="G16" s="36">
        <f>原始数据!L17+原始数据!J17+原始数据!H17+原始数据!B17</f>
        <v>2288973</v>
      </c>
      <c r="H16" s="43">
        <f t="shared" si="1"/>
        <v>1.13439520693342</v>
      </c>
      <c r="I16" s="36">
        <f>原始数据!K17</f>
        <v>1088130</v>
      </c>
      <c r="J16" s="36">
        <f>原始数据!L17</f>
        <v>964010</v>
      </c>
      <c r="K16" s="43">
        <f t="shared" si="2"/>
        <v>1.12875385110113</v>
      </c>
      <c r="L16" s="36">
        <f>原始数据!I17</f>
        <v>852495</v>
      </c>
      <c r="M16" s="36">
        <f>原始数据!J17</f>
        <v>776200</v>
      </c>
      <c r="N16" s="43">
        <f t="shared" si="3"/>
        <v>1.09829296573048</v>
      </c>
      <c r="O16" s="36">
        <f>原始数据!G17</f>
        <v>602926</v>
      </c>
      <c r="P16" s="36">
        <f>原始数据!H17</f>
        <v>548763</v>
      </c>
      <c r="Q16" s="43">
        <f t="shared" si="4"/>
        <v>1.09870016746756</v>
      </c>
      <c r="R16" s="36">
        <f>原始数据!E17</f>
        <v>563722</v>
      </c>
      <c r="S16" s="36">
        <f>原始数据!F17</f>
        <v>530065</v>
      </c>
      <c r="T16" s="43">
        <f t="shared" si="5"/>
        <v>1.0634959863413</v>
      </c>
    </row>
    <row r="17" s="36" customFormat="1" spans="1:20">
      <c r="A17" s="42">
        <f>原始数据!A18</f>
        <v>42597</v>
      </c>
      <c r="B17" s="42"/>
      <c r="C17" s="36">
        <f>原始数据!C18</f>
        <v>4540347</v>
      </c>
      <c r="D17" s="36">
        <f>原始数据!D18</f>
        <v>4185679</v>
      </c>
      <c r="E17" s="43">
        <f t="shared" si="0"/>
        <v>1.08473368359112</v>
      </c>
      <c r="F17" s="36">
        <f>原始数据!M18</f>
        <v>2561500</v>
      </c>
      <c r="G17" s="36">
        <f>原始数据!L18+原始数据!J18+原始数据!H18+原始数据!B18</f>
        <v>2267519</v>
      </c>
      <c r="H17" s="43">
        <f t="shared" si="1"/>
        <v>1.12964874825746</v>
      </c>
      <c r="I17" s="36">
        <f>原始数据!K18</f>
        <v>1038460</v>
      </c>
      <c r="J17" s="36">
        <f>原始数据!L18</f>
        <v>952800</v>
      </c>
      <c r="K17" s="43">
        <f t="shared" si="2"/>
        <v>1.08990344248531</v>
      </c>
      <c r="L17" s="36">
        <f>原始数据!I18</f>
        <v>826724</v>
      </c>
      <c r="M17" s="36">
        <f>原始数据!J18</f>
        <v>758400</v>
      </c>
      <c r="N17" s="43">
        <f t="shared" si="3"/>
        <v>1.09008966244726</v>
      </c>
      <c r="O17" s="36">
        <f>原始数据!G18</f>
        <v>610880</v>
      </c>
      <c r="P17" s="36">
        <f>原始数据!H18</f>
        <v>556319</v>
      </c>
      <c r="Q17" s="43">
        <f t="shared" si="4"/>
        <v>1.09807502530023</v>
      </c>
      <c r="R17" s="36">
        <f>原始数据!E18</f>
        <v>555824</v>
      </c>
      <c r="S17" s="36">
        <f>原始数据!F18</f>
        <v>528509</v>
      </c>
      <c r="T17" s="43">
        <f t="shared" si="5"/>
        <v>1.05168313122388</v>
      </c>
    </row>
    <row r="18" s="36" customFormat="1" spans="1:20">
      <c r="A18" s="42">
        <f>原始数据!A19</f>
        <v>42598</v>
      </c>
      <c r="B18" s="42"/>
      <c r="C18" s="36">
        <f>原始数据!C19</f>
        <v>4585598</v>
      </c>
      <c r="D18" s="36">
        <f>原始数据!D19</f>
        <v>4190307</v>
      </c>
      <c r="E18" s="43">
        <f t="shared" si="0"/>
        <v>1.09433461557829</v>
      </c>
      <c r="F18" s="36">
        <f>原始数据!M19</f>
        <v>2595300</v>
      </c>
      <c r="G18" s="36">
        <f>原始数据!L19+原始数据!J19+原始数据!H19+原始数据!B19</f>
        <v>2283685</v>
      </c>
      <c r="H18" s="43">
        <f t="shared" si="1"/>
        <v>1.13645270691886</v>
      </c>
      <c r="I18" s="36">
        <f>原始数据!K19</f>
        <v>1060990</v>
      </c>
      <c r="J18" s="36">
        <f>原始数据!L19</f>
        <v>942290</v>
      </c>
      <c r="K18" s="43">
        <f t="shared" si="2"/>
        <v>1.12596971208439</v>
      </c>
      <c r="L18" s="36">
        <f>原始数据!I19</f>
        <v>872353</v>
      </c>
      <c r="M18" s="36">
        <f>原始数据!J19</f>
        <v>787600</v>
      </c>
      <c r="N18" s="43">
        <f t="shared" si="3"/>
        <v>1.10760919248349</v>
      </c>
      <c r="O18" s="36">
        <f>原始数据!G19</f>
        <v>613815</v>
      </c>
      <c r="P18" s="36">
        <f>原始数据!H19</f>
        <v>553795</v>
      </c>
      <c r="Q18" s="43">
        <f t="shared" si="4"/>
        <v>1.10837945449128</v>
      </c>
      <c r="R18" s="36">
        <f>原始数据!E19</f>
        <v>584764</v>
      </c>
      <c r="S18" s="36">
        <f>原始数据!F19</f>
        <v>543748</v>
      </c>
      <c r="T18" s="43">
        <f t="shared" si="5"/>
        <v>1.07543200158897</v>
      </c>
    </row>
    <row r="19" s="36" customFormat="1" spans="1:20">
      <c r="A19" s="42">
        <f>原始数据!A20</f>
        <v>42599</v>
      </c>
      <c r="B19" s="42"/>
      <c r="C19" s="36">
        <f>原始数据!C20</f>
        <v>4540040</v>
      </c>
      <c r="D19" s="36">
        <f>原始数据!D20</f>
        <v>4205321</v>
      </c>
      <c r="E19" s="43">
        <f t="shared" si="0"/>
        <v>1.07959416177742</v>
      </c>
      <c r="F19" s="36">
        <f>原始数据!M20</f>
        <v>2543200</v>
      </c>
      <c r="G19" s="36">
        <f>原始数据!L20+原始数据!J20+原始数据!H20+原始数据!B20</f>
        <v>2287133</v>
      </c>
      <c r="H19" s="43">
        <f t="shared" si="1"/>
        <v>1.11195982043895</v>
      </c>
      <c r="I19" s="36">
        <f>原始数据!K20</f>
        <v>1030530</v>
      </c>
      <c r="J19" s="36">
        <f>原始数据!L20</f>
        <v>938890</v>
      </c>
      <c r="K19" s="43">
        <f t="shared" si="2"/>
        <v>1.09760461821939</v>
      </c>
      <c r="L19" s="36">
        <f>原始数据!I20</f>
        <v>870639</v>
      </c>
      <c r="M19" s="36">
        <f>原始数据!J20</f>
        <v>794000</v>
      </c>
      <c r="N19" s="43">
        <f t="shared" si="3"/>
        <v>1.09652267002519</v>
      </c>
      <c r="O19" s="36">
        <f>原始数据!G20</f>
        <v>609072</v>
      </c>
      <c r="P19" s="36">
        <f>原始数据!H20</f>
        <v>554243</v>
      </c>
      <c r="Q19" s="43">
        <f t="shared" si="4"/>
        <v>1.09892592238422</v>
      </c>
      <c r="R19" s="36">
        <f>原始数据!E20</f>
        <v>579590</v>
      </c>
      <c r="S19" s="36">
        <f>原始数据!F20</f>
        <v>554710</v>
      </c>
      <c r="T19" s="43">
        <f t="shared" si="5"/>
        <v>1.04485226514755</v>
      </c>
    </row>
    <row r="20" s="36" customFormat="1" spans="1:20">
      <c r="A20" s="42">
        <f>原始数据!A21</f>
        <v>42600</v>
      </c>
      <c r="B20" s="42"/>
      <c r="C20" s="36">
        <f>原始数据!C21</f>
        <v>4530614</v>
      </c>
      <c r="D20" s="36">
        <f>原始数据!D21</f>
        <v>4170449</v>
      </c>
      <c r="E20" s="43">
        <f t="shared" si="0"/>
        <v>1.08636120475277</v>
      </c>
      <c r="F20" s="36">
        <f>原始数据!M21</f>
        <v>2589900</v>
      </c>
      <c r="G20" s="36">
        <f>原始数据!L21+原始数据!J21+原始数据!H21+原始数据!B21</f>
        <v>2284463</v>
      </c>
      <c r="H20" s="43">
        <f t="shared" si="1"/>
        <v>1.13370188092344</v>
      </c>
      <c r="I20" s="36">
        <f>原始数据!K21</f>
        <v>1072510</v>
      </c>
      <c r="J20" s="36">
        <f>原始数据!L21</f>
        <v>968550</v>
      </c>
      <c r="K20" s="43">
        <f t="shared" si="2"/>
        <v>1.10733570801714</v>
      </c>
      <c r="L20" s="36">
        <f>原始数据!I21</f>
        <v>843054</v>
      </c>
      <c r="M20" s="36">
        <f>原始数据!J21</f>
        <v>766000</v>
      </c>
      <c r="N20" s="43">
        <f t="shared" si="3"/>
        <v>1.10059268929504</v>
      </c>
      <c r="O20" s="36">
        <f>原始数据!G21</f>
        <v>605280</v>
      </c>
      <c r="P20" s="36">
        <f>原始数据!H21</f>
        <v>549913</v>
      </c>
      <c r="Q20" s="43">
        <f t="shared" si="4"/>
        <v>1.10068319897875</v>
      </c>
      <c r="R20" s="36">
        <f>原始数据!E21</f>
        <v>575992</v>
      </c>
      <c r="S20" s="36">
        <f>原始数据!F21</f>
        <v>548502</v>
      </c>
      <c r="T20" s="43">
        <f t="shared" si="5"/>
        <v>1.05011832226683</v>
      </c>
    </row>
    <row r="21" s="36" customFormat="1" spans="1:20">
      <c r="A21" s="42">
        <f>原始数据!A22</f>
        <v>42601</v>
      </c>
      <c r="B21" s="42"/>
      <c r="C21" s="36">
        <f>原始数据!C22</f>
        <v>4579503</v>
      </c>
      <c r="D21" s="36">
        <f>原始数据!D22</f>
        <v>4249724</v>
      </c>
      <c r="E21" s="43">
        <f t="shared" si="0"/>
        <v>1.0776000982652</v>
      </c>
      <c r="F21" s="36">
        <f>原始数据!M22</f>
        <v>2562200</v>
      </c>
      <c r="G21" s="36">
        <f>原始数据!L22+原始数据!J22+原始数据!H22+原始数据!B22</f>
        <v>2306375</v>
      </c>
      <c r="H21" s="43">
        <f t="shared" si="1"/>
        <v>1.11092081729988</v>
      </c>
      <c r="I21" s="36">
        <f>原始数据!K22</f>
        <v>1106310</v>
      </c>
      <c r="J21" s="36">
        <f>原始数据!L22</f>
        <v>989670</v>
      </c>
      <c r="K21" s="43">
        <f t="shared" si="2"/>
        <v>1.11785746764073</v>
      </c>
      <c r="L21" s="36">
        <f>原始数据!I22</f>
        <v>829097</v>
      </c>
      <c r="M21" s="36">
        <f>原始数据!J22</f>
        <v>759100</v>
      </c>
      <c r="N21" s="43">
        <f t="shared" si="3"/>
        <v>1.09221051244895</v>
      </c>
      <c r="O21" s="36">
        <f>原始数据!G22</f>
        <v>616198</v>
      </c>
      <c r="P21" s="36">
        <f>原始数据!H22</f>
        <v>557605</v>
      </c>
      <c r="Q21" s="43">
        <f t="shared" si="4"/>
        <v>1.10507976076255</v>
      </c>
      <c r="R21" s="36">
        <f>原始数据!E22</f>
        <v>580382</v>
      </c>
      <c r="S21" s="36">
        <f>原始数据!F22</f>
        <v>547052</v>
      </c>
      <c r="T21" s="43">
        <f t="shared" si="5"/>
        <v>1.06092656639588</v>
      </c>
    </row>
    <row r="22" s="36" customFormat="1" spans="1:20">
      <c r="A22" s="42">
        <f>原始数据!A23</f>
        <v>42602</v>
      </c>
      <c r="B22" s="42"/>
      <c r="C22" s="36">
        <f>原始数据!C23</f>
        <v>4538834</v>
      </c>
      <c r="D22" s="36">
        <f>原始数据!D23</f>
        <v>4246232</v>
      </c>
      <c r="E22" s="43">
        <f t="shared" si="0"/>
        <v>1.06890862298621</v>
      </c>
      <c r="F22" s="36">
        <f>原始数据!M23</f>
        <v>2506700</v>
      </c>
      <c r="G22" s="36">
        <f>原始数据!L23+原始数据!J23+原始数据!H23+原始数据!B23</f>
        <v>2291902</v>
      </c>
      <c r="H22" s="43">
        <f t="shared" si="1"/>
        <v>1.09372041212931</v>
      </c>
      <c r="I22" s="36">
        <f>原始数据!K23</f>
        <v>1038330</v>
      </c>
      <c r="J22" s="36">
        <f>原始数据!L23</f>
        <v>943440</v>
      </c>
      <c r="K22" s="43">
        <f t="shared" si="2"/>
        <v>1.10057873314678</v>
      </c>
      <c r="L22" s="36">
        <f>原始数据!I23</f>
        <v>864034</v>
      </c>
      <c r="M22" s="36">
        <f>原始数据!J23</f>
        <v>791300</v>
      </c>
      <c r="N22" s="43">
        <f t="shared" si="3"/>
        <v>1.0919170984456</v>
      </c>
      <c r="O22" s="36">
        <f>原始数据!G23</f>
        <v>615699</v>
      </c>
      <c r="P22" s="36">
        <f>原始数据!H23</f>
        <v>557162</v>
      </c>
      <c r="Q22" s="43">
        <f t="shared" si="4"/>
        <v>1.10506280040634</v>
      </c>
      <c r="R22" s="36">
        <f>原始数据!E23</f>
        <v>580036</v>
      </c>
      <c r="S22" s="36">
        <f>原始数据!F23</f>
        <v>553362</v>
      </c>
      <c r="T22" s="43">
        <f t="shared" si="5"/>
        <v>1.04820352680524</v>
      </c>
    </row>
    <row r="23" s="36" customFormat="1" spans="1:20">
      <c r="A23" s="42">
        <f>原始数据!A24</f>
        <v>42603</v>
      </c>
      <c r="B23" s="42"/>
      <c r="C23" s="36">
        <f>原始数据!C24</f>
        <v>4550988</v>
      </c>
      <c r="D23" s="36">
        <f>原始数据!D24</f>
        <v>4239103</v>
      </c>
      <c r="E23" s="43">
        <f t="shared" si="0"/>
        <v>1.07357334794649</v>
      </c>
      <c r="F23" s="36">
        <f>原始数据!M24</f>
        <v>2549200</v>
      </c>
      <c r="G23" s="36">
        <f>原始数据!L24+原始数据!J24+原始数据!H24+原始数据!B24</f>
        <v>2292244</v>
      </c>
      <c r="H23" s="43">
        <f t="shared" si="1"/>
        <v>1.11209801399851</v>
      </c>
      <c r="I23" s="36">
        <f>原始数据!K24</f>
        <v>1053180</v>
      </c>
      <c r="J23" s="36">
        <f>原始数据!L24</f>
        <v>945580</v>
      </c>
      <c r="K23" s="43">
        <f t="shared" si="2"/>
        <v>1.11379259290594</v>
      </c>
      <c r="L23" s="36">
        <f>原始数据!I24</f>
        <v>866156</v>
      </c>
      <c r="M23" s="36">
        <f>原始数据!J24</f>
        <v>788300</v>
      </c>
      <c r="N23" s="43">
        <f t="shared" si="3"/>
        <v>1.09876442978561</v>
      </c>
      <c r="O23" s="36">
        <f>原始数据!G24</f>
        <v>617359</v>
      </c>
      <c r="P23" s="36">
        <f>原始数据!H24</f>
        <v>558364</v>
      </c>
      <c r="Q23" s="43">
        <f t="shared" si="4"/>
        <v>1.10565688332342</v>
      </c>
      <c r="R23" s="36">
        <f>原始数据!E24</f>
        <v>573860</v>
      </c>
      <c r="S23" s="36">
        <f>原始数据!F24</f>
        <v>547262</v>
      </c>
      <c r="T23" s="43">
        <f t="shared" si="5"/>
        <v>1.04860194934054</v>
      </c>
    </row>
    <row r="24" s="36" customFormat="1" spans="1:20">
      <c r="A24" s="42">
        <f>原始数据!A25</f>
        <v>42604</v>
      </c>
      <c r="B24" s="42"/>
      <c r="C24" s="36">
        <f>原始数据!C25</f>
        <v>4698185</v>
      </c>
      <c r="D24" s="36">
        <f>原始数据!D25</f>
        <v>4357621</v>
      </c>
      <c r="E24" s="43">
        <f t="shared" si="0"/>
        <v>1.07815365310567</v>
      </c>
      <c r="F24" s="36">
        <f>原始数据!M25</f>
        <v>2655600</v>
      </c>
      <c r="G24" s="36">
        <f>原始数据!L25+原始数据!J25+原始数据!H25+原始数据!B25</f>
        <v>2374926</v>
      </c>
      <c r="H24" s="43">
        <f t="shared" si="1"/>
        <v>1.11818220862461</v>
      </c>
      <c r="I24" s="36">
        <f>原始数据!K25</f>
        <v>1101830</v>
      </c>
      <c r="J24" s="36">
        <f>原始数据!L25</f>
        <v>1003640</v>
      </c>
      <c r="K24" s="43">
        <f t="shared" si="2"/>
        <v>1.09783388465984</v>
      </c>
      <c r="L24" s="36">
        <f>原始数据!I25</f>
        <v>881020</v>
      </c>
      <c r="M24" s="36">
        <f>原始数据!J25</f>
        <v>811200</v>
      </c>
      <c r="N24" s="43">
        <f t="shared" si="3"/>
        <v>1.08607001972387</v>
      </c>
      <c r="O24" s="36">
        <f>原始数据!G25</f>
        <v>616615</v>
      </c>
      <c r="P24" s="36">
        <f>原始数据!H25</f>
        <v>560086</v>
      </c>
      <c r="Q24" s="43">
        <f t="shared" si="4"/>
        <v>1.10092914302446</v>
      </c>
      <c r="R24" s="36">
        <f>原始数据!E25</f>
        <v>588426</v>
      </c>
      <c r="S24" s="36">
        <f>原始数据!F25</f>
        <v>551290</v>
      </c>
      <c r="T24" s="43">
        <f t="shared" si="5"/>
        <v>1.06736200547806</v>
      </c>
    </row>
    <row r="25" s="36" customFormat="1" spans="1:20">
      <c r="A25" s="42">
        <f>原始数据!A26</f>
        <v>42605</v>
      </c>
      <c r="B25" s="42"/>
      <c r="C25" s="36">
        <f>原始数据!C26</f>
        <v>4791575</v>
      </c>
      <c r="D25" s="36">
        <f>原始数据!D26</f>
        <v>4371883</v>
      </c>
      <c r="E25" s="43">
        <f t="shared" si="0"/>
        <v>1.09599799445685</v>
      </c>
      <c r="F25" s="36">
        <f>原始数据!M26</f>
        <v>2706900</v>
      </c>
      <c r="G25" s="36">
        <f>原始数据!L26+原始数据!J26+原始数据!H26+原始数据!B26</f>
        <v>2361540</v>
      </c>
      <c r="H25" s="43">
        <f t="shared" si="1"/>
        <v>1.1462435529358</v>
      </c>
      <c r="I25" s="36">
        <f>原始数据!K26</f>
        <v>1090690</v>
      </c>
      <c r="J25" s="36">
        <f>原始数据!L26</f>
        <v>969490</v>
      </c>
      <c r="K25" s="43">
        <f t="shared" si="2"/>
        <v>1.12501418271462</v>
      </c>
      <c r="L25" s="36">
        <f>原始数据!I26</f>
        <v>916942</v>
      </c>
      <c r="M25" s="36">
        <f>原始数据!J26</f>
        <v>829600</v>
      </c>
      <c r="N25" s="43">
        <f t="shared" si="3"/>
        <v>1.10528206364513</v>
      </c>
      <c r="O25" s="36">
        <f>原始数据!G26</f>
        <v>626441</v>
      </c>
      <c r="P25" s="36">
        <f>原始数据!H26</f>
        <v>562450</v>
      </c>
      <c r="Q25" s="43">
        <f t="shared" si="4"/>
        <v>1.11377189083474</v>
      </c>
      <c r="R25" s="36">
        <f>原始数据!E26</f>
        <v>590394</v>
      </c>
      <c r="S25" s="36">
        <f>原始数据!F26</f>
        <v>558363</v>
      </c>
      <c r="T25" s="43">
        <f t="shared" si="5"/>
        <v>1.05736590712493</v>
      </c>
    </row>
    <row r="26" s="36" customFormat="1" spans="1:20">
      <c r="A26" s="42">
        <f>原始数据!A27</f>
        <v>42606</v>
      </c>
      <c r="B26" s="42"/>
      <c r="C26" s="36">
        <f>原始数据!C27</f>
        <v>4736338</v>
      </c>
      <c r="D26" s="36">
        <f>原始数据!D27</f>
        <v>4371673</v>
      </c>
      <c r="E26" s="43">
        <f t="shared" si="0"/>
        <v>1.08341543386251</v>
      </c>
      <c r="F26" s="36">
        <f>原始数据!M27</f>
        <v>2649000</v>
      </c>
      <c r="G26" s="36">
        <f>原始数据!L27+原始数据!J27+原始数据!H27+原始数据!B27</f>
        <v>2364798</v>
      </c>
      <c r="H26" s="43">
        <f t="shared" si="1"/>
        <v>1.12018024372483</v>
      </c>
      <c r="I26" s="36">
        <f>原始数据!K27</f>
        <v>1084800</v>
      </c>
      <c r="J26" s="36">
        <f>原始数据!L27</f>
        <v>1007730</v>
      </c>
      <c r="K26" s="43">
        <f t="shared" si="2"/>
        <v>1.07647881873121</v>
      </c>
      <c r="L26" s="36">
        <f>原始数据!I27</f>
        <v>876007</v>
      </c>
      <c r="M26" s="36">
        <f>原始数据!J27</f>
        <v>796100</v>
      </c>
      <c r="N26" s="43">
        <f t="shared" si="3"/>
        <v>1.10037306870996</v>
      </c>
      <c r="O26" s="36">
        <f>原始数据!G27</f>
        <v>622952</v>
      </c>
      <c r="P26" s="36">
        <f>原始数据!H27</f>
        <v>560968</v>
      </c>
      <c r="Q26" s="43">
        <f t="shared" si="4"/>
        <v>1.11049471627615</v>
      </c>
      <c r="R26" s="36">
        <f>原始数据!E27</f>
        <v>599746</v>
      </c>
      <c r="S26" s="36">
        <f>原始数据!F27</f>
        <v>569735</v>
      </c>
      <c r="T26" s="43">
        <f t="shared" si="5"/>
        <v>1.05267536661781</v>
      </c>
    </row>
    <row r="27" s="36" customFormat="1" spans="1:20">
      <c r="A27" s="42">
        <f>原始数据!A28</f>
        <v>42607</v>
      </c>
      <c r="B27" s="42"/>
      <c r="C27" s="36">
        <f>原始数据!C28</f>
        <v>4765560</v>
      </c>
      <c r="D27" s="36">
        <f>原始数据!D28</f>
        <v>4402769</v>
      </c>
      <c r="E27" s="43">
        <f t="shared" si="0"/>
        <v>1.08240064377668</v>
      </c>
      <c r="F27" s="36">
        <f>原始数据!M28</f>
        <v>2679000</v>
      </c>
      <c r="G27" s="36">
        <f>原始数据!L28+原始数据!J28+原始数据!H28+原始数据!B28</f>
        <v>2382013</v>
      </c>
      <c r="H27" s="43">
        <f t="shared" si="1"/>
        <v>1.12467900049244</v>
      </c>
      <c r="I27" s="36">
        <f>原始数据!K28</f>
        <v>1138950</v>
      </c>
      <c r="J27" s="36">
        <f>原始数据!L28</f>
        <v>1016590</v>
      </c>
      <c r="K27" s="43">
        <f t="shared" si="2"/>
        <v>1.12036317492795</v>
      </c>
      <c r="L27" s="36">
        <f>原始数据!I28</f>
        <v>879056</v>
      </c>
      <c r="M27" s="36">
        <f>原始数据!J28</f>
        <v>804800</v>
      </c>
      <c r="N27" s="43">
        <f t="shared" si="3"/>
        <v>1.09226640159046</v>
      </c>
      <c r="O27" s="36">
        <f>原始数据!G28</f>
        <v>622616</v>
      </c>
      <c r="P27" s="36">
        <f>原始数据!H28</f>
        <v>560623</v>
      </c>
      <c r="Q27" s="43">
        <f t="shared" si="4"/>
        <v>1.11057876683618</v>
      </c>
      <c r="R27" s="36">
        <f>原始数据!E28</f>
        <v>596630</v>
      </c>
      <c r="S27" s="36">
        <f>原始数据!F28</f>
        <v>566254</v>
      </c>
      <c r="T27" s="43">
        <f t="shared" si="5"/>
        <v>1.05364377116983</v>
      </c>
    </row>
    <row r="28" s="36" customFormat="1" spans="1:20">
      <c r="A28" s="42">
        <f>原始数据!A29</f>
        <v>42608</v>
      </c>
      <c r="B28" s="42"/>
      <c r="C28" s="36">
        <f>原始数据!C29</f>
        <v>4752227</v>
      </c>
      <c r="D28" s="36">
        <f>原始数据!D29</f>
        <v>4369257</v>
      </c>
      <c r="E28" s="43">
        <f t="shared" si="0"/>
        <v>1.08765105829206</v>
      </c>
      <c r="F28" s="36">
        <f>原始数据!M29</f>
        <v>2702000</v>
      </c>
      <c r="G28" s="36">
        <f>原始数据!L29+原始数据!J29+原始数据!H29+原始数据!B29</f>
        <v>2381386</v>
      </c>
      <c r="H28" s="43">
        <f t="shared" si="1"/>
        <v>1.13463336057237</v>
      </c>
      <c r="I28" s="36">
        <f>原始数据!K29</f>
        <v>1130230</v>
      </c>
      <c r="J28" s="36">
        <f>原始数据!L29</f>
        <v>1006670</v>
      </c>
      <c r="K28" s="43">
        <f t="shared" si="2"/>
        <v>1.12274131542611</v>
      </c>
      <c r="L28" s="36">
        <f>原始数据!I29</f>
        <v>884859</v>
      </c>
      <c r="M28" s="36">
        <f>原始数据!J29</f>
        <v>808900</v>
      </c>
      <c r="N28" s="43">
        <f t="shared" si="3"/>
        <v>1.09390406725182</v>
      </c>
      <c r="O28" s="36">
        <f>原始数据!G29</f>
        <v>629691</v>
      </c>
      <c r="P28" s="36">
        <f>原始数据!H29</f>
        <v>565816</v>
      </c>
      <c r="Q28" s="43">
        <f t="shared" si="4"/>
        <v>1.11289005613132</v>
      </c>
      <c r="R28" s="36">
        <f>原始数据!E29</f>
        <v>594200</v>
      </c>
      <c r="S28" s="36">
        <f>原始数据!F29</f>
        <v>563744</v>
      </c>
      <c r="T28" s="43">
        <f t="shared" si="5"/>
        <v>1.05402452176875</v>
      </c>
    </row>
    <row r="29" s="36" customFormat="1" spans="1:20">
      <c r="A29" s="42">
        <f>原始数据!A30</f>
        <v>42609</v>
      </c>
      <c r="B29" s="42"/>
      <c r="C29" s="36">
        <f>原始数据!C30</f>
        <v>4668299</v>
      </c>
      <c r="D29" s="36">
        <f>原始数据!D30</f>
        <v>4274219</v>
      </c>
      <c r="E29" s="43">
        <f t="shared" si="0"/>
        <v>1.09219930003587</v>
      </c>
      <c r="F29" s="36">
        <f>原始数据!M30</f>
        <v>2631100</v>
      </c>
      <c r="G29" s="36">
        <f>原始数据!L30+原始数据!J30+原始数据!H30+原始数据!B30</f>
        <v>2316130</v>
      </c>
      <c r="H29" s="43">
        <f t="shared" si="1"/>
        <v>1.13598977604884</v>
      </c>
      <c r="I29" s="36">
        <f>原始数据!K30</f>
        <v>1042560</v>
      </c>
      <c r="J29" s="36">
        <f>原始数据!L30</f>
        <v>939910</v>
      </c>
      <c r="K29" s="43">
        <f t="shared" si="2"/>
        <v>1.10921258418359</v>
      </c>
      <c r="L29" s="36">
        <f>原始数据!I30</f>
        <v>902243</v>
      </c>
      <c r="M29" s="36">
        <f>原始数据!J30</f>
        <v>815300</v>
      </c>
      <c r="N29" s="43">
        <f t="shared" si="3"/>
        <v>1.10663927388691</v>
      </c>
      <c r="O29" s="36">
        <f>原始数据!G30</f>
        <v>617646</v>
      </c>
      <c r="P29" s="36">
        <f>原始数据!H30</f>
        <v>560920</v>
      </c>
      <c r="Q29" s="43">
        <f t="shared" si="4"/>
        <v>1.10113028595878</v>
      </c>
      <c r="R29" s="36">
        <f>原始数据!E30</f>
        <v>573206</v>
      </c>
      <c r="S29" s="36">
        <f>原始数据!F30</f>
        <v>547641</v>
      </c>
      <c r="T29" s="43">
        <f t="shared" si="5"/>
        <v>1.0466820417025</v>
      </c>
    </row>
    <row r="30" s="36" customFormat="1" spans="1:20">
      <c r="A30" s="42">
        <f>原始数据!A31</f>
        <v>42610</v>
      </c>
      <c r="B30" s="42"/>
      <c r="C30" s="36">
        <f>原始数据!C31</f>
        <v>4536834</v>
      </c>
      <c r="D30" s="36">
        <f>原始数据!D31</f>
        <v>4250777</v>
      </c>
      <c r="E30" s="43">
        <f t="shared" si="0"/>
        <v>1.06729522626099</v>
      </c>
      <c r="F30" s="36">
        <f>原始数据!M31</f>
        <v>2545500</v>
      </c>
      <c r="G30" s="36">
        <f>原始数据!L31+原始数据!J31+原始数据!H31+原始数据!B31</f>
        <v>2317965</v>
      </c>
      <c r="H30" s="43">
        <f t="shared" si="1"/>
        <v>1.0981615339317</v>
      </c>
      <c r="I30" s="36">
        <f>原始数据!K31</f>
        <v>1089410</v>
      </c>
      <c r="J30" s="36">
        <f>原始数据!L31</f>
        <v>982020</v>
      </c>
      <c r="K30" s="43">
        <f t="shared" si="2"/>
        <v>1.10935622492414</v>
      </c>
      <c r="L30" s="36">
        <f>原始数据!I31</f>
        <v>837317</v>
      </c>
      <c r="M30" s="36">
        <f>原始数据!J31</f>
        <v>774100</v>
      </c>
      <c r="N30" s="43">
        <f t="shared" si="3"/>
        <v>1.08166515954011</v>
      </c>
      <c r="O30" s="36">
        <f>原始数据!G31</f>
        <v>621070</v>
      </c>
      <c r="P30" s="36">
        <f>原始数据!H31</f>
        <v>561845</v>
      </c>
      <c r="Q30" s="43">
        <f t="shared" si="4"/>
        <v>1.10541163488151</v>
      </c>
      <c r="R30" s="36">
        <f>原始数据!E31</f>
        <v>568760</v>
      </c>
      <c r="S30" s="36">
        <f>原始数据!F31</f>
        <v>537167</v>
      </c>
      <c r="T30" s="43">
        <f t="shared" si="5"/>
        <v>1.05881411181253</v>
      </c>
    </row>
    <row r="31" s="36" customFormat="1" spans="1:20">
      <c r="A31" s="42">
        <f>原始数据!A32</f>
        <v>42611</v>
      </c>
      <c r="B31" s="42"/>
      <c r="C31" s="36">
        <f>原始数据!C32</f>
        <v>4614196</v>
      </c>
      <c r="D31" s="36">
        <f>原始数据!D32</f>
        <v>4322870</v>
      </c>
      <c r="E31" s="43">
        <f t="shared" si="0"/>
        <v>1.06739180220548</v>
      </c>
      <c r="F31" s="36">
        <f>原始数据!M32</f>
        <v>2555600</v>
      </c>
      <c r="G31" s="36">
        <f>原始数据!L32+原始数据!J32+原始数据!H32+原始数据!B32</f>
        <v>2333952</v>
      </c>
      <c r="H31" s="43">
        <f t="shared" si="1"/>
        <v>1.09496682022595</v>
      </c>
      <c r="I31" s="36">
        <f>原始数据!K32</f>
        <v>1065470</v>
      </c>
      <c r="J31" s="36">
        <f>原始数据!L32</f>
        <v>966720</v>
      </c>
      <c r="K31" s="43">
        <f t="shared" si="2"/>
        <v>1.10214953657729</v>
      </c>
      <c r="L31" s="36">
        <f>原始数据!I32</f>
        <v>872570</v>
      </c>
      <c r="M31" s="36">
        <f>原始数据!J32</f>
        <v>805100</v>
      </c>
      <c r="N31" s="43">
        <f t="shared" si="3"/>
        <v>1.08380325425413</v>
      </c>
      <c r="O31" s="36">
        <f>原始数据!G32</f>
        <v>620497</v>
      </c>
      <c r="P31" s="36">
        <f>原始数据!H32</f>
        <v>562132</v>
      </c>
      <c r="Q31" s="43">
        <f t="shared" si="4"/>
        <v>1.10382792653683</v>
      </c>
      <c r="R31" s="36">
        <f>原始数据!E32</f>
        <v>609404</v>
      </c>
      <c r="S31" s="36">
        <f>原始数据!F32</f>
        <v>571196</v>
      </c>
      <c r="T31" s="43">
        <f t="shared" si="5"/>
        <v>1.06689122472846</v>
      </c>
    </row>
    <row r="32" s="36" customFormat="1" spans="1:20">
      <c r="A32" s="42">
        <f>原始数据!A33</f>
        <v>42612</v>
      </c>
      <c r="B32" s="42"/>
      <c r="C32" s="36">
        <f>原始数据!C33</f>
        <v>4701962</v>
      </c>
      <c r="D32" s="36">
        <f>原始数据!D33</f>
        <v>4334422</v>
      </c>
      <c r="E32" s="43">
        <f t="shared" si="0"/>
        <v>1.08479561980813</v>
      </c>
      <c r="F32" s="36">
        <f>原始数据!M33</f>
        <v>2662500</v>
      </c>
      <c r="G32" s="36">
        <f>原始数据!L33+原始数据!J33+原始数据!H33+原始数据!B33</f>
        <v>2360497</v>
      </c>
      <c r="H32" s="43">
        <f t="shared" si="1"/>
        <v>1.1279404294943</v>
      </c>
      <c r="I32" s="36">
        <f>原始数据!K33</f>
        <v>1134330</v>
      </c>
      <c r="J32" s="36">
        <f>原始数据!L33</f>
        <v>1001850</v>
      </c>
      <c r="K32" s="43">
        <f t="shared" si="2"/>
        <v>1.13223536457554</v>
      </c>
      <c r="L32" s="36">
        <f>原始数据!I33</f>
        <v>880147</v>
      </c>
      <c r="M32" s="36">
        <f>原始数据!J33</f>
        <v>795100</v>
      </c>
      <c r="N32" s="43">
        <f t="shared" si="3"/>
        <v>1.10696390391146</v>
      </c>
      <c r="O32" s="36">
        <f>原始数据!G33</f>
        <v>621213</v>
      </c>
      <c r="P32" s="36">
        <f>原始数据!H33</f>
        <v>563547</v>
      </c>
      <c r="Q32" s="43">
        <f t="shared" si="4"/>
        <v>1.10232686892131</v>
      </c>
      <c r="R32" s="36">
        <f>原始数据!E33</f>
        <v>579184</v>
      </c>
      <c r="S32" s="36">
        <f>原始数据!F33</f>
        <v>556232</v>
      </c>
      <c r="T32" s="43">
        <f t="shared" si="5"/>
        <v>1.04126335773562</v>
      </c>
    </row>
    <row r="33" s="36" customFormat="1" spans="1:20">
      <c r="A33" s="42">
        <f>原始数据!A34</f>
        <v>42613</v>
      </c>
      <c r="B33" s="42"/>
      <c r="C33" s="36">
        <f>原始数据!C34</f>
        <v>4660358</v>
      </c>
      <c r="D33" s="36">
        <f>原始数据!D34</f>
        <v>4333303</v>
      </c>
      <c r="E33" s="43">
        <f t="shared" si="0"/>
        <v>1.07547475909254</v>
      </c>
      <c r="F33" s="36">
        <f>原始数据!M34</f>
        <v>2603400</v>
      </c>
      <c r="G33" s="36">
        <f>原始数据!L34+原始数据!J34+原始数据!H34+原始数据!B34</f>
        <v>2341720</v>
      </c>
      <c r="H33" s="43">
        <f t="shared" si="1"/>
        <v>1.11174692106657</v>
      </c>
      <c r="I33" s="36">
        <f>原始数据!K34</f>
        <v>1102720</v>
      </c>
      <c r="J33" s="36">
        <f>原始数据!L34</f>
        <v>972730</v>
      </c>
      <c r="K33" s="43">
        <f t="shared" si="2"/>
        <v>1.13363420476391</v>
      </c>
      <c r="L33" s="36">
        <f>原始数据!I34</f>
        <v>871020</v>
      </c>
      <c r="M33" s="36">
        <f>原始数据!J34</f>
        <v>804900</v>
      </c>
      <c r="N33" s="43">
        <f t="shared" si="3"/>
        <v>1.08214685054044</v>
      </c>
      <c r="O33" s="36">
        <f>原始数据!G34</f>
        <v>621100</v>
      </c>
      <c r="P33" s="36">
        <f>原始数据!H34</f>
        <v>564090</v>
      </c>
      <c r="Q33" s="43">
        <f t="shared" si="4"/>
        <v>1.101065432821</v>
      </c>
      <c r="R33" s="36">
        <f>原始数据!E34</f>
        <v>586098</v>
      </c>
      <c r="S33" s="36">
        <f>原始数据!F34</f>
        <v>555306</v>
      </c>
      <c r="T33" s="43">
        <f t="shared" si="5"/>
        <v>1.05545050836836</v>
      </c>
    </row>
    <row r="34" s="37" customFormat="1" spans="1:20">
      <c r="A34" s="44">
        <f>原始数据!A35</f>
        <v>42948</v>
      </c>
      <c r="B34" s="44"/>
      <c r="C34" s="37">
        <f>原始数据!C35</f>
        <v>5043362</v>
      </c>
      <c r="D34" s="37">
        <f>原始数据!D35</f>
        <v>4618002</v>
      </c>
      <c r="E34" s="45">
        <f t="shared" si="0"/>
        <v>1.09210909826371</v>
      </c>
      <c r="F34" s="37">
        <f>原始数据!M35</f>
        <v>2818736</v>
      </c>
      <c r="G34" s="37">
        <f>原始数据!L35+原始数据!J35+原始数据!H35+原始数据!B35</f>
        <v>2472978</v>
      </c>
      <c r="H34" s="45">
        <f t="shared" si="1"/>
        <v>1.13981442616958</v>
      </c>
      <c r="I34" s="37">
        <f>原始数据!K35</f>
        <v>1140090</v>
      </c>
      <c r="J34" s="37">
        <f>原始数据!L35</f>
        <v>1027650</v>
      </c>
      <c r="K34" s="45">
        <f t="shared" si="2"/>
        <v>1.10941468398774</v>
      </c>
      <c r="L34" s="37">
        <f>原始数据!I35</f>
        <v>976137</v>
      </c>
      <c r="M34" s="37">
        <f>原始数据!J35</f>
        <v>869200</v>
      </c>
      <c r="N34" s="45">
        <f t="shared" si="3"/>
        <v>1.12302922227335</v>
      </c>
      <c r="O34" s="37">
        <f>原始数据!G35</f>
        <v>643731</v>
      </c>
      <c r="P34" s="37">
        <f>原始数据!H35</f>
        <v>576128</v>
      </c>
      <c r="Q34" s="45">
        <f t="shared" si="4"/>
        <v>1.1173402438347</v>
      </c>
      <c r="R34" s="37">
        <f>原始数据!E35</f>
        <v>628356</v>
      </c>
      <c r="S34" s="37">
        <f>原始数据!F35</f>
        <v>589344</v>
      </c>
      <c r="T34" s="45">
        <f t="shared" si="5"/>
        <v>1.06619563446815</v>
      </c>
    </row>
    <row r="35" s="37" customFormat="1" spans="1:20">
      <c r="A35" s="44">
        <f>原始数据!A36</f>
        <v>42949</v>
      </c>
      <c r="B35" s="44"/>
      <c r="C35" s="37">
        <f>原始数据!C36</f>
        <v>4891593</v>
      </c>
      <c r="D35" s="37">
        <f>原始数据!D36</f>
        <v>4484074</v>
      </c>
      <c r="E35" s="45">
        <f t="shared" si="0"/>
        <v>1.09088141721122</v>
      </c>
      <c r="F35" s="37">
        <f>原始数据!M36</f>
        <v>2727055</v>
      </c>
      <c r="G35" s="37">
        <f>原始数据!L36+原始数据!J36+原始数据!H36+原始数据!B36</f>
        <v>2403800</v>
      </c>
      <c r="H35" s="45">
        <f t="shared" si="1"/>
        <v>1.13447666195191</v>
      </c>
      <c r="I35" s="37">
        <f>原始数据!K36</f>
        <v>1103490</v>
      </c>
      <c r="J35" s="37">
        <f>原始数据!L36</f>
        <v>1010600</v>
      </c>
      <c r="K35" s="45">
        <f t="shared" si="2"/>
        <v>1.09191569364734</v>
      </c>
      <c r="L35" s="37">
        <f>原始数据!I36</f>
        <v>906750</v>
      </c>
      <c r="M35" s="37">
        <f>原始数据!J36</f>
        <v>820300</v>
      </c>
      <c r="N35" s="45">
        <f t="shared" si="3"/>
        <v>1.1053882725832</v>
      </c>
      <c r="O35" s="37">
        <f>原始数据!G36</f>
        <v>640680</v>
      </c>
      <c r="P35" s="37">
        <f>原始数据!H36</f>
        <v>572900</v>
      </c>
      <c r="Q35" s="45">
        <f t="shared" si="4"/>
        <v>1.11831035084657</v>
      </c>
      <c r="R35" s="37">
        <f>原始数据!E36</f>
        <v>603262</v>
      </c>
      <c r="S35" s="37">
        <f>原始数据!F36</f>
        <v>573758</v>
      </c>
      <c r="T35" s="45">
        <f t="shared" si="5"/>
        <v>1.05142237668146</v>
      </c>
    </row>
    <row r="36" s="37" customFormat="1" spans="1:20">
      <c r="A36" s="44">
        <f>原始数据!A37</f>
        <v>42950</v>
      </c>
      <c r="B36" s="44"/>
      <c r="C36" s="37">
        <f>原始数据!C37</f>
        <v>4845884</v>
      </c>
      <c r="D36" s="37">
        <f>原始数据!D37</f>
        <v>4456284</v>
      </c>
      <c r="E36" s="45">
        <f t="shared" ref="E36:E67" si="6">C36/D36</f>
        <v>1.08742710294048</v>
      </c>
      <c r="F36" s="37">
        <f>原始数据!M37</f>
        <v>2739399</v>
      </c>
      <c r="G36" s="37">
        <f>原始数据!L37+原始数据!J37+原始数据!H37+原始数据!B37</f>
        <v>2404653</v>
      </c>
      <c r="H36" s="45">
        <f t="shared" ref="H36:H67" si="7">F36/G36</f>
        <v>1.1392076112437</v>
      </c>
      <c r="I36" s="37">
        <f>原始数据!K37</f>
        <v>1141250</v>
      </c>
      <c r="J36" s="37">
        <f>原始数据!L37</f>
        <v>1010660</v>
      </c>
      <c r="K36" s="45">
        <f t="shared" ref="K36:K67" si="8">I36/J36</f>
        <v>1.12921259375062</v>
      </c>
      <c r="L36" s="37">
        <f>原始数据!I37</f>
        <v>912376</v>
      </c>
      <c r="M36" s="37">
        <f>原始数据!J37</f>
        <v>821600</v>
      </c>
      <c r="N36" s="45">
        <f t="shared" ref="N36:N67" si="9">L36/M36</f>
        <v>1.11048685491723</v>
      </c>
      <c r="O36" s="37">
        <f>原始数据!G37</f>
        <v>640972</v>
      </c>
      <c r="P36" s="37">
        <f>原始数据!H37</f>
        <v>572393</v>
      </c>
      <c r="Q36" s="45">
        <f t="shared" ref="Q36:Q67" si="10">O36/P36</f>
        <v>1.11981103891906</v>
      </c>
      <c r="R36" s="37">
        <f>原始数据!E37</f>
        <v>595212</v>
      </c>
      <c r="S36" s="37">
        <f>原始数据!F37</f>
        <v>563926</v>
      </c>
      <c r="T36" s="45">
        <f t="shared" ref="T36:T67" si="11">R36/S36</f>
        <v>1.05547891035349</v>
      </c>
    </row>
    <row r="37" s="37" customFormat="1" spans="1:20">
      <c r="A37" s="44">
        <f>原始数据!A38</f>
        <v>42951</v>
      </c>
      <c r="B37" s="44"/>
      <c r="C37" s="37">
        <f>原始数据!C38</f>
        <v>4812303</v>
      </c>
      <c r="D37" s="37">
        <f>原始数据!D38</f>
        <v>4414044</v>
      </c>
      <c r="E37" s="45">
        <f t="shared" si="6"/>
        <v>1.09022542593594</v>
      </c>
      <c r="F37" s="37">
        <f>原始数据!M38</f>
        <v>2712100</v>
      </c>
      <c r="G37" s="37">
        <f>原始数据!L38+原始数据!J38+原始数据!H38+原始数据!B38</f>
        <v>2380614</v>
      </c>
      <c r="H37" s="45">
        <f t="shared" si="7"/>
        <v>1.1392439093444</v>
      </c>
      <c r="I37" s="37">
        <f>原始数据!K38</f>
        <v>1100550</v>
      </c>
      <c r="J37" s="37">
        <f>原始数据!L38</f>
        <v>997140</v>
      </c>
      <c r="K37" s="45">
        <f t="shared" si="8"/>
        <v>1.10370660087851</v>
      </c>
      <c r="L37" s="37">
        <f>原始数据!I38</f>
        <v>913354</v>
      </c>
      <c r="M37" s="37">
        <f>原始数据!J38</f>
        <v>814700</v>
      </c>
      <c r="N37" s="45">
        <f t="shared" si="9"/>
        <v>1.12109242666012</v>
      </c>
      <c r="O37" s="37">
        <f>原始数据!G38</f>
        <v>632639</v>
      </c>
      <c r="P37" s="37">
        <f>原始数据!H38</f>
        <v>568774</v>
      </c>
      <c r="Q37" s="45">
        <f t="shared" si="10"/>
        <v>1.11228537169421</v>
      </c>
      <c r="R37" s="37">
        <f>原始数据!E38</f>
        <v>592188</v>
      </c>
      <c r="S37" s="37">
        <f>原始数据!F38</f>
        <v>560520</v>
      </c>
      <c r="T37" s="45">
        <f t="shared" si="11"/>
        <v>1.05649753800043</v>
      </c>
    </row>
    <row r="38" s="37" customFormat="1" spans="1:20">
      <c r="A38" s="44">
        <f>原始数据!A39</f>
        <v>42952</v>
      </c>
      <c r="B38" s="44"/>
      <c r="C38" s="37">
        <f>原始数据!C39</f>
        <v>4802714</v>
      </c>
      <c r="D38" s="37">
        <f>原始数据!D39</f>
        <v>4441771</v>
      </c>
      <c r="E38" s="45">
        <f t="shared" si="6"/>
        <v>1.08126105555644</v>
      </c>
      <c r="F38" s="37">
        <f>原始数据!M39</f>
        <v>2708167</v>
      </c>
      <c r="G38" s="37">
        <f>原始数据!L39+原始数据!J39+原始数据!H39+原始数据!B39</f>
        <v>2388242</v>
      </c>
      <c r="H38" s="45">
        <f t="shared" si="7"/>
        <v>1.13395836770311</v>
      </c>
      <c r="I38" s="37">
        <f>原始数据!K39</f>
        <v>1107320</v>
      </c>
      <c r="J38" s="37">
        <f>原始数据!L39</f>
        <v>995270</v>
      </c>
      <c r="K38" s="45">
        <f t="shared" si="8"/>
        <v>1.11258251529736</v>
      </c>
      <c r="L38" s="37">
        <f>原始数据!I39</f>
        <v>913584</v>
      </c>
      <c r="M38" s="37">
        <f>原始数据!J39</f>
        <v>824700</v>
      </c>
      <c r="N38" s="45">
        <f t="shared" si="9"/>
        <v>1.1077773735904</v>
      </c>
      <c r="O38" s="37">
        <f>原始数据!G39</f>
        <v>625549</v>
      </c>
      <c r="P38" s="37">
        <f>原始数据!H39</f>
        <v>568272</v>
      </c>
      <c r="Q38" s="45">
        <f t="shared" si="10"/>
        <v>1.10079152236957</v>
      </c>
      <c r="R38" s="37">
        <f>原始数据!E39</f>
        <v>580566</v>
      </c>
      <c r="S38" s="37">
        <f>原始数据!F39</f>
        <v>573811</v>
      </c>
      <c r="T38" s="45">
        <f t="shared" si="11"/>
        <v>1.01177216888488</v>
      </c>
    </row>
    <row r="39" s="37" customFormat="1" spans="1:20">
      <c r="A39" s="44">
        <f>原始数据!A40</f>
        <v>42953</v>
      </c>
      <c r="B39" s="44"/>
      <c r="C39" s="37">
        <f>原始数据!C40</f>
        <v>4819673</v>
      </c>
      <c r="D39" s="37">
        <f>原始数据!D40</f>
        <v>4484216</v>
      </c>
      <c r="E39" s="45">
        <f t="shared" si="6"/>
        <v>1.07480839460008</v>
      </c>
      <c r="F39" s="37">
        <f>原始数据!M40</f>
        <v>2719974</v>
      </c>
      <c r="G39" s="37">
        <f>原始数据!L40+原始数据!J40+原始数据!H40+原始数据!B40</f>
        <v>2413692</v>
      </c>
      <c r="H39" s="45">
        <f t="shared" si="7"/>
        <v>1.12689357217077</v>
      </c>
      <c r="I39" s="37">
        <f>原始数据!K40</f>
        <v>1112830</v>
      </c>
      <c r="J39" s="37">
        <f>原始数据!L40</f>
        <v>1005050</v>
      </c>
      <c r="K39" s="45">
        <f t="shared" si="8"/>
        <v>1.10723844584847</v>
      </c>
      <c r="L39" s="37">
        <f>原始数据!I40</f>
        <v>926068</v>
      </c>
      <c r="M39" s="37">
        <f>原始数据!J40</f>
        <v>832900</v>
      </c>
      <c r="N39" s="45">
        <f t="shared" si="9"/>
        <v>1.11185976707888</v>
      </c>
      <c r="O39" s="37">
        <f>原始数据!G40</f>
        <v>638061</v>
      </c>
      <c r="P39" s="37">
        <f>原始数据!H40</f>
        <v>575742</v>
      </c>
      <c r="Q39" s="45">
        <f t="shared" si="10"/>
        <v>1.10824119136697</v>
      </c>
      <c r="R39" s="37">
        <f>原始数据!E40</f>
        <v>584084</v>
      </c>
      <c r="S39" s="37">
        <f>原始数据!F40</f>
        <v>575916</v>
      </c>
      <c r="T39" s="45">
        <f t="shared" si="11"/>
        <v>1.01418262385487</v>
      </c>
    </row>
    <row r="40" s="37" customFormat="1" spans="1:20">
      <c r="A40" s="44">
        <f>原始数据!A41</f>
        <v>42954</v>
      </c>
      <c r="B40" s="44"/>
      <c r="C40" s="37">
        <f>原始数据!C41</f>
        <v>4945316</v>
      </c>
      <c r="D40" s="37">
        <f>原始数据!D41</f>
        <v>4557298</v>
      </c>
      <c r="E40" s="45">
        <f t="shared" si="6"/>
        <v>1.08514211710536</v>
      </c>
      <c r="F40" s="37">
        <f>原始数据!M41</f>
        <v>2770749</v>
      </c>
      <c r="G40" s="37">
        <f>原始数据!L41+原始数据!J41+原始数据!H41+原始数据!B41</f>
        <v>2440444</v>
      </c>
      <c r="H40" s="45">
        <f t="shared" si="7"/>
        <v>1.13534627305523</v>
      </c>
      <c r="I40" s="37">
        <f>原始数据!K41</f>
        <v>1126660</v>
      </c>
      <c r="J40" s="37">
        <f>原始数据!L41</f>
        <v>1020770</v>
      </c>
      <c r="K40" s="45">
        <f t="shared" si="8"/>
        <v>1.10373541542169</v>
      </c>
      <c r="L40" s="37">
        <f>原始数据!I41</f>
        <v>927604</v>
      </c>
      <c r="M40" s="37">
        <f>原始数据!J41</f>
        <v>840900</v>
      </c>
      <c r="N40" s="45">
        <f t="shared" si="9"/>
        <v>1.10310857414675</v>
      </c>
      <c r="O40" s="37">
        <f>原始数据!G41</f>
        <v>642024</v>
      </c>
      <c r="P40" s="37">
        <f>原始数据!H41</f>
        <v>578774</v>
      </c>
      <c r="Q40" s="45">
        <f t="shared" si="10"/>
        <v>1.1092827252088</v>
      </c>
      <c r="R40" s="37">
        <f>原始数据!E41</f>
        <v>601814</v>
      </c>
      <c r="S40" s="37">
        <f>原始数据!F41</f>
        <v>589606</v>
      </c>
      <c r="T40" s="45">
        <f t="shared" si="11"/>
        <v>1.02070535238787</v>
      </c>
    </row>
    <row r="41" s="37" customFormat="1" spans="1:20">
      <c r="A41" s="44">
        <f>原始数据!A42</f>
        <v>42955</v>
      </c>
      <c r="B41" s="44"/>
      <c r="C41" s="37">
        <f>原始数据!C42</f>
        <v>4976023</v>
      </c>
      <c r="D41" s="37">
        <f>原始数据!D42</f>
        <v>4577479</v>
      </c>
      <c r="E41" s="45">
        <f t="shared" si="6"/>
        <v>1.08706626507735</v>
      </c>
      <c r="F41" s="37">
        <f>原始数据!M42</f>
        <v>2799100</v>
      </c>
      <c r="G41" s="37">
        <f>原始数据!L42+原始数据!J42+原始数据!H42+原始数据!B42</f>
        <v>2462519</v>
      </c>
      <c r="H41" s="45">
        <f t="shared" si="7"/>
        <v>1.13668158499488</v>
      </c>
      <c r="I41" s="37">
        <f>原始数据!K42</f>
        <v>1164930</v>
      </c>
      <c r="J41" s="37">
        <f>原始数据!L42</f>
        <v>1036920</v>
      </c>
      <c r="K41" s="45">
        <f t="shared" si="8"/>
        <v>1.12345214674228</v>
      </c>
      <c r="L41" s="37">
        <f>原始数据!I42</f>
        <v>950861</v>
      </c>
      <c r="M41" s="37">
        <f>原始数据!J42</f>
        <v>855100</v>
      </c>
      <c r="N41" s="45">
        <f t="shared" si="9"/>
        <v>1.11198807157058</v>
      </c>
      <c r="O41" s="37">
        <f>原始数据!G42</f>
        <v>641261</v>
      </c>
      <c r="P41" s="37">
        <f>原始数据!H42</f>
        <v>570499</v>
      </c>
      <c r="Q41" s="45">
        <f t="shared" si="10"/>
        <v>1.1240352743826</v>
      </c>
      <c r="R41" s="37">
        <f>原始数据!E42</f>
        <v>615822</v>
      </c>
      <c r="S41" s="37">
        <f>原始数据!F42</f>
        <v>593823</v>
      </c>
      <c r="T41" s="45">
        <f t="shared" si="11"/>
        <v>1.03704639261194</v>
      </c>
    </row>
    <row r="42" s="37" customFormat="1" spans="1:20">
      <c r="A42" s="44">
        <f>原始数据!A43</f>
        <v>42956</v>
      </c>
      <c r="B42" s="44"/>
      <c r="C42" s="37">
        <f>原始数据!C43</f>
        <v>4979957</v>
      </c>
      <c r="D42" s="37">
        <f>原始数据!D43</f>
        <v>4591575</v>
      </c>
      <c r="E42" s="45">
        <f t="shared" si="6"/>
        <v>1.08458579027893</v>
      </c>
      <c r="F42" s="37">
        <f>原始数据!M43</f>
        <v>2808940</v>
      </c>
      <c r="G42" s="37">
        <f>原始数据!L43+原始数据!J43+原始数据!H43+原始数据!B43</f>
        <v>2472980</v>
      </c>
      <c r="H42" s="45">
        <f t="shared" si="7"/>
        <v>1.13585229156726</v>
      </c>
      <c r="I42" s="37">
        <f>原始数据!K43</f>
        <v>1146490</v>
      </c>
      <c r="J42" s="37">
        <f>原始数据!L43</f>
        <v>1040160</v>
      </c>
      <c r="K42" s="45">
        <f t="shared" si="8"/>
        <v>1.10222465774496</v>
      </c>
      <c r="L42" s="37">
        <f>原始数据!I43</f>
        <v>950457</v>
      </c>
      <c r="M42" s="37">
        <f>原始数据!J43</f>
        <v>857800</v>
      </c>
      <c r="N42" s="45">
        <f t="shared" si="9"/>
        <v>1.10801702028445</v>
      </c>
      <c r="O42" s="37">
        <f>原始数据!G43</f>
        <v>641241</v>
      </c>
      <c r="P42" s="37">
        <f>原始数据!H43</f>
        <v>575020</v>
      </c>
      <c r="Q42" s="45">
        <f t="shared" si="10"/>
        <v>1.11516295085388</v>
      </c>
      <c r="R42" s="37">
        <f>原始数据!E43</f>
        <v>618632</v>
      </c>
      <c r="S42" s="37">
        <f>原始数据!F43</f>
        <v>590081</v>
      </c>
      <c r="T42" s="45">
        <f t="shared" si="11"/>
        <v>1.04838488275338</v>
      </c>
    </row>
    <row r="43" s="37" customFormat="1" spans="1:20">
      <c r="A43" s="44">
        <f>原始数据!A44</f>
        <v>42957</v>
      </c>
      <c r="B43" s="44"/>
      <c r="C43" s="37">
        <f>原始数据!C44</f>
        <v>4942344</v>
      </c>
      <c r="D43" s="37">
        <f>原始数据!D44</f>
        <v>4548535</v>
      </c>
      <c r="E43" s="45">
        <f t="shared" si="6"/>
        <v>1.08657930520486</v>
      </c>
      <c r="F43" s="37">
        <f>原始数据!M44</f>
        <v>2774950</v>
      </c>
      <c r="G43" s="37">
        <f>原始数据!L44+原始数据!J44+原始数据!H44+原始数据!B44</f>
        <v>2444602</v>
      </c>
      <c r="H43" s="45">
        <f t="shared" si="7"/>
        <v>1.13513365365814</v>
      </c>
      <c r="I43" s="37">
        <f>原始数据!K44</f>
        <v>1154950</v>
      </c>
      <c r="J43" s="37">
        <f>原始数据!L44</f>
        <v>1027850</v>
      </c>
      <c r="K43" s="45">
        <f t="shared" si="8"/>
        <v>1.12365617551199</v>
      </c>
      <c r="L43" s="37">
        <f>原始数据!I44</f>
        <v>931134</v>
      </c>
      <c r="M43" s="37">
        <f>原始数据!J44</f>
        <v>841100</v>
      </c>
      <c r="N43" s="45">
        <f t="shared" si="9"/>
        <v>1.10704315776959</v>
      </c>
      <c r="O43" s="37">
        <f>原始数据!G44</f>
        <v>644478</v>
      </c>
      <c r="P43" s="37">
        <f>原始数据!H44</f>
        <v>575652</v>
      </c>
      <c r="Q43" s="45">
        <f t="shared" si="10"/>
        <v>1.11956181859874</v>
      </c>
      <c r="R43" s="37">
        <f>原始数据!E44</f>
        <v>611654</v>
      </c>
      <c r="S43" s="37">
        <f>原始数据!F44</f>
        <v>579084</v>
      </c>
      <c r="T43" s="45">
        <f t="shared" si="11"/>
        <v>1.05624399914347</v>
      </c>
    </row>
    <row r="44" s="37" customFormat="1" spans="1:20">
      <c r="A44" s="44">
        <f>原始数据!A45</f>
        <v>42958</v>
      </c>
      <c r="B44" s="44"/>
      <c r="C44" s="37">
        <f>原始数据!C45</f>
        <v>4890500</v>
      </c>
      <c r="D44" s="37">
        <f>原始数据!D45</f>
        <v>4491462</v>
      </c>
      <c r="E44" s="45">
        <f t="shared" si="6"/>
        <v>1.08884367718128</v>
      </c>
      <c r="F44" s="37">
        <f>原始数据!M45</f>
        <v>2747450</v>
      </c>
      <c r="G44" s="37">
        <f>原始数据!L45+原始数据!J45+原始数据!H45+原始数据!B45</f>
        <v>2418331</v>
      </c>
      <c r="H44" s="45">
        <f t="shared" si="7"/>
        <v>1.13609344626521</v>
      </c>
      <c r="I44" s="37">
        <f>原始数据!K45</f>
        <v>1112070</v>
      </c>
      <c r="J44" s="37">
        <f>原始数据!L45</f>
        <v>1009760</v>
      </c>
      <c r="K44" s="45">
        <f t="shared" si="8"/>
        <v>1.10132110600539</v>
      </c>
      <c r="L44" s="37">
        <f>原始数据!I45</f>
        <v>929887</v>
      </c>
      <c r="M44" s="37">
        <f>原始数据!J45</f>
        <v>836800</v>
      </c>
      <c r="N44" s="45">
        <f t="shared" si="9"/>
        <v>1.11124163479924</v>
      </c>
      <c r="O44" s="37">
        <f>原始数据!G45</f>
        <v>640013</v>
      </c>
      <c r="P44" s="37">
        <f>原始数据!H45</f>
        <v>571771</v>
      </c>
      <c r="Q44" s="45">
        <f t="shared" si="10"/>
        <v>1.11935197832699</v>
      </c>
      <c r="R44" s="37">
        <f>原始数据!E45</f>
        <v>593282</v>
      </c>
      <c r="S44" s="37">
        <f>原始数据!F45</f>
        <v>571254</v>
      </c>
      <c r="T44" s="45">
        <f t="shared" si="11"/>
        <v>1.03856078031839</v>
      </c>
    </row>
    <row r="45" s="37" customFormat="1" spans="1:20">
      <c r="A45" s="44">
        <f>原始数据!A46</f>
        <v>42959</v>
      </c>
      <c r="B45" s="44"/>
      <c r="C45" s="37">
        <f>原始数据!C46</f>
        <v>4841245</v>
      </c>
      <c r="D45" s="37">
        <f>原始数据!D46</f>
        <v>4469997</v>
      </c>
      <c r="E45" s="45">
        <f t="shared" si="6"/>
        <v>1.08305329958834</v>
      </c>
      <c r="F45" s="37">
        <f>原始数据!M46</f>
        <v>2721550</v>
      </c>
      <c r="G45" s="37">
        <f>原始数据!L46+原始数据!J46+原始数据!H46+原始数据!B46</f>
        <v>2416510</v>
      </c>
      <c r="H45" s="45">
        <f t="shared" si="7"/>
        <v>1.12623163156784</v>
      </c>
      <c r="I45" s="37">
        <f>原始数据!K46</f>
        <v>1119870</v>
      </c>
      <c r="J45" s="37">
        <f>原始数据!L46</f>
        <v>1011590</v>
      </c>
      <c r="K45" s="45">
        <f t="shared" si="8"/>
        <v>1.107039413201</v>
      </c>
      <c r="L45" s="37">
        <f>原始数据!I46</f>
        <v>920104</v>
      </c>
      <c r="M45" s="37">
        <f>原始数据!J46</f>
        <v>840200</v>
      </c>
      <c r="N45" s="45">
        <f t="shared" si="9"/>
        <v>1.09510116638895</v>
      </c>
      <c r="O45" s="37">
        <f>原始数据!G46</f>
        <v>632269</v>
      </c>
      <c r="P45" s="37">
        <f>原始数据!H46</f>
        <v>564720</v>
      </c>
      <c r="Q45" s="45">
        <f t="shared" si="10"/>
        <v>1.11961503045757</v>
      </c>
      <c r="R45" s="37">
        <f>原始数据!E46</f>
        <v>565128</v>
      </c>
      <c r="S45" s="37">
        <f>原始数据!F46</f>
        <v>535790</v>
      </c>
      <c r="T45" s="45">
        <f t="shared" si="11"/>
        <v>1.05475652774408</v>
      </c>
    </row>
    <row r="46" s="37" customFormat="1" spans="1:20">
      <c r="A46" s="44">
        <f>原始数据!A47</f>
        <v>42960</v>
      </c>
      <c r="B46" s="44"/>
      <c r="C46" s="37">
        <f>原始数据!C47</f>
        <v>4844348</v>
      </c>
      <c r="D46" s="37">
        <f>原始数据!D47</f>
        <v>4488830</v>
      </c>
      <c r="E46" s="45">
        <f t="shared" si="6"/>
        <v>1.07920059347313</v>
      </c>
      <c r="F46" s="37">
        <f>原始数据!M47</f>
        <v>2719040</v>
      </c>
      <c r="G46" s="37">
        <f>原始数据!L47+原始数据!J47+原始数据!H47+原始数据!B47</f>
        <v>2412396</v>
      </c>
      <c r="H46" s="45">
        <f t="shared" si="7"/>
        <v>1.12711180088178</v>
      </c>
      <c r="I46" s="37">
        <f>原始数据!K47</f>
        <v>1108990</v>
      </c>
      <c r="J46" s="37">
        <f>原始数据!L47</f>
        <v>1011790</v>
      </c>
      <c r="K46" s="45">
        <f t="shared" si="8"/>
        <v>1.09606736575772</v>
      </c>
      <c r="L46" s="37">
        <f>原始数据!I47</f>
        <v>929862</v>
      </c>
      <c r="M46" s="37">
        <f>原始数据!J47</f>
        <v>834700</v>
      </c>
      <c r="N46" s="45">
        <f t="shared" si="9"/>
        <v>1.11400742781838</v>
      </c>
      <c r="O46" s="37">
        <f>原始数据!G47</f>
        <v>633069</v>
      </c>
      <c r="P46" s="37">
        <f>原始数据!H47</f>
        <v>565906</v>
      </c>
      <c r="Q46" s="45">
        <f t="shared" si="10"/>
        <v>1.11868225465007</v>
      </c>
      <c r="R46" s="37">
        <f>原始数据!E47</f>
        <v>594350</v>
      </c>
      <c r="S46" s="37">
        <f>原始数据!F47</f>
        <v>569140</v>
      </c>
      <c r="T46" s="45">
        <f t="shared" si="11"/>
        <v>1.04429490107882</v>
      </c>
    </row>
    <row r="47" s="37" customFormat="1" spans="1:20">
      <c r="A47" s="44">
        <f>原始数据!A48</f>
        <v>42961</v>
      </c>
      <c r="B47" s="44"/>
      <c r="C47" s="37">
        <f>原始数据!C48</f>
        <v>4953981</v>
      </c>
      <c r="D47" s="37">
        <f>原始数据!D48</f>
        <v>4567833</v>
      </c>
      <c r="E47" s="45">
        <f t="shared" si="6"/>
        <v>1.08453636549322</v>
      </c>
      <c r="F47" s="37">
        <f>原始数据!M48</f>
        <v>2791930</v>
      </c>
      <c r="G47" s="37">
        <f>原始数据!L48+原始数据!J48+原始数据!H48+原始数据!B48</f>
        <v>2456945</v>
      </c>
      <c r="H47" s="45">
        <f t="shared" si="7"/>
        <v>1.13634208335962</v>
      </c>
      <c r="I47" s="37">
        <f>原始数据!K48</f>
        <v>1152900</v>
      </c>
      <c r="J47" s="37">
        <f>原始数据!L48</f>
        <v>1039640</v>
      </c>
      <c r="K47" s="45">
        <f t="shared" si="8"/>
        <v>1.1089415566927</v>
      </c>
      <c r="L47" s="37">
        <f>原始数据!I48</f>
        <v>935282</v>
      </c>
      <c r="M47" s="37">
        <f>原始数据!J48</f>
        <v>844600</v>
      </c>
      <c r="N47" s="45">
        <f t="shared" si="9"/>
        <v>1.10736680085247</v>
      </c>
      <c r="O47" s="37">
        <f>原始数据!G48</f>
        <v>642057</v>
      </c>
      <c r="P47" s="37">
        <f>原始数据!H48</f>
        <v>572705</v>
      </c>
      <c r="Q47" s="45">
        <f t="shared" si="10"/>
        <v>1.12109550292035</v>
      </c>
      <c r="R47" s="37">
        <f>原始数据!E48</f>
        <v>597886</v>
      </c>
      <c r="S47" s="37">
        <f>原始数据!F48</f>
        <v>569104</v>
      </c>
      <c r="T47" s="45">
        <f t="shared" si="11"/>
        <v>1.05057423599202</v>
      </c>
    </row>
    <row r="48" s="37" customFormat="1" spans="1:20">
      <c r="A48" s="44">
        <f>原始数据!A49</f>
        <v>42962</v>
      </c>
      <c r="B48" s="44"/>
      <c r="C48" s="37">
        <f>原始数据!C49</f>
        <v>4954577</v>
      </c>
      <c r="D48" s="37">
        <f>原始数据!D49</f>
        <v>4553827</v>
      </c>
      <c r="E48" s="45">
        <f t="shared" si="6"/>
        <v>1.08800290393113</v>
      </c>
      <c r="F48" s="37">
        <f>原始数据!M49</f>
        <v>2810900</v>
      </c>
      <c r="G48" s="37">
        <f>原始数据!L49+原始数据!J49+原始数据!H49+原始数据!B49</f>
        <v>2459614</v>
      </c>
      <c r="H48" s="45">
        <f t="shared" si="7"/>
        <v>1.14282159720997</v>
      </c>
      <c r="I48" s="37">
        <f>原始数据!K49</f>
        <v>1187580</v>
      </c>
      <c r="J48" s="37">
        <f>原始数据!L49</f>
        <v>1041140</v>
      </c>
      <c r="K48" s="45">
        <f t="shared" si="8"/>
        <v>1.14065351441689</v>
      </c>
      <c r="L48" s="37">
        <f>原始数据!I49</f>
        <v>933752</v>
      </c>
      <c r="M48" s="37">
        <f>原始数据!J49</f>
        <v>842600</v>
      </c>
      <c r="N48" s="45">
        <f t="shared" si="9"/>
        <v>1.10817944457631</v>
      </c>
      <c r="O48" s="37">
        <f>原始数据!G49</f>
        <v>645775</v>
      </c>
      <c r="P48" s="37">
        <f>原始数据!H49</f>
        <v>575874</v>
      </c>
      <c r="Q48" s="45">
        <f t="shared" si="10"/>
        <v>1.12138245518985</v>
      </c>
      <c r="R48" s="37">
        <f>原始数据!E49</f>
        <v>538260</v>
      </c>
      <c r="S48" s="37">
        <f>原始数据!F49</f>
        <v>517866</v>
      </c>
      <c r="T48" s="45">
        <f t="shared" si="11"/>
        <v>1.03938084369316</v>
      </c>
    </row>
    <row r="49" s="37" customFormat="1" spans="1:20">
      <c r="A49" s="44">
        <f>原始数据!A50</f>
        <v>42963</v>
      </c>
      <c r="B49" s="44"/>
      <c r="C49" s="37">
        <f>原始数据!C50</f>
        <v>5010167</v>
      </c>
      <c r="D49" s="37">
        <f>原始数据!D50</f>
        <v>4577728</v>
      </c>
      <c r="E49" s="45">
        <f t="shared" si="6"/>
        <v>1.09446585729864</v>
      </c>
      <c r="F49" s="37">
        <f>原始数据!M50</f>
        <v>2800760</v>
      </c>
      <c r="G49" s="37">
        <f>原始数据!L50+原始数据!J50+原始数据!H50+原始数据!B50</f>
        <v>2459686</v>
      </c>
      <c r="H49" s="45">
        <f t="shared" si="7"/>
        <v>1.13866566708108</v>
      </c>
      <c r="I49" s="37">
        <f>原始数据!K50</f>
        <v>1155970</v>
      </c>
      <c r="J49" s="37">
        <f>原始数据!L50</f>
        <v>1039790</v>
      </c>
      <c r="K49" s="45">
        <f t="shared" si="8"/>
        <v>1.11173410015484</v>
      </c>
      <c r="L49" s="37">
        <f>原始数据!I50</f>
        <v>937654</v>
      </c>
      <c r="M49" s="37">
        <f>原始数据!J50</f>
        <v>847900</v>
      </c>
      <c r="N49" s="45">
        <f t="shared" si="9"/>
        <v>1.10585446396981</v>
      </c>
      <c r="O49" s="37">
        <f>原始数据!G50</f>
        <v>638788</v>
      </c>
      <c r="P49" s="37">
        <f>原始数据!H50</f>
        <v>571996</v>
      </c>
      <c r="Q49" s="45">
        <f t="shared" si="10"/>
        <v>1.11677004734299</v>
      </c>
      <c r="R49" s="37">
        <f>原始数据!E50</f>
        <v>628828</v>
      </c>
      <c r="S49" s="37">
        <f>原始数据!F50</f>
        <v>598446</v>
      </c>
      <c r="T49" s="45">
        <f t="shared" si="11"/>
        <v>1.0507681561912</v>
      </c>
    </row>
    <row r="50" s="37" customFormat="1" spans="1:20">
      <c r="A50" s="44">
        <f>原始数据!A51</f>
        <v>42964</v>
      </c>
      <c r="B50" s="44"/>
      <c r="C50" s="37">
        <f>原始数据!C51</f>
        <v>4969048</v>
      </c>
      <c r="D50" s="37">
        <f>原始数据!D51</f>
        <v>4582960</v>
      </c>
      <c r="E50" s="45">
        <f t="shared" si="6"/>
        <v>1.08424424389478</v>
      </c>
      <c r="F50" s="37">
        <f>原始数据!M51</f>
        <v>2755810</v>
      </c>
      <c r="G50" s="37">
        <f>原始数据!L51+原始数据!J51+原始数据!H51+原始数据!B51</f>
        <v>2424925</v>
      </c>
      <c r="H50" s="45">
        <f t="shared" si="7"/>
        <v>1.13645164283431</v>
      </c>
      <c r="I50" s="37">
        <f>原始数据!K51</f>
        <v>1129470</v>
      </c>
      <c r="J50" s="37">
        <f>原始数据!L51</f>
        <v>1006220</v>
      </c>
      <c r="K50" s="45">
        <f t="shared" si="8"/>
        <v>1.12248812386953</v>
      </c>
      <c r="L50" s="37">
        <f>原始数据!I51</f>
        <v>938174</v>
      </c>
      <c r="M50" s="37">
        <f>原始数据!J51</f>
        <v>847900</v>
      </c>
      <c r="N50" s="45">
        <f t="shared" si="9"/>
        <v>1.10646774383772</v>
      </c>
      <c r="O50" s="37">
        <f>原始数据!G51</f>
        <v>639769</v>
      </c>
      <c r="P50" s="37">
        <f>原始数据!H51</f>
        <v>570805</v>
      </c>
      <c r="Q50" s="45">
        <f t="shared" si="10"/>
        <v>1.12081884356304</v>
      </c>
      <c r="R50" s="37">
        <f>原始数据!E51</f>
        <v>637576</v>
      </c>
      <c r="S50" s="37">
        <f>原始数据!F51</f>
        <v>609990</v>
      </c>
      <c r="T50" s="45">
        <f t="shared" si="11"/>
        <v>1.04522369219168</v>
      </c>
    </row>
    <row r="51" s="37" customFormat="1" spans="1:20">
      <c r="A51" s="44">
        <f>原始数据!A52</f>
        <v>42965</v>
      </c>
      <c r="B51" s="44"/>
      <c r="C51" s="37">
        <f>原始数据!C52</f>
        <v>5007252</v>
      </c>
      <c r="D51" s="37">
        <f>原始数据!D52</f>
        <v>4598544</v>
      </c>
      <c r="E51" s="45">
        <f t="shared" si="6"/>
        <v>1.0888776969406</v>
      </c>
      <c r="F51" s="37">
        <f>原始数据!M52</f>
        <v>2796520</v>
      </c>
      <c r="G51" s="37">
        <f>原始数据!L52+原始数据!J52+原始数据!H52+原始数据!B52</f>
        <v>2456471</v>
      </c>
      <c r="H51" s="45">
        <f t="shared" si="7"/>
        <v>1.13842988579959</v>
      </c>
      <c r="I51" s="37">
        <f>原始数据!K52</f>
        <v>1142660</v>
      </c>
      <c r="J51" s="37">
        <f>原始数据!L52</f>
        <v>1047280</v>
      </c>
      <c r="K51" s="45">
        <f t="shared" si="8"/>
        <v>1.0910740203193</v>
      </c>
      <c r="L51" s="37">
        <f>原始数据!I52</f>
        <v>940239</v>
      </c>
      <c r="M51" s="37">
        <f>原始数据!J52</f>
        <v>840300</v>
      </c>
      <c r="N51" s="45">
        <f t="shared" si="9"/>
        <v>1.11893252409854</v>
      </c>
      <c r="O51" s="37">
        <f>原始数据!G52</f>
        <v>644059</v>
      </c>
      <c r="P51" s="37">
        <f>原始数据!H52</f>
        <v>568891</v>
      </c>
      <c r="Q51" s="45">
        <f t="shared" si="10"/>
        <v>1.13213075967101</v>
      </c>
      <c r="R51" s="37">
        <f>原始数据!E52</f>
        <v>632194</v>
      </c>
      <c r="S51" s="37">
        <f>原始数据!F52</f>
        <v>601688</v>
      </c>
      <c r="T51" s="45">
        <f t="shared" si="11"/>
        <v>1.05070069537701</v>
      </c>
    </row>
    <row r="52" s="37" customFormat="1" spans="1:20">
      <c r="A52" s="44">
        <f>原始数据!A53</f>
        <v>42966</v>
      </c>
      <c r="B52" s="44"/>
      <c r="C52" s="37">
        <f>原始数据!C53</f>
        <v>4982720</v>
      </c>
      <c r="D52" s="37">
        <f>原始数据!D53</f>
        <v>4520858</v>
      </c>
      <c r="E52" s="45">
        <f t="shared" si="6"/>
        <v>1.10216246562046</v>
      </c>
      <c r="F52" s="37">
        <f>原始数据!M53</f>
        <v>2811300</v>
      </c>
      <c r="G52" s="37">
        <f>原始数据!L53+原始数据!J53+原始数据!H53+原始数据!B53</f>
        <v>2432782</v>
      </c>
      <c r="H52" s="45">
        <f t="shared" si="7"/>
        <v>1.1555905954582</v>
      </c>
      <c r="I52" s="37">
        <f>原始数据!K53</f>
        <v>1154300</v>
      </c>
      <c r="J52" s="37">
        <f>原始数据!L53</f>
        <v>1024300</v>
      </c>
      <c r="K52" s="45">
        <f t="shared" si="8"/>
        <v>1.12691594259494</v>
      </c>
      <c r="L52" s="37">
        <f>原始数据!I53</f>
        <v>960156</v>
      </c>
      <c r="M52" s="37">
        <f>原始数据!J53</f>
        <v>854700</v>
      </c>
      <c r="N52" s="45">
        <f t="shared" si="9"/>
        <v>1.12338364338364</v>
      </c>
      <c r="O52" s="37">
        <f>原始数据!G53</f>
        <v>635747</v>
      </c>
      <c r="P52" s="37">
        <f>原始数据!H53</f>
        <v>553782</v>
      </c>
      <c r="Q52" s="45">
        <f t="shared" si="10"/>
        <v>1.1480095055455</v>
      </c>
      <c r="R52" s="37">
        <f>原始数据!E53</f>
        <v>625474</v>
      </c>
      <c r="S52" s="37">
        <f>原始数据!F53</f>
        <v>593287</v>
      </c>
      <c r="T52" s="45">
        <f t="shared" si="11"/>
        <v>1.05425198934074</v>
      </c>
    </row>
    <row r="53" s="37" customFormat="1" spans="1:20">
      <c r="A53" s="44">
        <f>原始数据!A54</f>
        <v>42967</v>
      </c>
      <c r="B53" s="44"/>
      <c r="C53" s="37">
        <f>原始数据!C54</f>
        <v>4900264</v>
      </c>
      <c r="D53" s="37">
        <f>原始数据!D54</f>
        <v>4529244</v>
      </c>
      <c r="E53" s="45">
        <f t="shared" si="6"/>
        <v>1.08191654059706</v>
      </c>
      <c r="F53" s="37">
        <f>原始数据!M54</f>
        <v>2752120</v>
      </c>
      <c r="G53" s="37">
        <f>原始数据!L54+原始数据!J54+原始数据!H54+原始数据!B54</f>
        <v>2408441</v>
      </c>
      <c r="H53" s="45">
        <f t="shared" si="7"/>
        <v>1.14269770361823</v>
      </c>
      <c r="I53" s="37">
        <f>原始数据!K54</f>
        <v>1068160</v>
      </c>
      <c r="J53" s="37">
        <f>原始数据!L54</f>
        <v>975560</v>
      </c>
      <c r="K53" s="45">
        <f t="shared" si="8"/>
        <v>1.09491984091189</v>
      </c>
      <c r="L53" s="37">
        <f>原始数据!I54</f>
        <v>975262</v>
      </c>
      <c r="M53" s="37">
        <f>原始数据!J54</f>
        <v>868500</v>
      </c>
      <c r="N53" s="45">
        <f t="shared" si="9"/>
        <v>1.12292688543466</v>
      </c>
      <c r="O53" s="37">
        <f>原始数据!G54</f>
        <v>642707</v>
      </c>
      <c r="P53" s="37">
        <f>原始数据!H54</f>
        <v>564381</v>
      </c>
      <c r="Q53" s="45">
        <f t="shared" si="10"/>
        <v>1.13878213476357</v>
      </c>
      <c r="R53" s="37">
        <f>原始数据!E54</f>
        <v>617270</v>
      </c>
      <c r="S53" s="37">
        <f>原始数据!F54</f>
        <v>588219</v>
      </c>
      <c r="T53" s="45">
        <f t="shared" si="11"/>
        <v>1.04938806804948</v>
      </c>
    </row>
    <row r="54" s="37" customFormat="1" spans="1:20">
      <c r="A54" s="44">
        <f>原始数据!A55</f>
        <v>42968</v>
      </c>
      <c r="B54" s="44"/>
      <c r="C54" s="37">
        <f>原始数据!C55</f>
        <v>5054449</v>
      </c>
      <c r="D54" s="37">
        <f>原始数据!D55</f>
        <v>4656344</v>
      </c>
      <c r="E54" s="45">
        <f t="shared" si="6"/>
        <v>1.08549733438938</v>
      </c>
      <c r="F54" s="37">
        <f>原始数据!M55</f>
        <v>2842030</v>
      </c>
      <c r="G54" s="37">
        <f>原始数据!L55+原始数据!J55+原始数据!H55+原始数据!B55</f>
        <v>2487362</v>
      </c>
      <c r="H54" s="45">
        <f t="shared" si="7"/>
        <v>1.14258801091277</v>
      </c>
      <c r="I54" s="37">
        <f>原始数据!K55</f>
        <v>1172350</v>
      </c>
      <c r="J54" s="37">
        <f>原始数据!L55</f>
        <v>1058960</v>
      </c>
      <c r="K54" s="45">
        <f t="shared" si="8"/>
        <v>1.10707675455164</v>
      </c>
      <c r="L54" s="37">
        <f>原始数据!I55</f>
        <v>981715</v>
      </c>
      <c r="M54" s="37">
        <f>原始数据!J55</f>
        <v>875700</v>
      </c>
      <c r="N54" s="45">
        <f t="shared" si="9"/>
        <v>1.12106314948042</v>
      </c>
      <c r="O54" s="37">
        <f>原始数据!G55</f>
        <v>630258</v>
      </c>
      <c r="P54" s="37">
        <f>原始数据!H55</f>
        <v>552702</v>
      </c>
      <c r="Q54" s="45">
        <f t="shared" si="10"/>
        <v>1.14032154759708</v>
      </c>
      <c r="R54" s="37">
        <f>原始数据!E55</f>
        <v>627642</v>
      </c>
      <c r="S54" s="37">
        <f>原始数据!F55</f>
        <v>613490</v>
      </c>
      <c r="T54" s="45">
        <f t="shared" si="11"/>
        <v>1.02306802066863</v>
      </c>
    </row>
    <row r="55" s="37" customFormat="1" spans="1:20">
      <c r="A55" s="44">
        <f>原始数据!A56</f>
        <v>42969</v>
      </c>
      <c r="B55" s="44"/>
      <c r="C55" s="37">
        <f>原始数据!C56</f>
        <v>5078827</v>
      </c>
      <c r="D55" s="37">
        <f>原始数据!D56</f>
        <v>4658957</v>
      </c>
      <c r="E55" s="45">
        <f t="shared" si="6"/>
        <v>1.09012102923465</v>
      </c>
      <c r="F55" s="37">
        <f>原始数据!M56</f>
        <v>2840170</v>
      </c>
      <c r="G55" s="37">
        <f>原始数据!L56+原始数据!J56+原始数据!H56+原始数据!B56</f>
        <v>2502592</v>
      </c>
      <c r="H55" s="45">
        <f t="shared" si="7"/>
        <v>1.13489134465386</v>
      </c>
      <c r="I55" s="37">
        <f>原始数据!K56</f>
        <v>1153280</v>
      </c>
      <c r="J55" s="37">
        <f>原始数据!L56</f>
        <v>1054500</v>
      </c>
      <c r="K55" s="45">
        <f t="shared" si="8"/>
        <v>1.09367472735894</v>
      </c>
      <c r="L55" s="37">
        <f>原始数据!I56</f>
        <v>984866</v>
      </c>
      <c r="M55" s="37">
        <f>原始数据!J56</f>
        <v>876400</v>
      </c>
      <c r="N55" s="45">
        <f t="shared" si="9"/>
        <v>1.12376312186216</v>
      </c>
      <c r="O55" s="37">
        <f>原始数据!G56</f>
        <v>641201</v>
      </c>
      <c r="P55" s="37">
        <f>原始数据!H56</f>
        <v>571692</v>
      </c>
      <c r="Q55" s="45">
        <f t="shared" si="10"/>
        <v>1.12158469945355</v>
      </c>
      <c r="R55" s="37">
        <f>原始数据!E56</f>
        <v>645216</v>
      </c>
      <c r="S55" s="37">
        <f>原始数据!F56</f>
        <v>616166</v>
      </c>
      <c r="T55" s="45">
        <f t="shared" si="11"/>
        <v>1.04714638587653</v>
      </c>
    </row>
    <row r="56" s="37" customFormat="1" spans="1:20">
      <c r="A56" s="44">
        <f>原始数据!A57</f>
        <v>42970</v>
      </c>
      <c r="B56" s="44"/>
      <c r="C56" s="37">
        <f>原始数据!C57</f>
        <v>4812984</v>
      </c>
      <c r="D56" s="37">
        <f>原始数据!D57</f>
        <v>4410880</v>
      </c>
      <c r="E56" s="45">
        <f t="shared" si="6"/>
        <v>1.09116185432385</v>
      </c>
      <c r="F56" s="37">
        <f>原始数据!M57</f>
        <v>2709580</v>
      </c>
      <c r="G56" s="37">
        <f>原始数据!L57+原始数据!J57+原始数据!H57+原始数据!B57</f>
        <v>2379340</v>
      </c>
      <c r="H56" s="45">
        <f t="shared" si="7"/>
        <v>1.13879479183303</v>
      </c>
      <c r="I56" s="37">
        <f>原始数据!K57</f>
        <v>1078270</v>
      </c>
      <c r="J56" s="37">
        <f>原始数据!L57</f>
        <v>975240</v>
      </c>
      <c r="K56" s="45">
        <f t="shared" si="8"/>
        <v>1.10564578975432</v>
      </c>
      <c r="L56" s="37">
        <f>原始数据!I57</f>
        <v>926513</v>
      </c>
      <c r="M56" s="37">
        <f>原始数据!J57</f>
        <v>834700</v>
      </c>
      <c r="N56" s="45">
        <f t="shared" si="9"/>
        <v>1.10999520785911</v>
      </c>
      <c r="O56" s="37">
        <f>原始数据!G57</f>
        <v>642150</v>
      </c>
      <c r="P56" s="37">
        <f>原始数据!H57</f>
        <v>569400</v>
      </c>
      <c r="Q56" s="45">
        <f t="shared" si="10"/>
        <v>1.12776606954689</v>
      </c>
      <c r="R56" s="37">
        <f>原始数据!E57</f>
        <v>615382</v>
      </c>
      <c r="S56" s="37">
        <f>原始数据!F57</f>
        <v>589022</v>
      </c>
      <c r="T56" s="45">
        <f t="shared" si="11"/>
        <v>1.04475214847663</v>
      </c>
    </row>
    <row r="57" s="37" customFormat="1" spans="1:20">
      <c r="A57" s="44">
        <f>原始数据!A58</f>
        <v>42971</v>
      </c>
      <c r="B57" s="44"/>
      <c r="C57" s="37">
        <f>原始数据!C58</f>
        <v>4869243</v>
      </c>
      <c r="D57" s="37">
        <f>原始数据!D58</f>
        <v>4483756</v>
      </c>
      <c r="E57" s="45">
        <f t="shared" si="6"/>
        <v>1.08597412526462</v>
      </c>
      <c r="F57" s="37">
        <f>原始数据!M58</f>
        <v>2742540</v>
      </c>
      <c r="G57" s="37">
        <f>原始数据!L58+原始数据!J58+原始数据!H58+原始数据!B58</f>
        <v>2405350</v>
      </c>
      <c r="H57" s="45">
        <f t="shared" si="7"/>
        <v>1.14018334130168</v>
      </c>
      <c r="I57" s="37">
        <f>原始数据!K58</f>
        <v>1142280</v>
      </c>
      <c r="J57" s="37">
        <f>原始数据!L58</f>
        <v>1012230</v>
      </c>
      <c r="K57" s="45">
        <f t="shared" si="8"/>
        <v>1.12847870543256</v>
      </c>
      <c r="L57" s="37">
        <f>原始数据!I58</f>
        <v>908871</v>
      </c>
      <c r="M57" s="37">
        <f>原始数据!J58</f>
        <v>831800</v>
      </c>
      <c r="N57" s="45">
        <f t="shared" si="9"/>
        <v>1.09265568646309</v>
      </c>
      <c r="O57" s="37">
        <f>原始数据!G58</f>
        <v>632980</v>
      </c>
      <c r="P57" s="37">
        <f>原始数据!H58</f>
        <v>561320</v>
      </c>
      <c r="Q57" s="45">
        <f t="shared" si="10"/>
        <v>1.12766336492553</v>
      </c>
      <c r="R57" s="37">
        <f>原始数据!E58</f>
        <v>618032</v>
      </c>
      <c r="S57" s="37">
        <f>原始数据!F58</f>
        <v>599703</v>
      </c>
      <c r="T57" s="45">
        <f t="shared" si="11"/>
        <v>1.03056346224715</v>
      </c>
    </row>
    <row r="58" s="37" customFormat="1" spans="1:20">
      <c r="A58" s="44">
        <f>原始数据!A59</f>
        <v>42972</v>
      </c>
      <c r="B58" s="44"/>
      <c r="C58" s="37">
        <f>原始数据!C59</f>
        <v>4856942</v>
      </c>
      <c r="D58" s="37">
        <f>原始数据!D59</f>
        <v>4506752</v>
      </c>
      <c r="E58" s="45">
        <f t="shared" si="6"/>
        <v>1.07770341034963</v>
      </c>
      <c r="F58" s="37">
        <f>原始数据!M59</f>
        <v>2711930</v>
      </c>
      <c r="G58" s="37">
        <f>原始数据!L59+原始数据!J59+原始数据!H59+原始数据!B59</f>
        <v>2403809</v>
      </c>
      <c r="H58" s="45">
        <f t="shared" si="7"/>
        <v>1.12818031715498</v>
      </c>
      <c r="I58" s="37">
        <f>原始数据!K59</f>
        <v>1099770</v>
      </c>
      <c r="J58" s="37">
        <f>原始数据!L59</f>
        <v>1008380</v>
      </c>
      <c r="K58" s="45">
        <f t="shared" si="8"/>
        <v>1.09063051627363</v>
      </c>
      <c r="L58" s="37">
        <f>原始数据!I59</f>
        <v>909696</v>
      </c>
      <c r="M58" s="37">
        <f>原始数据!J59</f>
        <v>832700</v>
      </c>
      <c r="N58" s="45">
        <f t="shared" si="9"/>
        <v>1.09246547376006</v>
      </c>
      <c r="O58" s="37">
        <f>原始数据!G59</f>
        <v>631117</v>
      </c>
      <c r="P58" s="37">
        <f>原始数据!H59</f>
        <v>562729</v>
      </c>
      <c r="Q58" s="45">
        <f t="shared" si="10"/>
        <v>1.12152919078277</v>
      </c>
      <c r="R58" s="37">
        <f>原始数据!E59</f>
        <v>603820</v>
      </c>
      <c r="S58" s="37">
        <f>原始数据!F59</f>
        <v>591960</v>
      </c>
      <c r="T58" s="45">
        <f t="shared" si="11"/>
        <v>1.02003513750929</v>
      </c>
    </row>
    <row r="59" s="37" customFormat="1" spans="1:20">
      <c r="A59" s="44">
        <f>原始数据!A60</f>
        <v>42973</v>
      </c>
      <c r="B59" s="44"/>
      <c r="C59" s="37">
        <f>原始数据!C60</f>
        <v>4862899</v>
      </c>
      <c r="D59" s="37">
        <f>原始数据!D60</f>
        <v>4466289</v>
      </c>
      <c r="E59" s="45">
        <f t="shared" si="6"/>
        <v>1.08880079188785</v>
      </c>
      <c r="F59" s="37">
        <f>原始数据!M60</f>
        <v>2715140</v>
      </c>
      <c r="G59" s="37">
        <f>原始数据!L60+原始数据!J60+原始数据!H60+原始数据!B60</f>
        <v>2381696</v>
      </c>
      <c r="H59" s="45">
        <f t="shared" si="7"/>
        <v>1.14000275433976</v>
      </c>
      <c r="I59" s="37">
        <f>原始数据!K60</f>
        <v>1111420</v>
      </c>
      <c r="J59" s="37">
        <f>原始数据!L60</f>
        <v>993170</v>
      </c>
      <c r="K59" s="45">
        <f t="shared" si="8"/>
        <v>1.11906320166739</v>
      </c>
      <c r="L59" s="37">
        <f>原始数据!I60</f>
        <v>925095</v>
      </c>
      <c r="M59" s="37">
        <f>原始数据!J60</f>
        <v>832100</v>
      </c>
      <c r="N59" s="45">
        <f t="shared" si="9"/>
        <v>1.1117594039178</v>
      </c>
      <c r="O59" s="37">
        <f>原始数据!G60</f>
        <v>633413</v>
      </c>
      <c r="P59" s="37">
        <f>原始数据!H60</f>
        <v>556426</v>
      </c>
      <c r="Q59" s="45">
        <f t="shared" si="10"/>
        <v>1.13835981783741</v>
      </c>
      <c r="R59" s="37">
        <f>原始数据!E60</f>
        <v>611710</v>
      </c>
      <c r="S59" s="37">
        <f>原始数据!F60</f>
        <v>584774</v>
      </c>
      <c r="T59" s="45">
        <f t="shared" si="11"/>
        <v>1.04606223942925</v>
      </c>
    </row>
    <row r="60" s="37" customFormat="1" spans="1:20">
      <c r="A60" s="44">
        <f>原始数据!A61</f>
        <v>42974</v>
      </c>
      <c r="B60" s="44"/>
      <c r="C60" s="37">
        <f>原始数据!C61</f>
        <v>4613078</v>
      </c>
      <c r="D60" s="37">
        <f>原始数据!D61</f>
        <v>4239807</v>
      </c>
      <c r="E60" s="45">
        <f t="shared" si="6"/>
        <v>1.08803962067141</v>
      </c>
      <c r="F60" s="37">
        <f>原始数据!M61</f>
        <v>2590450</v>
      </c>
      <c r="G60" s="37">
        <f>原始数据!L61+原始数据!J61+原始数据!H61+原始数据!B61</f>
        <v>2267001</v>
      </c>
      <c r="H60" s="45">
        <f t="shared" si="7"/>
        <v>1.1426770433714</v>
      </c>
      <c r="I60" s="37">
        <f>原始数据!K61</f>
        <v>1049470</v>
      </c>
      <c r="J60" s="37">
        <f>原始数据!L61</f>
        <v>956500</v>
      </c>
      <c r="K60" s="45">
        <f t="shared" si="8"/>
        <v>1.09719811813905</v>
      </c>
      <c r="L60" s="37">
        <f>原始数据!I61</f>
        <v>861916</v>
      </c>
      <c r="M60" s="37">
        <f>原始数据!J61</f>
        <v>762900</v>
      </c>
      <c r="N60" s="45">
        <f t="shared" si="9"/>
        <v>1.12978896316686</v>
      </c>
      <c r="O60" s="37">
        <f>原始数据!G61</f>
        <v>623677</v>
      </c>
      <c r="P60" s="37">
        <f>原始数据!H61</f>
        <v>547601</v>
      </c>
      <c r="Q60" s="45">
        <f t="shared" si="10"/>
        <v>1.13892596982109</v>
      </c>
      <c r="R60" s="37">
        <f>原始数据!E61</f>
        <v>570860</v>
      </c>
      <c r="S60" s="37">
        <f>原始数据!F61</f>
        <v>553991</v>
      </c>
      <c r="T60" s="45">
        <f t="shared" si="11"/>
        <v>1.03044995315808</v>
      </c>
    </row>
    <row r="61" s="37" customFormat="1" spans="1:20">
      <c r="A61" s="44">
        <f>原始数据!A62</f>
        <v>42975</v>
      </c>
      <c r="B61" s="44"/>
      <c r="C61" s="37">
        <f>原始数据!C62</f>
        <v>4662571</v>
      </c>
      <c r="D61" s="37">
        <f>原始数据!D62</f>
        <v>4306296</v>
      </c>
      <c r="E61" s="45">
        <f t="shared" si="6"/>
        <v>1.08273351390615</v>
      </c>
      <c r="F61" s="37">
        <f>原始数据!M62</f>
        <v>2619130</v>
      </c>
      <c r="G61" s="37">
        <f>原始数据!L62+原始数据!J62+原始数据!H62+原始数据!B62</f>
        <v>2295991</v>
      </c>
      <c r="H61" s="45">
        <f t="shared" si="7"/>
        <v>1.14074053426168</v>
      </c>
      <c r="I61" s="37">
        <f>原始数据!K62</f>
        <v>1056140</v>
      </c>
      <c r="J61" s="37">
        <f>原始数据!L62</f>
        <v>978910</v>
      </c>
      <c r="K61" s="45">
        <f t="shared" si="8"/>
        <v>1.07889387175532</v>
      </c>
      <c r="L61" s="37">
        <f>原始数据!I62</f>
        <v>876588</v>
      </c>
      <c r="M61" s="37">
        <f>原始数据!J62</f>
        <v>788100</v>
      </c>
      <c r="N61" s="45">
        <f t="shared" si="9"/>
        <v>1.11228016749144</v>
      </c>
      <c r="O61" s="37">
        <f>原始数据!G62</f>
        <v>611334</v>
      </c>
      <c r="P61" s="37">
        <f>原始数据!H62</f>
        <v>528981</v>
      </c>
      <c r="Q61" s="45">
        <f t="shared" si="10"/>
        <v>1.15568234019747</v>
      </c>
      <c r="R61" s="37">
        <f>原始数据!E62</f>
        <v>578622</v>
      </c>
      <c r="S61" s="37">
        <f>原始数据!F62</f>
        <v>569371</v>
      </c>
      <c r="T61" s="45">
        <f t="shared" si="11"/>
        <v>1.01624775410058</v>
      </c>
    </row>
    <row r="62" s="37" customFormat="1" spans="1:20">
      <c r="A62" s="44">
        <f>原始数据!A63</f>
        <v>42976</v>
      </c>
      <c r="B62" s="44"/>
      <c r="C62" s="37">
        <f>原始数据!C63</f>
        <v>4830766</v>
      </c>
      <c r="D62" s="37">
        <f>原始数据!D63</f>
        <v>4483215</v>
      </c>
      <c r="E62" s="45">
        <f t="shared" si="6"/>
        <v>1.07752271528356</v>
      </c>
      <c r="F62" s="37">
        <f>原始数据!M63</f>
        <v>2692500</v>
      </c>
      <c r="G62" s="37">
        <f>原始数据!L63+原始数据!J63+原始数据!H63+原始数据!B63</f>
        <v>2371206</v>
      </c>
      <c r="H62" s="45">
        <f t="shared" si="7"/>
        <v>1.13549813892171</v>
      </c>
      <c r="I62" s="37">
        <f>原始数据!K63</f>
        <v>1102460</v>
      </c>
      <c r="J62" s="37">
        <f>原始数据!L63</f>
        <v>988260</v>
      </c>
      <c r="K62" s="45">
        <f t="shared" si="8"/>
        <v>1.11555663489365</v>
      </c>
      <c r="L62" s="37">
        <f>原始数据!I63</f>
        <v>935978</v>
      </c>
      <c r="M62" s="37">
        <f>原始数据!J63</f>
        <v>838700</v>
      </c>
      <c r="N62" s="45">
        <f t="shared" si="9"/>
        <v>1.11598664599976</v>
      </c>
      <c r="O62" s="37">
        <f>原始数据!G63</f>
        <v>612047</v>
      </c>
      <c r="P62" s="37">
        <f>原始数据!H63</f>
        <v>544246</v>
      </c>
      <c r="Q62" s="45">
        <f t="shared" si="10"/>
        <v>1.12457785633702</v>
      </c>
      <c r="R62" s="37">
        <f>原始数据!E63</f>
        <v>607464</v>
      </c>
      <c r="S62" s="37">
        <f>原始数据!F63</f>
        <v>597572</v>
      </c>
      <c r="T62" s="45">
        <f t="shared" si="11"/>
        <v>1.01655365378565</v>
      </c>
    </row>
    <row r="63" s="37" customFormat="1" spans="1:20">
      <c r="A63" s="44">
        <f>原始数据!A64</f>
        <v>42977</v>
      </c>
      <c r="B63" s="44"/>
      <c r="C63" s="37">
        <f>原始数据!C64</f>
        <v>4982864</v>
      </c>
      <c r="D63" s="37">
        <f>原始数据!D64</f>
        <v>4557409</v>
      </c>
      <c r="E63" s="45">
        <f t="shared" si="6"/>
        <v>1.09335457932347</v>
      </c>
      <c r="F63" s="37">
        <f>原始数据!M64</f>
        <v>2813800</v>
      </c>
      <c r="G63" s="37">
        <f>原始数据!L64+原始数据!J64+原始数据!H64+原始数据!B64</f>
        <v>2438302</v>
      </c>
      <c r="H63" s="45">
        <f t="shared" si="7"/>
        <v>1.15399979165829</v>
      </c>
      <c r="I63" s="37">
        <f>原始数据!K64</f>
        <v>1182970</v>
      </c>
      <c r="J63" s="37">
        <f>原始数据!L64</f>
        <v>1043140</v>
      </c>
      <c r="K63" s="45">
        <f t="shared" si="8"/>
        <v>1.13404720363518</v>
      </c>
      <c r="L63" s="37">
        <f>原始数据!I64</f>
        <v>933443</v>
      </c>
      <c r="M63" s="37">
        <f>原始数据!J64</f>
        <v>836400</v>
      </c>
      <c r="N63" s="45">
        <f t="shared" si="9"/>
        <v>1.11602462936394</v>
      </c>
      <c r="O63" s="37">
        <f>原始数据!G64</f>
        <v>636411</v>
      </c>
      <c r="P63" s="37">
        <f>原始数据!H64</f>
        <v>558762</v>
      </c>
      <c r="Q63" s="45">
        <f t="shared" si="10"/>
        <v>1.13896614300901</v>
      </c>
      <c r="R63" s="37">
        <f>原始数据!E64</f>
        <v>606904</v>
      </c>
      <c r="S63" s="37">
        <f>原始数据!F64</f>
        <v>593080</v>
      </c>
      <c r="T63" s="45">
        <f t="shared" si="11"/>
        <v>1.02330882848857</v>
      </c>
    </row>
    <row r="64" s="37" customFormat="1" spans="1:20">
      <c r="A64" s="44">
        <f>原始数据!A65</f>
        <v>42978</v>
      </c>
      <c r="B64" s="44"/>
      <c r="C64" s="37">
        <f>原始数据!C65</f>
        <v>4889033</v>
      </c>
      <c r="D64" s="37">
        <f>原始数据!D65</f>
        <v>4495114</v>
      </c>
      <c r="E64" s="45">
        <f t="shared" si="6"/>
        <v>1.08763270519947</v>
      </c>
      <c r="F64" s="37">
        <f>原始数据!M65</f>
        <v>2744170</v>
      </c>
      <c r="G64" s="37">
        <f>原始数据!L65+原始数据!J65+原始数据!H65+原始数据!B65</f>
        <v>2402961</v>
      </c>
      <c r="H64" s="45">
        <f t="shared" si="7"/>
        <v>1.14199523005159</v>
      </c>
      <c r="I64" s="37">
        <f>原始数据!K65</f>
        <v>1145220</v>
      </c>
      <c r="J64" s="37">
        <f>原始数据!L65</f>
        <v>1022230</v>
      </c>
      <c r="K64" s="45">
        <f t="shared" si="8"/>
        <v>1.12031538890465</v>
      </c>
      <c r="L64" s="37">
        <f>原始数据!I65</f>
        <v>904210</v>
      </c>
      <c r="M64" s="37">
        <f>原始数据!J65</f>
        <v>813500</v>
      </c>
      <c r="N64" s="45">
        <f t="shared" si="9"/>
        <v>1.11150583896742</v>
      </c>
      <c r="O64" s="37">
        <f>原始数据!G65</f>
        <v>638011</v>
      </c>
      <c r="P64" s="37">
        <f>原始数据!H65</f>
        <v>567231</v>
      </c>
      <c r="Q64" s="45">
        <f t="shared" si="10"/>
        <v>1.12478161454504</v>
      </c>
      <c r="R64" s="37">
        <f>原始数据!E65</f>
        <v>603588</v>
      </c>
      <c r="S64" s="37">
        <f>原始数据!F65</f>
        <v>582311</v>
      </c>
      <c r="T64" s="45">
        <f t="shared" si="11"/>
        <v>1.0365388941648</v>
      </c>
    </row>
    <row r="65" s="38" customFormat="1" spans="1:20">
      <c r="A65" s="46">
        <f>原始数据!A66</f>
        <v>43313</v>
      </c>
      <c r="B65" s="46"/>
      <c r="C65" s="38">
        <f>原始数据!C66</f>
        <v>5071306</v>
      </c>
      <c r="D65" s="38">
        <f>原始数据!D66</f>
        <v>4629923</v>
      </c>
      <c r="E65" s="47">
        <f t="shared" si="6"/>
        <v>1.09533268695829</v>
      </c>
      <c r="F65" s="38">
        <f>原始数据!M66</f>
        <v>2876540</v>
      </c>
      <c r="G65" s="38">
        <f>原始数据!L66+原始数据!J66+原始数据!H66+原始数据!B66</f>
        <v>2511455</v>
      </c>
      <c r="H65" s="47">
        <f t="shared" si="7"/>
        <v>1.14536792417145</v>
      </c>
      <c r="I65" s="38">
        <f>原始数据!K66</f>
        <v>1189370</v>
      </c>
      <c r="J65" s="38">
        <f>原始数据!L66</f>
        <v>1077288</v>
      </c>
      <c r="K65" s="47">
        <f t="shared" si="8"/>
        <v>1.10404088785914</v>
      </c>
      <c r="L65" s="38">
        <f>原始数据!I66</f>
        <v>976767</v>
      </c>
      <c r="M65" s="38">
        <f>原始数据!J66</f>
        <v>871300</v>
      </c>
      <c r="N65" s="47">
        <f t="shared" si="9"/>
        <v>1.12104556409962</v>
      </c>
      <c r="O65" s="38">
        <f>原始数据!G66</f>
        <v>639600</v>
      </c>
      <c r="P65" s="38">
        <f>原始数据!H66</f>
        <v>562867</v>
      </c>
      <c r="Q65" s="47">
        <f t="shared" si="10"/>
        <v>1.13632527755225</v>
      </c>
      <c r="R65" s="38">
        <f>原始数据!E66</f>
        <v>616548</v>
      </c>
      <c r="S65" s="38">
        <f>原始数据!F66</f>
        <v>588449</v>
      </c>
      <c r="T65" s="47">
        <f t="shared" si="11"/>
        <v>1.04775095207911</v>
      </c>
    </row>
    <row r="66" s="38" customFormat="1" spans="1:20">
      <c r="A66" s="46">
        <f>原始数据!A67</f>
        <v>43314</v>
      </c>
      <c r="B66" s="46"/>
      <c r="C66" s="38">
        <f>原始数据!C67</f>
        <v>4958496</v>
      </c>
      <c r="D66" s="38">
        <f>原始数据!D67</f>
        <v>4558528</v>
      </c>
      <c r="E66" s="47">
        <f t="shared" si="6"/>
        <v>1.08774060398444</v>
      </c>
      <c r="F66" s="38">
        <f>原始数据!M67</f>
        <v>2799150</v>
      </c>
      <c r="G66" s="38">
        <f>原始数据!L67+原始数据!J67+原始数据!H67+原始数据!B67</f>
        <v>2462026</v>
      </c>
      <c r="H66" s="47">
        <f t="shared" si="7"/>
        <v>1.13692950440003</v>
      </c>
      <c r="I66" s="38">
        <f>原始数据!K67</f>
        <v>1162240</v>
      </c>
      <c r="J66" s="38">
        <f>原始数据!L67</f>
        <v>1084043</v>
      </c>
      <c r="K66" s="47">
        <f t="shared" si="8"/>
        <v>1.07213459244698</v>
      </c>
      <c r="L66" s="38">
        <f>原始数据!I67</f>
        <v>889157</v>
      </c>
      <c r="M66" s="38">
        <f>原始数据!J67</f>
        <v>812000</v>
      </c>
      <c r="N66" s="47">
        <f t="shared" si="9"/>
        <v>1.09502093596059</v>
      </c>
      <c r="O66" s="38">
        <f>原始数据!G67</f>
        <v>644060</v>
      </c>
      <c r="P66" s="38">
        <f>原始数据!H67</f>
        <v>565983</v>
      </c>
      <c r="Q66" s="47">
        <f t="shared" si="10"/>
        <v>1.13794937303771</v>
      </c>
      <c r="R66" s="38">
        <f>原始数据!E67</f>
        <v>606624</v>
      </c>
      <c r="S66" s="38">
        <f>原始数据!F67</f>
        <v>587257</v>
      </c>
      <c r="T66" s="47">
        <f t="shared" si="11"/>
        <v>1.03297874695406</v>
      </c>
    </row>
    <row r="67" s="38" customFormat="1" spans="1:20">
      <c r="A67" s="46">
        <f>原始数据!A68</f>
        <v>43315</v>
      </c>
      <c r="B67" s="46"/>
      <c r="C67" s="38">
        <f>原始数据!C68</f>
        <v>4964803</v>
      </c>
      <c r="D67" s="38">
        <f>原始数据!D68</f>
        <v>4533384</v>
      </c>
      <c r="E67" s="47">
        <f t="shared" si="6"/>
        <v>1.09516489227473</v>
      </c>
      <c r="F67" s="38">
        <f>原始数据!M68</f>
        <v>2822960</v>
      </c>
      <c r="G67" s="38">
        <f>原始数据!L68+原始数据!J68+原始数据!H68+原始数据!B68</f>
        <v>2456829</v>
      </c>
      <c r="H67" s="47">
        <f t="shared" si="7"/>
        <v>1.14902583777707</v>
      </c>
      <c r="I67" s="38">
        <f>原始数据!K68</f>
        <v>1153020</v>
      </c>
      <c r="J67" s="38">
        <f>原始数据!L68</f>
        <v>1048897</v>
      </c>
      <c r="K67" s="47">
        <f t="shared" si="8"/>
        <v>1.09926904166949</v>
      </c>
      <c r="L67" s="38">
        <f>原始数据!I68</f>
        <v>945124</v>
      </c>
      <c r="M67" s="38">
        <f>原始数据!J68</f>
        <v>846600</v>
      </c>
      <c r="N67" s="47">
        <f t="shared" si="9"/>
        <v>1.11637609260572</v>
      </c>
      <c r="O67" s="38">
        <f>原始数据!G68</f>
        <v>639279</v>
      </c>
      <c r="P67" s="38">
        <f>原始数据!H68</f>
        <v>561332</v>
      </c>
      <c r="Q67" s="47">
        <f t="shared" si="10"/>
        <v>1.138860781142</v>
      </c>
      <c r="R67" s="38">
        <f>原始数据!E68</f>
        <v>603414</v>
      </c>
      <c r="S67" s="38">
        <f>原始数据!F68</f>
        <v>583004</v>
      </c>
      <c r="T67" s="47">
        <f t="shared" si="11"/>
        <v>1.03500833613491</v>
      </c>
    </row>
    <row r="68" s="38" customFormat="1" spans="1:20">
      <c r="A68" s="46">
        <f>原始数据!A69</f>
        <v>43316</v>
      </c>
      <c r="B68" s="46"/>
      <c r="C68" s="38">
        <f>原始数据!C69</f>
        <v>4947160</v>
      </c>
      <c r="D68" s="38">
        <f>原始数据!D69</f>
        <v>4539483</v>
      </c>
      <c r="E68" s="47">
        <f t="shared" ref="E68:E99" si="12">C68/D68</f>
        <v>1.08980692294695</v>
      </c>
      <c r="F68" s="38">
        <f>原始数据!M69</f>
        <v>2839640</v>
      </c>
      <c r="G68" s="38">
        <f>原始数据!L69+原始数据!J69+原始数据!H69+原始数据!B69</f>
        <v>2489065</v>
      </c>
      <c r="H68" s="47">
        <f t="shared" ref="H68:H99" si="13">F68/G68</f>
        <v>1.14084606066937</v>
      </c>
      <c r="I68" s="38">
        <f>原始数据!K69</f>
        <v>1167750</v>
      </c>
      <c r="J68" s="38">
        <f>原始数据!L69</f>
        <v>1054407</v>
      </c>
      <c r="K68" s="47">
        <f t="shared" ref="K68:K99" si="14">I68/J68</f>
        <v>1.10749454432681</v>
      </c>
      <c r="L68" s="38">
        <f>原始数据!I69</f>
        <v>966649</v>
      </c>
      <c r="M68" s="38">
        <f>原始数据!J69</f>
        <v>874300</v>
      </c>
      <c r="N68" s="47">
        <f t="shared" ref="N68:N99" si="15">L68/M68</f>
        <v>1.10562621525792</v>
      </c>
      <c r="O68" s="38">
        <f>原始数据!G69</f>
        <v>632292</v>
      </c>
      <c r="P68" s="38">
        <f>原始数据!H69</f>
        <v>560358</v>
      </c>
      <c r="Q68" s="47">
        <f t="shared" ref="Q68:Q99" si="16">O68/P68</f>
        <v>1.12837150535907</v>
      </c>
      <c r="R68" s="38">
        <f>原始数据!E69</f>
        <v>596106</v>
      </c>
      <c r="S68" s="38">
        <f>原始数据!F69</f>
        <v>577955</v>
      </c>
      <c r="T68" s="47">
        <f t="shared" ref="T68:T99" si="17">R68/S68</f>
        <v>1.03140555925634</v>
      </c>
    </row>
    <row r="69" s="38" customFormat="1" spans="1:20">
      <c r="A69" s="46">
        <f>原始数据!A70</f>
        <v>43317</v>
      </c>
      <c r="B69" s="46"/>
      <c r="C69" s="38">
        <f>原始数据!C70</f>
        <v>4979655</v>
      </c>
      <c r="D69" s="38">
        <f>原始数据!D70</f>
        <v>4547192</v>
      </c>
      <c r="E69" s="47">
        <f t="shared" si="12"/>
        <v>1.09510550687105</v>
      </c>
      <c r="F69" s="38">
        <f>原始数据!M70</f>
        <v>2834810</v>
      </c>
      <c r="G69" s="38">
        <f>原始数据!L70+原始数据!J70+原始数据!H70+原始数据!B70</f>
        <v>2482522</v>
      </c>
      <c r="H69" s="47">
        <f t="shared" si="13"/>
        <v>1.14190730233206</v>
      </c>
      <c r="I69" s="38">
        <f>原始数据!K70</f>
        <v>1138040</v>
      </c>
      <c r="J69" s="38">
        <f>原始数据!L70</f>
        <v>1056707</v>
      </c>
      <c r="K69" s="47">
        <f t="shared" si="14"/>
        <v>1.07696835546656</v>
      </c>
      <c r="L69" s="38">
        <f>原始数据!I70</f>
        <v>946620</v>
      </c>
      <c r="M69" s="38">
        <f>原始数据!J70</f>
        <v>864100</v>
      </c>
      <c r="N69" s="47">
        <f t="shared" si="15"/>
        <v>1.09549820622613</v>
      </c>
      <c r="O69" s="38">
        <f>原始数据!G70</f>
        <v>638114</v>
      </c>
      <c r="P69" s="38">
        <f>原始数据!H70</f>
        <v>561715</v>
      </c>
      <c r="Q69" s="47">
        <f t="shared" si="16"/>
        <v>1.13601025431046</v>
      </c>
      <c r="R69" s="38">
        <f>原始数据!E70</f>
        <v>608634</v>
      </c>
      <c r="S69" s="38">
        <f>原始数据!F70</f>
        <v>574456</v>
      </c>
      <c r="T69" s="47">
        <f t="shared" si="17"/>
        <v>1.05949628866267</v>
      </c>
    </row>
    <row r="70" s="38" customFormat="1" spans="1:20">
      <c r="A70" s="46">
        <f>原始数据!A71</f>
        <v>43318</v>
      </c>
      <c r="B70" s="46"/>
      <c r="C70" s="38">
        <f>原始数据!C71</f>
        <v>5001844</v>
      </c>
      <c r="D70" s="38">
        <f>原始数据!D71</f>
        <v>4590330</v>
      </c>
      <c r="E70" s="47">
        <f t="shared" si="12"/>
        <v>1.08964802094838</v>
      </c>
      <c r="F70" s="38">
        <f>原始数据!M71</f>
        <v>2845131</v>
      </c>
      <c r="G70" s="38">
        <f>原始数据!L71+原始数据!J71+原始数据!H71+原始数据!B71</f>
        <v>2486870</v>
      </c>
      <c r="H70" s="47">
        <f t="shared" si="13"/>
        <v>1.1440610084162</v>
      </c>
      <c r="I70" s="38">
        <f>原始数据!K71</f>
        <v>1182720</v>
      </c>
      <c r="J70" s="38">
        <f>原始数据!L71</f>
        <v>1062478</v>
      </c>
      <c r="K70" s="47">
        <f t="shared" si="14"/>
        <v>1.11317128448777</v>
      </c>
      <c r="L70" s="38">
        <f>原始数据!I71</f>
        <v>961423</v>
      </c>
      <c r="M70" s="38">
        <f>原始数据!J71</f>
        <v>863900</v>
      </c>
      <c r="N70" s="47">
        <f t="shared" si="15"/>
        <v>1.11288690820697</v>
      </c>
      <c r="O70" s="38">
        <f>原始数据!G71</f>
        <v>635340</v>
      </c>
      <c r="P70" s="38">
        <f>原始数据!H71</f>
        <v>560492</v>
      </c>
      <c r="Q70" s="47">
        <f t="shared" si="16"/>
        <v>1.13353981858795</v>
      </c>
      <c r="R70" s="38">
        <f>原始数据!E71</f>
        <v>612400</v>
      </c>
      <c r="S70" s="38">
        <f>原始数据!F71</f>
        <v>598033</v>
      </c>
      <c r="T70" s="47">
        <f t="shared" si="17"/>
        <v>1.02402375788627</v>
      </c>
    </row>
    <row r="71" s="38" customFormat="1" spans="1:20">
      <c r="A71" s="46">
        <f>原始数据!A72</f>
        <v>43319</v>
      </c>
      <c r="B71" s="46"/>
      <c r="C71" s="38">
        <f>原始数据!C72</f>
        <v>5021277</v>
      </c>
      <c r="D71" s="38">
        <f>原始数据!D72</f>
        <v>4599887</v>
      </c>
      <c r="E71" s="47">
        <f t="shared" si="12"/>
        <v>1.09160877212853</v>
      </c>
      <c r="F71" s="38">
        <f>原始数据!M72</f>
        <v>2856431</v>
      </c>
      <c r="G71" s="38">
        <f>原始数据!L72+原始数据!J72+原始数据!H72+原始数据!B72</f>
        <v>2485399</v>
      </c>
      <c r="H71" s="47">
        <f t="shared" si="13"/>
        <v>1.14928468225826</v>
      </c>
      <c r="I71" s="38">
        <f>原始数据!K72</f>
        <v>1152140</v>
      </c>
      <c r="J71" s="38">
        <f>原始数据!L72</f>
        <v>1067656</v>
      </c>
      <c r="K71" s="47">
        <f t="shared" si="14"/>
        <v>1.07913035659426</v>
      </c>
      <c r="L71" s="38">
        <f>原始数据!I72</f>
        <v>964657</v>
      </c>
      <c r="M71" s="38">
        <f>原始数据!J72</f>
        <v>858200</v>
      </c>
      <c r="N71" s="47">
        <f t="shared" si="15"/>
        <v>1.12404684222792</v>
      </c>
      <c r="O71" s="38">
        <f>原始数据!G72</f>
        <v>636239</v>
      </c>
      <c r="P71" s="38">
        <f>原始数据!H72</f>
        <v>559543</v>
      </c>
      <c r="Q71" s="47">
        <f t="shared" si="16"/>
        <v>1.13706900095256</v>
      </c>
      <c r="R71" s="38">
        <f>原始数据!E72</f>
        <v>619870</v>
      </c>
      <c r="S71" s="38">
        <f>原始数据!F72</f>
        <v>591600</v>
      </c>
      <c r="T71" s="47">
        <f t="shared" si="17"/>
        <v>1.04778566599053</v>
      </c>
    </row>
    <row r="72" s="38" customFormat="1" spans="1:20">
      <c r="A72" s="46">
        <f>原始数据!A73</f>
        <v>43320</v>
      </c>
      <c r="B72" s="46"/>
      <c r="C72" s="38">
        <f>原始数据!C73</f>
        <v>5015697</v>
      </c>
      <c r="D72" s="38">
        <f>原始数据!D73</f>
        <v>4591936</v>
      </c>
      <c r="E72" s="47">
        <f t="shared" si="12"/>
        <v>1.09228373391964</v>
      </c>
      <c r="F72" s="38">
        <f>原始数据!M73</f>
        <v>2806108</v>
      </c>
      <c r="G72" s="38">
        <f>原始数据!L73+原始数据!J73+原始数据!H73+原始数据!B73</f>
        <v>2453498</v>
      </c>
      <c r="H72" s="47">
        <f t="shared" si="13"/>
        <v>1.14371725593418</v>
      </c>
      <c r="I72" s="38">
        <f>原始数据!K73</f>
        <v>1168900</v>
      </c>
      <c r="J72" s="38">
        <f>原始数据!L73</f>
        <v>1062306</v>
      </c>
      <c r="K72" s="47">
        <f t="shared" si="14"/>
        <v>1.10034208599029</v>
      </c>
      <c r="L72" s="38">
        <f>原始数据!I73</f>
        <v>911314</v>
      </c>
      <c r="M72" s="38">
        <f>原始数据!J73</f>
        <v>822800</v>
      </c>
      <c r="N72" s="47">
        <f t="shared" si="15"/>
        <v>1.10757656781721</v>
      </c>
      <c r="O72" s="38">
        <f>原始数据!G73</f>
        <v>639404</v>
      </c>
      <c r="P72" s="38">
        <f>原始数据!H73</f>
        <v>568392</v>
      </c>
      <c r="Q72" s="47">
        <f t="shared" si="16"/>
        <v>1.12493490408028</v>
      </c>
      <c r="R72" s="38">
        <f>原始数据!E73</f>
        <v>619278</v>
      </c>
      <c r="S72" s="38">
        <f>原始数据!F73</f>
        <v>594490</v>
      </c>
      <c r="T72" s="47">
        <f t="shared" si="17"/>
        <v>1.04169624383926</v>
      </c>
    </row>
    <row r="73" s="38" customFormat="1" spans="1:20">
      <c r="A73" s="46">
        <f>原始数据!A74</f>
        <v>43321</v>
      </c>
      <c r="B73" s="46"/>
      <c r="C73" s="38">
        <f>原始数据!C74</f>
        <v>5089514</v>
      </c>
      <c r="D73" s="38">
        <f>原始数据!D74</f>
        <v>4663276</v>
      </c>
      <c r="E73" s="47">
        <f t="shared" si="12"/>
        <v>1.09140312518496</v>
      </c>
      <c r="F73" s="38">
        <f>原始数据!M74</f>
        <v>2888262</v>
      </c>
      <c r="G73" s="38">
        <f>原始数据!L74+原始数据!J74+原始数据!H74+原始数据!B74</f>
        <v>2535164</v>
      </c>
      <c r="H73" s="47">
        <f t="shared" si="13"/>
        <v>1.1392801412453</v>
      </c>
      <c r="I73" s="38">
        <f>原始数据!K74</f>
        <v>1158900</v>
      </c>
      <c r="J73" s="38">
        <f>原始数据!L74</f>
        <v>1057031</v>
      </c>
      <c r="K73" s="47">
        <f t="shared" si="14"/>
        <v>1.09637276484796</v>
      </c>
      <c r="L73" s="38">
        <f>原始数据!I74</f>
        <v>1007756</v>
      </c>
      <c r="M73" s="38">
        <f>原始数据!J74</f>
        <v>915800</v>
      </c>
      <c r="N73" s="47">
        <f t="shared" si="15"/>
        <v>1.10041056999345</v>
      </c>
      <c r="O73" s="38">
        <f>原始数据!G74</f>
        <v>640166</v>
      </c>
      <c r="P73" s="38">
        <f>原始数据!H74</f>
        <v>562333</v>
      </c>
      <c r="Q73" s="47">
        <f t="shared" si="16"/>
        <v>1.13841087042731</v>
      </c>
      <c r="R73" s="38">
        <f>原始数据!E74</f>
        <v>621940</v>
      </c>
      <c r="S73" s="38">
        <f>原始数据!F74</f>
        <v>593490</v>
      </c>
      <c r="T73" s="47">
        <f t="shared" si="17"/>
        <v>1.04793678073767</v>
      </c>
    </row>
    <row r="74" s="38" customFormat="1" spans="1:20">
      <c r="A74" s="46">
        <f>原始数据!A75</f>
        <v>43322</v>
      </c>
      <c r="B74" s="46"/>
      <c r="C74" s="38">
        <f>原始数据!C75</f>
        <v>5001288</v>
      </c>
      <c r="D74" s="38">
        <f>原始数据!D75</f>
        <v>4566378</v>
      </c>
      <c r="E74" s="47">
        <f t="shared" si="12"/>
        <v>1.0952417868166</v>
      </c>
      <c r="F74" s="38">
        <f>原始数据!M75</f>
        <v>2876092</v>
      </c>
      <c r="G74" s="38">
        <f>原始数据!L75+原始数据!J75+原始数据!H75+原始数据!B75</f>
        <v>2501677</v>
      </c>
      <c r="H74" s="47">
        <f t="shared" si="13"/>
        <v>1.14966560431263</v>
      </c>
      <c r="I74" s="38">
        <f>原始数据!K75</f>
        <v>1135370</v>
      </c>
      <c r="J74" s="38">
        <f>原始数据!L75</f>
        <v>1048206</v>
      </c>
      <c r="K74" s="47">
        <f t="shared" si="14"/>
        <v>1.08315541029149</v>
      </c>
      <c r="L74" s="38">
        <f>原始数据!I75</f>
        <v>1000076</v>
      </c>
      <c r="M74" s="38">
        <f>原始数据!J75</f>
        <v>892800</v>
      </c>
      <c r="N74" s="47">
        <f t="shared" si="15"/>
        <v>1.12015681003584</v>
      </c>
      <c r="O74" s="38">
        <f>原始数据!G75</f>
        <v>641482</v>
      </c>
      <c r="P74" s="38">
        <f>原始数据!H75</f>
        <v>560671</v>
      </c>
      <c r="Q74" s="47">
        <f t="shared" si="16"/>
        <v>1.1441326553362</v>
      </c>
      <c r="R74" s="38">
        <f>原始数据!E75</f>
        <v>597838</v>
      </c>
      <c r="S74" s="38">
        <f>原始数据!F75</f>
        <v>580180</v>
      </c>
      <c r="T74" s="47">
        <f t="shared" si="17"/>
        <v>1.03043538212279</v>
      </c>
    </row>
    <row r="75" s="38" customFormat="1" spans="1:20">
      <c r="A75" s="46">
        <f>原始数据!A76</f>
        <v>43323</v>
      </c>
      <c r="B75" s="46"/>
      <c r="C75" s="38">
        <f>原始数据!C76</f>
        <v>4844386</v>
      </c>
      <c r="D75" s="38">
        <f>原始数据!D76</f>
        <v>4440122</v>
      </c>
      <c r="E75" s="47">
        <f t="shared" si="12"/>
        <v>1.09104794868249</v>
      </c>
      <c r="F75" s="38">
        <f>原始数据!M76</f>
        <v>2767515</v>
      </c>
      <c r="G75" s="38">
        <f>原始数据!L76+原始数据!J76+原始数据!H76+原始数据!B76</f>
        <v>2419578</v>
      </c>
      <c r="H75" s="47">
        <f t="shared" si="13"/>
        <v>1.14380069582382</v>
      </c>
      <c r="I75" s="38">
        <f>原始数据!K76</f>
        <v>1139570</v>
      </c>
      <c r="J75" s="38">
        <f>原始数据!L76</f>
        <v>1016680</v>
      </c>
      <c r="K75" s="47">
        <f t="shared" si="14"/>
        <v>1.12087382460558</v>
      </c>
      <c r="L75" s="38">
        <f>原始数据!I76</f>
        <v>926266</v>
      </c>
      <c r="M75" s="38">
        <f>原始数据!J76</f>
        <v>840400</v>
      </c>
      <c r="N75" s="47">
        <f t="shared" si="15"/>
        <v>1.10217277486911</v>
      </c>
      <c r="O75" s="38">
        <f>原始数据!G76</f>
        <v>632431</v>
      </c>
      <c r="P75" s="38">
        <f>原始数据!H76</f>
        <v>562498</v>
      </c>
      <c r="Q75" s="47">
        <f t="shared" si="16"/>
        <v>1.12432577538053</v>
      </c>
      <c r="R75" s="38">
        <f>原始数据!E76</f>
        <v>581868</v>
      </c>
      <c r="S75" s="38">
        <f>原始数据!F76</f>
        <v>562940</v>
      </c>
      <c r="T75" s="47">
        <f t="shared" si="17"/>
        <v>1.03362347674708</v>
      </c>
    </row>
    <row r="76" s="38" customFormat="1" spans="1:20">
      <c r="A76" s="46">
        <f>原始数据!A77</f>
        <v>43324</v>
      </c>
      <c r="B76" s="46"/>
      <c r="C76" s="38">
        <f>原始数据!C77</f>
        <v>4845595</v>
      </c>
      <c r="D76" s="38">
        <f>原始数据!D77</f>
        <v>4455453</v>
      </c>
      <c r="E76" s="47">
        <f t="shared" si="12"/>
        <v>1.08756505791891</v>
      </c>
      <c r="F76" s="38">
        <f>原始数据!M77</f>
        <v>2769337</v>
      </c>
      <c r="G76" s="38">
        <f>原始数据!L77+原始数据!J77+原始数据!H77+原始数据!B77</f>
        <v>2426120</v>
      </c>
      <c r="H76" s="47">
        <f t="shared" si="13"/>
        <v>1.1414674459631</v>
      </c>
      <c r="I76" s="38">
        <f>原始数据!K77</f>
        <v>1100490</v>
      </c>
      <c r="J76" s="38">
        <f>原始数据!L77</f>
        <v>1023421</v>
      </c>
      <c r="K76" s="47">
        <f t="shared" si="14"/>
        <v>1.0753052751507</v>
      </c>
      <c r="L76" s="38">
        <f>原始数据!I77</f>
        <v>937561</v>
      </c>
      <c r="M76" s="38">
        <f>原始数据!J77</f>
        <v>843800</v>
      </c>
      <c r="N76" s="47">
        <f t="shared" si="15"/>
        <v>1.11111756340365</v>
      </c>
      <c r="O76" s="38">
        <f>原始数据!G77</f>
        <v>631092</v>
      </c>
      <c r="P76" s="38">
        <f>原始数据!H77</f>
        <v>558899</v>
      </c>
      <c r="Q76" s="47">
        <f t="shared" si="16"/>
        <v>1.12917002893188</v>
      </c>
      <c r="R76" s="38">
        <f>原始数据!E77</f>
        <v>599542</v>
      </c>
      <c r="S76" s="38">
        <f>原始数据!F77</f>
        <v>580319</v>
      </c>
      <c r="T76" s="47">
        <f t="shared" si="17"/>
        <v>1.03312488476166</v>
      </c>
    </row>
    <row r="77" s="38" customFormat="1" spans="1:20">
      <c r="A77" s="46">
        <f>原始数据!A78</f>
        <v>43325</v>
      </c>
      <c r="B77" s="46"/>
      <c r="C77" s="38">
        <f>原始数据!C78</f>
        <v>5016381</v>
      </c>
      <c r="D77" s="38">
        <f>原始数据!D78</f>
        <v>4604215</v>
      </c>
      <c r="E77" s="47">
        <f t="shared" si="12"/>
        <v>1.08951927744469</v>
      </c>
      <c r="F77" s="38">
        <f>原始数据!M78</f>
        <v>2846474</v>
      </c>
      <c r="G77" s="38">
        <f>原始数据!L78+原始数据!J78+原始数据!H78+原始数据!B78</f>
        <v>2501498</v>
      </c>
      <c r="H77" s="47">
        <f t="shared" si="13"/>
        <v>1.13790776566681</v>
      </c>
      <c r="I77" s="38">
        <f>原始数据!K78</f>
        <v>1149500</v>
      </c>
      <c r="J77" s="38">
        <f>原始数据!L78</f>
        <v>1053050</v>
      </c>
      <c r="K77" s="47">
        <f t="shared" si="14"/>
        <v>1.09159109254072</v>
      </c>
      <c r="L77" s="38">
        <f>原始数据!I78</f>
        <v>966536</v>
      </c>
      <c r="M77" s="38">
        <f>原始数据!J78</f>
        <v>882800</v>
      </c>
      <c r="N77" s="47">
        <f t="shared" si="15"/>
        <v>1.09485274127775</v>
      </c>
      <c r="O77" s="38">
        <f>原始数据!G78</f>
        <v>642176</v>
      </c>
      <c r="P77" s="38">
        <f>原始数据!H78</f>
        <v>565648</v>
      </c>
      <c r="Q77" s="47">
        <f t="shared" si="16"/>
        <v>1.13529262014539</v>
      </c>
      <c r="R77" s="38">
        <f>原始数据!E78</f>
        <v>602050</v>
      </c>
      <c r="S77" s="38">
        <f>原始数据!F78</f>
        <v>578521</v>
      </c>
      <c r="T77" s="47">
        <f t="shared" si="17"/>
        <v>1.04067095230769</v>
      </c>
    </row>
    <row r="78" s="38" customFormat="1" spans="1:20">
      <c r="A78" s="46">
        <f>原始数据!A79</f>
        <v>43326</v>
      </c>
      <c r="B78" s="46"/>
      <c r="C78" s="38">
        <f>原始数据!C79</f>
        <v>5023941</v>
      </c>
      <c r="D78" s="38">
        <f>原始数据!D79</f>
        <v>4579721</v>
      </c>
      <c r="E78" s="47">
        <f t="shared" si="12"/>
        <v>1.09699717515543</v>
      </c>
      <c r="F78" s="38">
        <f>原始数据!M79</f>
        <v>2858340</v>
      </c>
      <c r="G78" s="38">
        <f>原始数据!L79+原始数据!J79+原始数据!H79+原始数据!B79</f>
        <v>2478392</v>
      </c>
      <c r="H78" s="47">
        <f t="shared" si="13"/>
        <v>1.15330423920026</v>
      </c>
      <c r="I78" s="38">
        <f>原始数据!K79</f>
        <v>1166210</v>
      </c>
      <c r="J78" s="38">
        <f>原始数据!L79</f>
        <v>1052897</v>
      </c>
      <c r="K78" s="47">
        <f t="shared" si="14"/>
        <v>1.10762021356315</v>
      </c>
      <c r="L78" s="38">
        <f>原始数据!I79</f>
        <v>970167</v>
      </c>
      <c r="M78" s="38">
        <f>原始数据!J79</f>
        <v>872600</v>
      </c>
      <c r="N78" s="47">
        <f t="shared" si="15"/>
        <v>1.11181182672473</v>
      </c>
      <c r="O78" s="38">
        <f>原始数据!G79</f>
        <v>637861</v>
      </c>
      <c r="P78" s="38">
        <f>原始数据!H79</f>
        <v>552895</v>
      </c>
      <c r="Q78" s="47">
        <f t="shared" si="16"/>
        <v>1.15367474836994</v>
      </c>
      <c r="R78" s="38">
        <f>原始数据!E79</f>
        <v>601658</v>
      </c>
      <c r="S78" s="38">
        <f>原始数据!F79</f>
        <v>582627</v>
      </c>
      <c r="T78" s="47">
        <f t="shared" si="17"/>
        <v>1.03266412301524</v>
      </c>
    </row>
    <row r="79" s="38" customFormat="1" spans="1:20">
      <c r="A79" s="46">
        <f>原始数据!A80</f>
        <v>43327</v>
      </c>
      <c r="B79" s="46"/>
      <c r="C79" s="38">
        <f>原始数据!C80</f>
        <v>4970292</v>
      </c>
      <c r="D79" s="38">
        <f>原始数据!D80</f>
        <v>4526925</v>
      </c>
      <c r="E79" s="47">
        <f t="shared" si="12"/>
        <v>1.09793999237893</v>
      </c>
      <c r="F79" s="38">
        <f>原始数据!M80</f>
        <v>2832010</v>
      </c>
      <c r="G79" s="38">
        <f>原始数据!L80+原始数据!J80+原始数据!H80+原始数据!B80</f>
        <v>2455230</v>
      </c>
      <c r="H79" s="47">
        <f t="shared" si="13"/>
        <v>1.15346016462816</v>
      </c>
      <c r="I79" s="38">
        <f>原始数据!K80</f>
        <v>1120130</v>
      </c>
      <c r="J79" s="38">
        <f>原始数据!L80</f>
        <v>1032771</v>
      </c>
      <c r="K79" s="47">
        <f t="shared" si="14"/>
        <v>1.08458699944131</v>
      </c>
      <c r="L79" s="38">
        <f>原始数据!I80</f>
        <v>972495</v>
      </c>
      <c r="M79" s="38">
        <f>原始数据!J80</f>
        <v>866400</v>
      </c>
      <c r="N79" s="47">
        <f t="shared" si="15"/>
        <v>1.12245498614958</v>
      </c>
      <c r="O79" s="38">
        <f>原始数据!G80</f>
        <v>636088</v>
      </c>
      <c r="P79" s="38">
        <f>原始数据!H80</f>
        <v>556059</v>
      </c>
      <c r="Q79" s="47">
        <f t="shared" si="16"/>
        <v>1.1439217780847</v>
      </c>
      <c r="R79" s="38">
        <f>原始数据!E80</f>
        <v>612198</v>
      </c>
      <c r="S79" s="38">
        <f>原始数据!F80</f>
        <v>581675</v>
      </c>
      <c r="T79" s="47">
        <f t="shared" si="17"/>
        <v>1.05247431985215</v>
      </c>
    </row>
    <row r="80" s="38" customFormat="1" spans="1:20">
      <c r="A80" s="46">
        <f>原始数据!A81</f>
        <v>43328</v>
      </c>
      <c r="B80" s="46"/>
      <c r="C80" s="38">
        <f>原始数据!C81</f>
        <v>4982680</v>
      </c>
      <c r="D80" s="38">
        <f>原始数据!D81</f>
        <v>4549975</v>
      </c>
      <c r="E80" s="47">
        <f t="shared" si="12"/>
        <v>1.09510052253034</v>
      </c>
      <c r="F80" s="38">
        <f>原始数据!M81</f>
        <v>2838560</v>
      </c>
      <c r="G80" s="38">
        <f>原始数据!L81+原始数据!J81+原始数据!H81+原始数据!B81</f>
        <v>2462059</v>
      </c>
      <c r="H80" s="47">
        <f t="shared" si="13"/>
        <v>1.15292119319643</v>
      </c>
      <c r="I80" s="38">
        <f>原始数据!K81</f>
        <v>1153910</v>
      </c>
      <c r="J80" s="38">
        <f>原始数据!L81</f>
        <v>1037117</v>
      </c>
      <c r="K80" s="47">
        <f t="shared" si="14"/>
        <v>1.11261313815124</v>
      </c>
      <c r="L80" s="38">
        <f>原始数据!I81</f>
        <v>973716</v>
      </c>
      <c r="M80" s="38">
        <f>原始数据!J81</f>
        <v>868800</v>
      </c>
      <c r="N80" s="47">
        <f t="shared" si="15"/>
        <v>1.12075966850829</v>
      </c>
      <c r="O80" s="38">
        <f>原始数据!G81</f>
        <v>632649</v>
      </c>
      <c r="P80" s="38">
        <f>原始数据!H81</f>
        <v>556142</v>
      </c>
      <c r="Q80" s="47">
        <f t="shared" si="16"/>
        <v>1.13756738386959</v>
      </c>
      <c r="R80" s="38">
        <f>原始数据!E81</f>
        <v>607614</v>
      </c>
      <c r="S80" s="38">
        <f>原始数据!F81</f>
        <v>580678</v>
      </c>
      <c r="T80" s="47">
        <f t="shared" si="17"/>
        <v>1.04638715432649</v>
      </c>
    </row>
    <row r="81" s="38" customFormat="1" spans="1:20">
      <c r="A81" s="46">
        <f>原始数据!A82</f>
        <v>43329</v>
      </c>
      <c r="B81" s="46"/>
      <c r="C81" s="38">
        <f>原始数据!C82</f>
        <v>4965384</v>
      </c>
      <c r="D81" s="38">
        <f>原始数据!D82</f>
        <v>4525047</v>
      </c>
      <c r="E81" s="47">
        <f t="shared" si="12"/>
        <v>1.09731103345446</v>
      </c>
      <c r="F81" s="38">
        <f>原始数据!M82</f>
        <v>2814130</v>
      </c>
      <c r="G81" s="38">
        <f>原始数据!L82+原始数据!J82+原始数据!H82+原始数据!B82</f>
        <v>2450762</v>
      </c>
      <c r="H81" s="47">
        <f t="shared" si="13"/>
        <v>1.14826735521442</v>
      </c>
      <c r="I81" s="38">
        <f>原始数据!K82</f>
        <v>1134340</v>
      </c>
      <c r="J81" s="38">
        <f>原始数据!L82</f>
        <v>1036449</v>
      </c>
      <c r="K81" s="47">
        <f t="shared" si="14"/>
        <v>1.0944484485006</v>
      </c>
      <c r="L81" s="38">
        <f>原始数据!I82</f>
        <v>949901</v>
      </c>
      <c r="M81" s="38">
        <f>原始数据!J82</f>
        <v>854000</v>
      </c>
      <c r="N81" s="47">
        <f t="shared" si="15"/>
        <v>1.1122962529274</v>
      </c>
      <c r="O81" s="38">
        <f>原始数据!G82</f>
        <v>637220</v>
      </c>
      <c r="P81" s="38">
        <f>原始数据!H82</f>
        <v>560313</v>
      </c>
      <c r="Q81" s="47">
        <f t="shared" si="16"/>
        <v>1.13725721159423</v>
      </c>
      <c r="R81" s="38">
        <f>原始数据!E82</f>
        <v>610576</v>
      </c>
      <c r="S81" s="38">
        <f>原始数据!F82</f>
        <v>586654</v>
      </c>
      <c r="T81" s="47">
        <f t="shared" si="17"/>
        <v>1.0407770167765</v>
      </c>
    </row>
    <row r="82" s="38" customFormat="1" spans="1:20">
      <c r="A82" s="46">
        <f>原始数据!A83</f>
        <v>43330</v>
      </c>
      <c r="B82" s="46"/>
      <c r="C82" s="38">
        <f>原始数据!C83</f>
        <v>4878663</v>
      </c>
      <c r="D82" s="38">
        <f>原始数据!D83</f>
        <v>4461222</v>
      </c>
      <c r="E82" s="47">
        <f t="shared" si="12"/>
        <v>1.09357099915673</v>
      </c>
      <c r="F82" s="38">
        <f>原始数据!M83</f>
        <v>2777090</v>
      </c>
      <c r="G82" s="38">
        <f>原始数据!L83+原始数据!J83+原始数据!H83+原始数据!B83</f>
        <v>2427905</v>
      </c>
      <c r="H82" s="47">
        <f t="shared" si="13"/>
        <v>1.14382152514205</v>
      </c>
      <c r="I82" s="38">
        <f>原始数据!K83</f>
        <v>1106950</v>
      </c>
      <c r="J82" s="38">
        <f>原始数据!L83</f>
        <v>1027527</v>
      </c>
      <c r="K82" s="47">
        <f t="shared" si="14"/>
        <v>1.0772952924838</v>
      </c>
      <c r="L82" s="38">
        <f>原始数据!I83</f>
        <v>936864</v>
      </c>
      <c r="M82" s="38">
        <f>原始数据!J83</f>
        <v>852500</v>
      </c>
      <c r="N82" s="47">
        <f t="shared" si="15"/>
        <v>1.09896070381232</v>
      </c>
      <c r="O82" s="38">
        <f>原始数据!G83</f>
        <v>630429</v>
      </c>
      <c r="P82" s="38">
        <f>原始数据!H83</f>
        <v>547878</v>
      </c>
      <c r="Q82" s="47">
        <f t="shared" si="16"/>
        <v>1.15067405517287</v>
      </c>
      <c r="R82" s="38">
        <f>原始数据!E83</f>
        <v>593680</v>
      </c>
      <c r="S82" s="38">
        <f>原始数据!F83</f>
        <v>575197</v>
      </c>
      <c r="T82" s="47">
        <f t="shared" si="17"/>
        <v>1.03213333866484</v>
      </c>
    </row>
    <row r="83" s="38" customFormat="1" spans="1:20">
      <c r="A83" s="46">
        <f>原始数据!A84</f>
        <v>43331</v>
      </c>
      <c r="B83" s="46"/>
      <c r="C83" s="38">
        <f>原始数据!C84</f>
        <v>4915702</v>
      </c>
      <c r="D83" s="38">
        <f>原始数据!D84</f>
        <v>4487083</v>
      </c>
      <c r="E83" s="47">
        <f t="shared" si="12"/>
        <v>1.09552285972869</v>
      </c>
      <c r="F83" s="38">
        <f>原始数据!M84</f>
        <v>2791160</v>
      </c>
      <c r="G83" s="38">
        <f>原始数据!L84+原始数据!J84+原始数据!H84+原始数据!B84</f>
        <v>2434838</v>
      </c>
      <c r="H83" s="47">
        <f t="shared" si="13"/>
        <v>1.14634320640634</v>
      </c>
      <c r="I83" s="38">
        <f>原始数据!K84</f>
        <v>1148540</v>
      </c>
      <c r="J83" s="38">
        <f>原始数据!L84</f>
        <v>1034001</v>
      </c>
      <c r="K83" s="47">
        <f t="shared" si="14"/>
        <v>1.11077262014253</v>
      </c>
      <c r="L83" s="38">
        <f>原始数据!I84</f>
        <v>950163</v>
      </c>
      <c r="M83" s="38">
        <f>原始数据!J84</f>
        <v>857900</v>
      </c>
      <c r="N83" s="47">
        <f t="shared" si="15"/>
        <v>1.10754516843455</v>
      </c>
      <c r="O83" s="38">
        <f>原始数据!G84</f>
        <v>619775</v>
      </c>
      <c r="P83" s="38">
        <f>原始数据!H84</f>
        <v>542937</v>
      </c>
      <c r="Q83" s="47">
        <f t="shared" si="16"/>
        <v>1.14152286545216</v>
      </c>
      <c r="R83" s="38">
        <f>原始数据!E84</f>
        <v>592578</v>
      </c>
      <c r="S83" s="38">
        <f>原始数据!F84</f>
        <v>561287</v>
      </c>
      <c r="T83" s="47">
        <f t="shared" si="17"/>
        <v>1.05574866333979</v>
      </c>
    </row>
    <row r="84" s="38" customFormat="1" spans="1:20">
      <c r="A84" s="46">
        <f>原始数据!A85</f>
        <v>43332</v>
      </c>
      <c r="B84" s="46"/>
      <c r="C84" s="38">
        <f>原始数据!C85</f>
        <v>4932533</v>
      </c>
      <c r="D84" s="38">
        <f>原始数据!D85</f>
        <v>4527022</v>
      </c>
      <c r="E84" s="47">
        <f t="shared" si="12"/>
        <v>1.0895756636482</v>
      </c>
      <c r="F84" s="38">
        <f>原始数据!M85</f>
        <v>2810330</v>
      </c>
      <c r="G84" s="38">
        <f>原始数据!L85+原始数据!J85+原始数据!H85+原始数据!B85</f>
        <v>2452575</v>
      </c>
      <c r="H84" s="47">
        <f t="shared" si="13"/>
        <v>1.14586913753912</v>
      </c>
      <c r="I84" s="38">
        <f>原始数据!K85</f>
        <v>1136510</v>
      </c>
      <c r="J84" s="38">
        <f>原始数据!L85</f>
        <v>1041810</v>
      </c>
      <c r="K84" s="47">
        <f t="shared" si="14"/>
        <v>1.09089949222987</v>
      </c>
      <c r="L84" s="38">
        <f>原始数据!I85</f>
        <v>945566</v>
      </c>
      <c r="M84" s="38">
        <f>原始数据!J85</f>
        <v>860300</v>
      </c>
      <c r="N84" s="47">
        <f t="shared" si="15"/>
        <v>1.09911193769615</v>
      </c>
      <c r="O84" s="38">
        <f>原始数据!G85</f>
        <v>631045</v>
      </c>
      <c r="P84" s="38">
        <f>原始数据!H85</f>
        <v>550465</v>
      </c>
      <c r="Q84" s="47">
        <f t="shared" si="16"/>
        <v>1.1463853287675</v>
      </c>
      <c r="R84" s="38">
        <f>原始数据!E85</f>
        <v>598642</v>
      </c>
      <c r="S84" s="38">
        <f>原始数据!F85</f>
        <v>572145</v>
      </c>
      <c r="T84" s="47">
        <f t="shared" si="17"/>
        <v>1.04631168672277</v>
      </c>
    </row>
    <row r="85" s="38" customFormat="1" spans="1:20">
      <c r="A85" s="46">
        <f>原始数据!A86</f>
        <v>43333</v>
      </c>
      <c r="B85" s="46"/>
      <c r="C85" s="38">
        <f>原始数据!C86</f>
        <v>5027288</v>
      </c>
      <c r="D85" s="38">
        <f>原始数据!D86</f>
        <v>4590388</v>
      </c>
      <c r="E85" s="47">
        <f t="shared" si="12"/>
        <v>1.09517713971019</v>
      </c>
      <c r="F85" s="38">
        <f>原始数据!M86</f>
        <v>2867340</v>
      </c>
      <c r="G85" s="38">
        <f>原始数据!L86+原始数据!J86+原始数据!H86+原始数据!B86</f>
        <v>2497475</v>
      </c>
      <c r="H85" s="47">
        <f t="shared" si="13"/>
        <v>1.1480955765323</v>
      </c>
      <c r="I85" s="38">
        <f>原始数据!K86</f>
        <v>1144070</v>
      </c>
      <c r="J85" s="38">
        <f>原始数据!L86</f>
        <v>1046901</v>
      </c>
      <c r="K85" s="47">
        <f t="shared" si="14"/>
        <v>1.09281584409605</v>
      </c>
      <c r="L85" s="38">
        <f>原始数据!I86</f>
        <v>989480</v>
      </c>
      <c r="M85" s="38">
        <f>原始数据!J86</f>
        <v>894700</v>
      </c>
      <c r="N85" s="47">
        <f t="shared" si="15"/>
        <v>1.10593495026266</v>
      </c>
      <c r="O85" s="38">
        <f>原始数据!G86</f>
        <v>640845</v>
      </c>
      <c r="P85" s="38">
        <f>原始数据!H86</f>
        <v>555874</v>
      </c>
      <c r="Q85" s="47">
        <f t="shared" si="16"/>
        <v>1.15286018054451</v>
      </c>
      <c r="R85" s="38">
        <f>原始数据!E86</f>
        <v>608614</v>
      </c>
      <c r="S85" s="38">
        <f>原始数据!F86</f>
        <v>586719</v>
      </c>
      <c r="T85" s="47">
        <f t="shared" si="17"/>
        <v>1.03731769381936</v>
      </c>
    </row>
    <row r="86" s="38" customFormat="1" spans="1:20">
      <c r="A86" s="46">
        <f>原始数据!A87</f>
        <v>43334</v>
      </c>
      <c r="B86" s="46"/>
      <c r="C86" s="38">
        <f>原始数据!C87</f>
        <v>4982321</v>
      </c>
      <c r="D86" s="38">
        <f>原始数据!D87</f>
        <v>4542900</v>
      </c>
      <c r="E86" s="47">
        <f t="shared" si="12"/>
        <v>1.09672698056308</v>
      </c>
      <c r="F86" s="38">
        <f>原始数据!M87</f>
        <v>2841810</v>
      </c>
      <c r="G86" s="38">
        <f>原始数据!L87+原始数据!J87+原始数据!H87+原始数据!B87</f>
        <v>2473158</v>
      </c>
      <c r="H86" s="47">
        <f t="shared" si="13"/>
        <v>1.14906124072946</v>
      </c>
      <c r="I86" s="38">
        <f>原始数据!K87</f>
        <v>1152380</v>
      </c>
      <c r="J86" s="38">
        <f>原始数据!L87</f>
        <v>1056547</v>
      </c>
      <c r="K86" s="47">
        <f t="shared" si="14"/>
        <v>1.09070396300401</v>
      </c>
      <c r="L86" s="38">
        <f>原始数据!I87</f>
        <v>956503</v>
      </c>
      <c r="M86" s="38">
        <f>原始数据!J87</f>
        <v>864900</v>
      </c>
      <c r="N86" s="47">
        <f t="shared" si="15"/>
        <v>1.10591166608857</v>
      </c>
      <c r="O86" s="38">
        <f>原始数据!G87</f>
        <v>634471</v>
      </c>
      <c r="P86" s="38">
        <f>原始数据!H87</f>
        <v>551711</v>
      </c>
      <c r="Q86" s="47">
        <f t="shared" si="16"/>
        <v>1.15000607201959</v>
      </c>
      <c r="R86" s="38">
        <f>原始数据!E87</f>
        <v>614208</v>
      </c>
      <c r="S86" s="38">
        <f>原始数据!F87</f>
        <v>589298</v>
      </c>
      <c r="T86" s="47">
        <f t="shared" si="17"/>
        <v>1.04227063387285</v>
      </c>
    </row>
    <row r="87" s="38" customFormat="1" spans="1:20">
      <c r="A87" s="46">
        <f>原始数据!A88</f>
        <v>43335</v>
      </c>
      <c r="B87" s="46"/>
      <c r="C87" s="38">
        <f>原始数据!C88</f>
        <v>4955445</v>
      </c>
      <c r="D87" s="38">
        <f>原始数据!D88</f>
        <v>4529591</v>
      </c>
      <c r="E87" s="47">
        <f t="shared" si="12"/>
        <v>1.09401599393853</v>
      </c>
      <c r="F87" s="38">
        <f>原始数据!M88</f>
        <v>2824680</v>
      </c>
      <c r="G87" s="38">
        <f>原始数据!L88+原始数据!J88+原始数据!H88+原始数据!B88</f>
        <v>2448303</v>
      </c>
      <c r="H87" s="47">
        <f t="shared" si="13"/>
        <v>1.15372974668577</v>
      </c>
      <c r="I87" s="38">
        <f>原始数据!K88</f>
        <v>1140350</v>
      </c>
      <c r="J87" s="38">
        <f>原始数据!L88</f>
        <v>1041140</v>
      </c>
      <c r="K87" s="47">
        <f t="shared" si="14"/>
        <v>1.09528977851202</v>
      </c>
      <c r="L87" s="38">
        <f>原始数据!I88</f>
        <v>956831</v>
      </c>
      <c r="M87" s="38">
        <f>原始数据!J88</f>
        <v>852900</v>
      </c>
      <c r="N87" s="47">
        <f t="shared" si="15"/>
        <v>1.12185602063548</v>
      </c>
      <c r="O87" s="38">
        <f>原始数据!G88</f>
        <v>636867</v>
      </c>
      <c r="P87" s="38">
        <f>原始数据!H88</f>
        <v>554263</v>
      </c>
      <c r="Q87" s="47">
        <f t="shared" si="16"/>
        <v>1.14903394237032</v>
      </c>
      <c r="R87" s="38">
        <f>原始数据!E88</f>
        <v>598116</v>
      </c>
      <c r="S87" s="38">
        <f>原始数据!F88</f>
        <v>580733</v>
      </c>
      <c r="T87" s="47">
        <f t="shared" si="17"/>
        <v>1.02993286071224</v>
      </c>
    </row>
    <row r="88" s="38" customFormat="1" spans="1:20">
      <c r="A88" s="46">
        <f>原始数据!A89</f>
        <v>43336</v>
      </c>
      <c r="B88" s="46"/>
      <c r="C88" s="38">
        <f>原始数据!C89</f>
        <v>5022504</v>
      </c>
      <c r="D88" s="38">
        <f>原始数据!D89</f>
        <v>4590427</v>
      </c>
      <c r="E88" s="47">
        <f t="shared" si="12"/>
        <v>1.09412566630512</v>
      </c>
      <c r="F88" s="38">
        <f>原始数据!M89</f>
        <v>2856800</v>
      </c>
      <c r="G88" s="38">
        <f>原始数据!L89+原始数据!J89+原始数据!H89+原始数据!B89</f>
        <v>2490893</v>
      </c>
      <c r="H88" s="47">
        <f t="shared" si="13"/>
        <v>1.14689791974204</v>
      </c>
      <c r="I88" s="38">
        <f>原始数据!K89</f>
        <v>1176450</v>
      </c>
      <c r="J88" s="38">
        <f>原始数据!L89</f>
        <v>1052041</v>
      </c>
      <c r="K88" s="47">
        <f t="shared" si="14"/>
        <v>1.11825489690991</v>
      </c>
      <c r="L88" s="38">
        <f>原始数据!I89</f>
        <v>972524</v>
      </c>
      <c r="M88" s="38">
        <f>原始数据!J89</f>
        <v>885400</v>
      </c>
      <c r="N88" s="47">
        <f t="shared" si="15"/>
        <v>1.09840072283714</v>
      </c>
      <c r="O88" s="38">
        <f>原始数据!G89</f>
        <v>636034</v>
      </c>
      <c r="P88" s="38">
        <f>原始数据!H89</f>
        <v>553452</v>
      </c>
      <c r="Q88" s="47">
        <f t="shared" si="16"/>
        <v>1.14921257850726</v>
      </c>
      <c r="R88" s="38">
        <f>原始数据!E89</f>
        <v>610970</v>
      </c>
      <c r="S88" s="38">
        <f>原始数据!F89</f>
        <v>580268</v>
      </c>
      <c r="T88" s="47">
        <f t="shared" si="17"/>
        <v>1.05291003467363</v>
      </c>
    </row>
    <row r="89" s="38" customFormat="1" spans="1:20">
      <c r="A89" s="46">
        <f>原始数据!A90</f>
        <v>43337</v>
      </c>
      <c r="B89" s="46"/>
      <c r="C89" s="38">
        <f>原始数据!C90</f>
        <v>5000317</v>
      </c>
      <c r="D89" s="38">
        <f>原始数据!D90</f>
        <v>4549951</v>
      </c>
      <c r="E89" s="47">
        <f t="shared" si="12"/>
        <v>1.09898260442805</v>
      </c>
      <c r="F89" s="38">
        <f>原始数据!M90</f>
        <v>2842440</v>
      </c>
      <c r="G89" s="38">
        <f>原始数据!L90+原始数据!J90+原始数据!H90+原始数据!B90</f>
        <v>2480037</v>
      </c>
      <c r="H89" s="47">
        <f t="shared" si="13"/>
        <v>1.14612806179908</v>
      </c>
      <c r="I89" s="38">
        <f>原始数据!K90</f>
        <v>1118730</v>
      </c>
      <c r="J89" s="38">
        <f>原始数据!L90</f>
        <v>1026490</v>
      </c>
      <c r="K89" s="47">
        <f t="shared" si="14"/>
        <v>1.08985961870062</v>
      </c>
      <c r="L89" s="38">
        <f>原始数据!I90</f>
        <v>989568</v>
      </c>
      <c r="M89" s="38">
        <f>原始数据!J90</f>
        <v>894700</v>
      </c>
      <c r="N89" s="47">
        <f t="shared" si="15"/>
        <v>1.10603330725383</v>
      </c>
      <c r="O89" s="38">
        <f>原始数据!G90</f>
        <v>639611</v>
      </c>
      <c r="P89" s="38">
        <f>原始数据!H90</f>
        <v>558847</v>
      </c>
      <c r="Q89" s="47">
        <f t="shared" si="16"/>
        <v>1.1445189828343</v>
      </c>
      <c r="R89" s="38">
        <f>原始数据!E90</f>
        <v>584318</v>
      </c>
      <c r="S89" s="38">
        <f>原始数据!F90</f>
        <v>573659</v>
      </c>
      <c r="T89" s="47">
        <f t="shared" si="17"/>
        <v>1.01858072478598</v>
      </c>
    </row>
    <row r="90" s="38" customFormat="1" spans="1:20">
      <c r="A90" s="46">
        <f>原始数据!A91</f>
        <v>43338</v>
      </c>
      <c r="B90" s="46"/>
      <c r="C90" s="38">
        <f>原始数据!C91</f>
        <v>4925159</v>
      </c>
      <c r="D90" s="38">
        <f>原始数据!D91</f>
        <v>4505944</v>
      </c>
      <c r="E90" s="47">
        <f t="shared" si="12"/>
        <v>1.09303599867198</v>
      </c>
      <c r="F90" s="38">
        <f>原始数据!M91</f>
        <v>2828650</v>
      </c>
      <c r="G90" s="38">
        <f>原始数据!L91+原始数据!J91+原始数据!H91+原始数据!B91</f>
        <v>2457162</v>
      </c>
      <c r="H90" s="47">
        <f t="shared" si="13"/>
        <v>1.15118579890133</v>
      </c>
      <c r="I90" s="38">
        <f>原始数据!K91</f>
        <v>1153020</v>
      </c>
      <c r="J90" s="38">
        <f>原始数据!L91</f>
        <v>1038946</v>
      </c>
      <c r="K90" s="47">
        <f t="shared" si="14"/>
        <v>1.10979781432336</v>
      </c>
      <c r="L90" s="38">
        <f>原始数据!I91</f>
        <v>956210</v>
      </c>
      <c r="M90" s="38">
        <f>原始数据!J91</f>
        <v>866600</v>
      </c>
      <c r="N90" s="47">
        <f t="shared" si="15"/>
        <v>1.10340410800831</v>
      </c>
      <c r="O90" s="38">
        <f>原始数据!G91</f>
        <v>634199</v>
      </c>
      <c r="P90" s="38">
        <f>原始数据!H91</f>
        <v>551616</v>
      </c>
      <c r="Q90" s="47">
        <f t="shared" si="16"/>
        <v>1.14971103086205</v>
      </c>
      <c r="R90" s="38">
        <f>原始数据!E91</f>
        <v>621120</v>
      </c>
      <c r="S90" s="38">
        <f>原始数据!F91</f>
        <v>591333</v>
      </c>
      <c r="T90" s="47">
        <f t="shared" si="17"/>
        <v>1.05037263267905</v>
      </c>
    </row>
    <row r="91" s="38" customFormat="1" spans="1:20">
      <c r="A91" s="46">
        <f>原始数据!A92</f>
        <v>43339</v>
      </c>
      <c r="B91" s="46"/>
      <c r="C91" s="38">
        <f>原始数据!C92</f>
        <v>4947062</v>
      </c>
      <c r="D91" s="38">
        <f>原始数据!D92</f>
        <v>4540416</v>
      </c>
      <c r="E91" s="47">
        <f t="shared" si="12"/>
        <v>1.08956139701737</v>
      </c>
      <c r="F91" s="38">
        <f>原始数据!M92</f>
        <v>2809410</v>
      </c>
      <c r="G91" s="38">
        <f>原始数据!L92+原始数据!J92+原始数据!H92+原始数据!B92</f>
        <v>2459581</v>
      </c>
      <c r="H91" s="47">
        <f t="shared" si="13"/>
        <v>1.14223113611627</v>
      </c>
      <c r="I91" s="38">
        <f>原始数据!K92</f>
        <v>1138430</v>
      </c>
      <c r="J91" s="38">
        <f>原始数据!L92</f>
        <v>1034358</v>
      </c>
      <c r="K91" s="47">
        <f t="shared" si="14"/>
        <v>1.10061506751048</v>
      </c>
      <c r="L91" s="38">
        <f>原始数据!I92</f>
        <v>961244</v>
      </c>
      <c r="M91" s="38">
        <f>原始数据!J92</f>
        <v>867800</v>
      </c>
      <c r="N91" s="47">
        <f t="shared" si="15"/>
        <v>1.10767918875317</v>
      </c>
      <c r="O91" s="38">
        <f>原始数据!G92</f>
        <v>635918</v>
      </c>
      <c r="P91" s="38">
        <f>原始数据!H92</f>
        <v>557423</v>
      </c>
      <c r="Q91" s="47">
        <f t="shared" si="16"/>
        <v>1.14081765553269</v>
      </c>
      <c r="R91" s="38">
        <f>原始数据!E92</f>
        <v>603506</v>
      </c>
      <c r="S91" s="38">
        <f>原始数据!F92</f>
        <v>584170</v>
      </c>
      <c r="T91" s="47">
        <f t="shared" si="17"/>
        <v>1.03309995378058</v>
      </c>
    </row>
    <row r="92" s="38" customFormat="1" spans="1:20">
      <c r="A92" s="46">
        <f>原始数据!A93</f>
        <v>43340</v>
      </c>
      <c r="B92" s="46"/>
      <c r="C92" s="38">
        <f>原始数据!C93</f>
        <v>4829699</v>
      </c>
      <c r="D92" s="38">
        <f>原始数据!D93</f>
        <v>4428079</v>
      </c>
      <c r="E92" s="47">
        <f t="shared" si="12"/>
        <v>1.09069847218173</v>
      </c>
      <c r="F92" s="38">
        <f>原始数据!M93</f>
        <v>2768550</v>
      </c>
      <c r="G92" s="38">
        <f>原始数据!L93+原始数据!J93+原始数据!H93+原始数据!B93</f>
        <v>2413134</v>
      </c>
      <c r="H92" s="47">
        <f t="shared" si="13"/>
        <v>1.14728398837363</v>
      </c>
      <c r="I92" s="38">
        <f>原始数据!K93</f>
        <v>1093120</v>
      </c>
      <c r="J92" s="38">
        <f>原始数据!L93</f>
        <v>1016473</v>
      </c>
      <c r="K92" s="47">
        <f t="shared" si="14"/>
        <v>1.07540485581024</v>
      </c>
      <c r="L92" s="38">
        <f>原始数据!I93</f>
        <v>941323</v>
      </c>
      <c r="M92" s="38">
        <f>原始数据!J93</f>
        <v>840500</v>
      </c>
      <c r="N92" s="47">
        <f t="shared" si="15"/>
        <v>1.11995597858418</v>
      </c>
      <c r="O92" s="38">
        <f>原始数据!G93</f>
        <v>629406</v>
      </c>
      <c r="P92" s="38">
        <f>原始数据!H93</f>
        <v>556161</v>
      </c>
      <c r="Q92" s="47">
        <f t="shared" si="16"/>
        <v>1.13169747609056</v>
      </c>
      <c r="R92" s="38">
        <f>原始数据!E93</f>
        <v>594494</v>
      </c>
      <c r="S92" s="38">
        <f>原始数据!F93</f>
        <v>570090</v>
      </c>
      <c r="T92" s="47">
        <f t="shared" si="17"/>
        <v>1.04280727604413</v>
      </c>
    </row>
    <row r="93" s="38" customFormat="1" spans="1:20">
      <c r="A93" s="46">
        <f>原始数据!A94</f>
        <v>43341</v>
      </c>
      <c r="B93" s="46"/>
      <c r="C93" s="38">
        <f>原始数据!C94</f>
        <v>4835658</v>
      </c>
      <c r="D93" s="38">
        <f>原始数据!D94</f>
        <v>4489814</v>
      </c>
      <c r="E93" s="47">
        <f t="shared" si="12"/>
        <v>1.07702858069399</v>
      </c>
      <c r="F93" s="38">
        <f>原始数据!M94</f>
        <v>2774160</v>
      </c>
      <c r="G93" s="38">
        <f>原始数据!L94+原始数据!J94+原始数据!H94+原始数据!B94</f>
        <v>2452427</v>
      </c>
      <c r="H93" s="47">
        <f t="shared" si="13"/>
        <v>1.13118963377911</v>
      </c>
      <c r="I93" s="38">
        <f>原始数据!K94</f>
        <v>1122430</v>
      </c>
      <c r="J93" s="38">
        <f>原始数据!L94</f>
        <v>1028958</v>
      </c>
      <c r="K93" s="47">
        <f t="shared" si="14"/>
        <v>1.09084141432401</v>
      </c>
      <c r="L93" s="38">
        <f>原始数据!I94</f>
        <v>943140</v>
      </c>
      <c r="M93" s="38">
        <f>原始数据!J94</f>
        <v>860400</v>
      </c>
      <c r="N93" s="47">
        <f t="shared" si="15"/>
        <v>1.09616457461646</v>
      </c>
      <c r="O93" s="38">
        <f>原始数据!G94</f>
        <v>630806</v>
      </c>
      <c r="P93" s="38">
        <f>原始数据!H94</f>
        <v>563069</v>
      </c>
      <c r="Q93" s="47">
        <f t="shared" si="16"/>
        <v>1.12029964356056</v>
      </c>
      <c r="R93" s="38">
        <f>原始数据!E94</f>
        <v>594556</v>
      </c>
      <c r="S93" s="38">
        <f>原始数据!F94</f>
        <v>579065</v>
      </c>
      <c r="T93" s="47">
        <f t="shared" si="17"/>
        <v>1.02675174634972</v>
      </c>
    </row>
    <row r="94" s="38" customFormat="1" spans="1:20">
      <c r="A94" s="46">
        <f>原始数据!A95</f>
        <v>43342</v>
      </c>
      <c r="B94" s="46"/>
      <c r="C94" s="38">
        <f>原始数据!C95</f>
        <v>4834455</v>
      </c>
      <c r="D94" s="38">
        <f>原始数据!D95</f>
        <v>4424307</v>
      </c>
      <c r="E94" s="47">
        <f t="shared" si="12"/>
        <v>1.09270333184383</v>
      </c>
      <c r="F94" s="38">
        <f>原始数据!M95</f>
        <v>2773890</v>
      </c>
      <c r="G94" s="38">
        <f>原始数据!L95+原始数据!J95+原始数据!H95+原始数据!B95</f>
        <v>2430604</v>
      </c>
      <c r="H94" s="47">
        <f t="shared" si="13"/>
        <v>1.14123485355903</v>
      </c>
      <c r="I94" s="38">
        <f>原始数据!K95</f>
        <v>1124220</v>
      </c>
      <c r="J94" s="38">
        <f>原始数据!L95</f>
        <v>1012666</v>
      </c>
      <c r="K94" s="47">
        <f t="shared" si="14"/>
        <v>1.11015872953175</v>
      </c>
      <c r="L94" s="38">
        <f>原始数据!I95</f>
        <v>943912</v>
      </c>
      <c r="M94" s="38">
        <f>原始数据!J95</f>
        <v>849900</v>
      </c>
      <c r="N94" s="47">
        <f t="shared" si="15"/>
        <v>1.11061536651371</v>
      </c>
      <c r="O94" s="38">
        <f>原始数据!G95</f>
        <v>628820</v>
      </c>
      <c r="P94" s="38">
        <f>原始数据!H95</f>
        <v>568038</v>
      </c>
      <c r="Q94" s="47">
        <f t="shared" si="16"/>
        <v>1.1070034047018</v>
      </c>
      <c r="R94" s="38">
        <f>原始数据!E95</f>
        <v>593754</v>
      </c>
      <c r="S94" s="38">
        <f>原始数据!F95</f>
        <v>565877</v>
      </c>
      <c r="T94" s="47">
        <f t="shared" si="17"/>
        <v>1.04926335581761</v>
      </c>
    </row>
    <row r="95" s="38" customFormat="1" spans="1:20">
      <c r="A95" s="46">
        <f>原始数据!A96</f>
        <v>43343</v>
      </c>
      <c r="B95" s="46"/>
      <c r="C95" s="38">
        <f>原始数据!C96</f>
        <v>4853231</v>
      </c>
      <c r="D95" s="38">
        <f>原始数据!D96</f>
        <v>4460727</v>
      </c>
      <c r="E95" s="47">
        <f t="shared" si="12"/>
        <v>1.08799103823211</v>
      </c>
      <c r="F95" s="38">
        <f>原始数据!M96</f>
        <v>2761180</v>
      </c>
      <c r="G95" s="38">
        <f>原始数据!L96+原始数据!J96+原始数据!H96+原始数据!B96</f>
        <v>2433008</v>
      </c>
      <c r="H95" s="47">
        <f t="shared" si="13"/>
        <v>1.13488323918376</v>
      </c>
      <c r="I95" s="38">
        <f>原始数据!K96</f>
        <v>1115780</v>
      </c>
      <c r="J95" s="38">
        <f>原始数据!L96</f>
        <v>1031750</v>
      </c>
      <c r="K95" s="47">
        <f t="shared" si="14"/>
        <v>1.08144414829174</v>
      </c>
      <c r="L95" s="38">
        <f>原始数据!I96</f>
        <v>913764</v>
      </c>
      <c r="M95" s="38">
        <f>原始数据!J96</f>
        <v>829500</v>
      </c>
      <c r="N95" s="47">
        <f t="shared" si="15"/>
        <v>1.10158408679928</v>
      </c>
      <c r="O95" s="38">
        <f>原始数据!G96</f>
        <v>631717</v>
      </c>
      <c r="P95" s="38">
        <f>原始数据!H96</f>
        <v>571758</v>
      </c>
      <c r="Q95" s="47">
        <f t="shared" si="16"/>
        <v>1.10486779371692</v>
      </c>
      <c r="R95" s="38">
        <f>原始数据!E96</f>
        <v>589686</v>
      </c>
      <c r="S95" s="38">
        <f>原始数据!F96</f>
        <v>570283</v>
      </c>
      <c r="T95" s="47">
        <f t="shared" si="17"/>
        <v>1.03402345852848</v>
      </c>
    </row>
    <row r="96" s="39" customFormat="1" spans="1:20">
      <c r="A96" s="48">
        <f>原始数据!A97</f>
        <v>43678</v>
      </c>
      <c r="B96" s="48"/>
      <c r="C96" s="39">
        <f>原始数据!C97</f>
        <v>4932114</v>
      </c>
      <c r="D96" s="39">
        <f>原始数据!D97</f>
        <v>4508273</v>
      </c>
      <c r="E96" s="49">
        <f t="shared" si="12"/>
        <v>1.09401404928229</v>
      </c>
      <c r="F96" s="39">
        <f>原始数据!M97</f>
        <v>2896600</v>
      </c>
      <c r="G96" s="39">
        <f>原始数据!L97+原始数据!J97+原始数据!H97+原始数据!B97</f>
        <v>2546961</v>
      </c>
      <c r="H96" s="49">
        <f t="shared" si="13"/>
        <v>1.13727693513956</v>
      </c>
      <c r="I96" s="39">
        <f>原始数据!K97</f>
        <v>1081850</v>
      </c>
      <c r="J96" s="39">
        <f>原始数据!L97</f>
        <v>989891</v>
      </c>
      <c r="K96" s="49">
        <f t="shared" si="14"/>
        <v>1.09289810696329</v>
      </c>
      <c r="L96" s="39">
        <f>原始数据!I97</f>
        <v>822554</v>
      </c>
      <c r="M96" s="39">
        <f>原始数据!J97</f>
        <v>756500</v>
      </c>
      <c r="N96" s="49">
        <f t="shared" si="15"/>
        <v>1.08731526768011</v>
      </c>
      <c r="O96" s="39">
        <f>原始数据!G97</f>
        <v>479767</v>
      </c>
      <c r="P96" s="39">
        <f>原始数据!H97</f>
        <v>414349</v>
      </c>
      <c r="Q96" s="49">
        <f t="shared" si="16"/>
        <v>1.15788139949656</v>
      </c>
      <c r="R96" s="39">
        <f>原始数据!E97</f>
        <v>588744</v>
      </c>
      <c r="S96" s="39">
        <f>原始数据!F97</f>
        <v>532448</v>
      </c>
      <c r="T96" s="49">
        <f t="shared" si="17"/>
        <v>1.105730512651</v>
      </c>
    </row>
    <row r="97" s="39" customFormat="1" spans="1:20">
      <c r="A97" s="48">
        <f>原始数据!A98</f>
        <v>43679</v>
      </c>
      <c r="B97" s="48"/>
      <c r="C97" s="39">
        <f>原始数据!C98</f>
        <v>4937388</v>
      </c>
      <c r="D97" s="39">
        <f>原始数据!D98</f>
        <v>4492576</v>
      </c>
      <c r="E97" s="49">
        <f t="shared" si="12"/>
        <v>1.09901045636178</v>
      </c>
      <c r="F97" s="39">
        <f>原始数据!M98</f>
        <v>2884600</v>
      </c>
      <c r="G97" s="39">
        <f>原始数据!L98+原始数据!J98+原始数据!H98+原始数据!B98</f>
        <v>2529134</v>
      </c>
      <c r="H97" s="49">
        <f t="shared" si="13"/>
        <v>1.14054850395432</v>
      </c>
      <c r="I97" s="39">
        <f>原始数据!K98</f>
        <v>1094660</v>
      </c>
      <c r="J97" s="39">
        <f>原始数据!L98</f>
        <v>1001727</v>
      </c>
      <c r="K97" s="49">
        <f t="shared" si="14"/>
        <v>1.09277278140651</v>
      </c>
      <c r="L97" s="39">
        <f>原始数据!I98</f>
        <v>823238</v>
      </c>
      <c r="M97" s="39">
        <f>原始数据!J98</f>
        <v>742800</v>
      </c>
      <c r="N97" s="49">
        <f t="shared" si="15"/>
        <v>1.10829025309639</v>
      </c>
      <c r="O97" s="39">
        <f>原始数据!G98</f>
        <v>460934</v>
      </c>
      <c r="P97" s="39">
        <f>原始数据!H98</f>
        <v>400299</v>
      </c>
      <c r="Q97" s="49">
        <f t="shared" si="16"/>
        <v>1.15147427298095</v>
      </c>
      <c r="R97" s="39">
        <f>原始数据!E98</f>
        <v>592538</v>
      </c>
      <c r="S97" s="39">
        <f>原始数据!F98</f>
        <v>531458</v>
      </c>
      <c r="T97" s="49">
        <f t="shared" si="17"/>
        <v>1.1149291195165</v>
      </c>
    </row>
    <row r="98" s="39" customFormat="1" spans="1:20">
      <c r="A98" s="48">
        <f>原始数据!A99</f>
        <v>43680</v>
      </c>
      <c r="B98" s="48"/>
      <c r="C98" s="39">
        <f>原始数据!C99</f>
        <v>4941848</v>
      </c>
      <c r="D98" s="39">
        <f>原始数据!D99</f>
        <v>4513427</v>
      </c>
      <c r="E98" s="49">
        <f t="shared" si="12"/>
        <v>1.09492144217686</v>
      </c>
      <c r="F98" s="39">
        <f>原始数据!M99</f>
        <v>2887600</v>
      </c>
      <c r="G98" s="39">
        <f>原始数据!L99+原始数据!J99+原始数据!H99+原始数据!B99</f>
        <v>2543516</v>
      </c>
      <c r="H98" s="49">
        <f t="shared" si="13"/>
        <v>1.13527888167403</v>
      </c>
      <c r="I98" s="39">
        <f>原始数据!K99</f>
        <v>1124740</v>
      </c>
      <c r="J98" s="39">
        <f>原始数据!L99</f>
        <v>1009503</v>
      </c>
      <c r="K98" s="49">
        <f t="shared" si="14"/>
        <v>1.11415221153379</v>
      </c>
      <c r="L98" s="39">
        <f>原始数据!I99</f>
        <v>830884</v>
      </c>
      <c r="M98" s="39">
        <f>原始数据!J99</f>
        <v>747600</v>
      </c>
      <c r="N98" s="49">
        <f t="shared" si="15"/>
        <v>1.11140181915463</v>
      </c>
      <c r="O98" s="39">
        <f>原始数据!G99</f>
        <v>471908</v>
      </c>
      <c r="P98" s="39">
        <f>原始数据!H99</f>
        <v>408267</v>
      </c>
      <c r="Q98" s="49">
        <f t="shared" si="16"/>
        <v>1.15588083288632</v>
      </c>
      <c r="R98" s="39">
        <f>原始数据!E99</f>
        <v>572281</v>
      </c>
      <c r="S98" s="39">
        <f>原始数据!F99</f>
        <v>522308</v>
      </c>
      <c r="T98" s="49">
        <f t="shared" si="17"/>
        <v>1.095677263224</v>
      </c>
    </row>
    <row r="99" s="39" customFormat="1" spans="1:20">
      <c r="A99" s="48">
        <f>原始数据!A100</f>
        <v>43681</v>
      </c>
      <c r="B99" s="48"/>
      <c r="C99" s="39">
        <f>原始数据!C100</f>
        <v>4987583</v>
      </c>
      <c r="D99" s="39">
        <f>原始数据!D100</f>
        <v>4565164</v>
      </c>
      <c r="E99" s="49">
        <f t="shared" si="12"/>
        <v>1.09253095836207</v>
      </c>
      <c r="F99" s="39">
        <f>原始数据!M100</f>
        <v>2905900</v>
      </c>
      <c r="G99" s="39">
        <f>原始数据!L100+原始数据!J100+原始数据!H100+原始数据!B100</f>
        <v>2562813</v>
      </c>
      <c r="H99" s="49">
        <f t="shared" si="13"/>
        <v>1.13387125787172</v>
      </c>
      <c r="I99" s="39">
        <f>原始数据!K100</f>
        <v>1103100</v>
      </c>
      <c r="J99" s="39">
        <f>原始数据!L100</f>
        <v>1001329</v>
      </c>
      <c r="K99" s="49">
        <f t="shared" si="14"/>
        <v>1.10163592585454</v>
      </c>
      <c r="L99" s="39">
        <f>原始数据!I100</f>
        <v>838892</v>
      </c>
      <c r="M99" s="39">
        <f>原始数据!J100</f>
        <v>767800</v>
      </c>
      <c r="N99" s="49">
        <f t="shared" si="15"/>
        <v>1.09259182078666</v>
      </c>
      <c r="O99" s="39">
        <f>原始数据!G100</f>
        <v>465730</v>
      </c>
      <c r="P99" s="39">
        <f>原始数据!H100</f>
        <v>409576</v>
      </c>
      <c r="Q99" s="49">
        <f t="shared" si="16"/>
        <v>1.13710275992734</v>
      </c>
      <c r="R99" s="39">
        <f>原始数据!E100</f>
        <v>595391</v>
      </c>
      <c r="S99" s="39">
        <f>原始数据!F100</f>
        <v>537028</v>
      </c>
      <c r="T99" s="49">
        <f t="shared" si="17"/>
        <v>1.10867775981885</v>
      </c>
    </row>
    <row r="100" s="39" customFormat="1" spans="1:20">
      <c r="A100" s="48">
        <f>原始数据!A101</f>
        <v>43682</v>
      </c>
      <c r="B100" s="48"/>
      <c r="C100" s="39">
        <f>原始数据!C101</f>
        <v>5162450</v>
      </c>
      <c r="D100" s="39">
        <f>原始数据!D101</f>
        <v>4685780</v>
      </c>
      <c r="E100" s="49">
        <f t="shared" ref="E100:E124" si="18">C100/D100</f>
        <v>1.10172692700041</v>
      </c>
      <c r="F100" s="39">
        <f>原始数据!M101</f>
        <v>2992600</v>
      </c>
      <c r="G100" s="39">
        <f>原始数据!L101+原始数据!J101+原始数据!H101+原始数据!B101</f>
        <v>2610813</v>
      </c>
      <c r="H100" s="49">
        <f t="shared" ref="H100:H124" si="19">F100/G100</f>
        <v>1.1462329933243</v>
      </c>
      <c r="I100" s="39">
        <f>原始数据!K101</f>
        <v>1146760</v>
      </c>
      <c r="J100" s="39">
        <f>原始数据!L101</f>
        <v>1014413</v>
      </c>
      <c r="K100" s="49">
        <f t="shared" ref="K100:K124" si="20">I100/J100</f>
        <v>1.13046658510883</v>
      </c>
      <c r="L100" s="39">
        <f>原始数据!I101</f>
        <v>854017</v>
      </c>
      <c r="M100" s="39">
        <f>原始数据!J101</f>
        <v>779700</v>
      </c>
      <c r="N100" s="49">
        <f t="shared" ref="N100:N124" si="21">L100/M100</f>
        <v>1.09531486469155</v>
      </c>
      <c r="O100" s="39">
        <f>原始数据!G101</f>
        <v>491893</v>
      </c>
      <c r="P100" s="39">
        <f>原始数据!H101</f>
        <v>420279</v>
      </c>
      <c r="Q100" s="49">
        <f t="shared" ref="Q100:Q124" si="22">O100/P100</f>
        <v>1.17039633196044</v>
      </c>
      <c r="R100" s="39">
        <f>原始数据!E101</f>
        <v>604193</v>
      </c>
      <c r="S100" s="39">
        <f>原始数据!F101</f>
        <v>551378</v>
      </c>
      <c r="T100" s="49">
        <f t="shared" ref="T100:T124" si="23">R100/S100</f>
        <v>1.09578728204607</v>
      </c>
    </row>
    <row r="101" s="39" customFormat="1" spans="1:20">
      <c r="A101" s="48">
        <f>原始数据!A102</f>
        <v>43683</v>
      </c>
      <c r="B101" s="48"/>
      <c r="C101" s="39">
        <f>原始数据!C102</f>
        <v>5125880</v>
      </c>
      <c r="D101" s="39">
        <f>原始数据!D102</f>
        <v>4679388</v>
      </c>
      <c r="E101" s="49">
        <f t="shared" si="18"/>
        <v>1.09541675107941</v>
      </c>
      <c r="F101" s="39">
        <f>原始数据!M102</f>
        <v>2980100</v>
      </c>
      <c r="G101" s="39">
        <f>原始数据!L102+原始数据!J102+原始数据!H102+原始数据!B102</f>
        <v>2617386</v>
      </c>
      <c r="H101" s="49">
        <f t="shared" si="19"/>
        <v>1.1385787193788</v>
      </c>
      <c r="I101" s="39">
        <f>原始数据!K102</f>
        <v>1121400</v>
      </c>
      <c r="J101" s="39">
        <f>原始数据!L102</f>
        <v>1008968</v>
      </c>
      <c r="K101" s="49">
        <f t="shared" si="20"/>
        <v>1.1114326717993</v>
      </c>
      <c r="L101" s="39">
        <f>原始数据!I102</f>
        <v>877723</v>
      </c>
      <c r="M101" s="39">
        <f>原始数据!J102</f>
        <v>778400</v>
      </c>
      <c r="N101" s="49">
        <f t="shared" si="21"/>
        <v>1.12759892086331</v>
      </c>
      <c r="O101" s="39">
        <f>原始数据!G102</f>
        <v>490920</v>
      </c>
      <c r="P101" s="39">
        <f>原始数据!H102</f>
        <v>422027</v>
      </c>
      <c r="Q101" s="49">
        <f t="shared" si="22"/>
        <v>1.16324311003798</v>
      </c>
      <c r="R101" s="39">
        <f>原始数据!E102</f>
        <v>604234</v>
      </c>
      <c r="S101" s="39">
        <f>原始数据!F102</f>
        <v>550015</v>
      </c>
      <c r="T101" s="49">
        <f t="shared" si="23"/>
        <v>1.09857731152787</v>
      </c>
    </row>
    <row r="102" s="39" customFormat="1" spans="1:20">
      <c r="A102" s="48">
        <f>原始数据!A103</f>
        <v>43684</v>
      </c>
      <c r="B102" s="48"/>
      <c r="C102" s="39">
        <f>原始数据!C103</f>
        <v>5159976</v>
      </c>
      <c r="D102" s="39">
        <f>原始数据!D103</f>
        <v>4681477</v>
      </c>
      <c r="E102" s="49">
        <f t="shared" si="18"/>
        <v>1.10221111841412</v>
      </c>
      <c r="F102" s="39">
        <f>原始数据!M103</f>
        <v>2989900</v>
      </c>
      <c r="G102" s="39">
        <f>原始数据!L103+原始数据!J103+原始数据!H103+原始数据!B103</f>
        <v>2610666</v>
      </c>
      <c r="H102" s="49">
        <f t="shared" si="19"/>
        <v>1.1452633159508</v>
      </c>
      <c r="I102" s="39">
        <f>原始数据!K103</f>
        <v>1125510</v>
      </c>
      <c r="J102" s="39">
        <f>原始数据!L103</f>
        <v>1017509</v>
      </c>
      <c r="K102" s="49">
        <f t="shared" si="20"/>
        <v>1.10614255009047</v>
      </c>
      <c r="L102" s="39">
        <f>原始数据!I103</f>
        <v>850829</v>
      </c>
      <c r="M102" s="39">
        <f>原始数据!J103</f>
        <v>770300</v>
      </c>
      <c r="N102" s="49">
        <f t="shared" si="21"/>
        <v>1.10454238608334</v>
      </c>
      <c r="O102" s="39">
        <f>原始数据!G103</f>
        <v>483778</v>
      </c>
      <c r="P102" s="39">
        <f>原始数据!H103</f>
        <v>421593</v>
      </c>
      <c r="Q102" s="49">
        <f t="shared" si="22"/>
        <v>1.14750007708857</v>
      </c>
      <c r="R102" s="39">
        <f>原始数据!E103</f>
        <v>602389</v>
      </c>
      <c r="S102" s="39">
        <f>原始数据!F103</f>
        <v>545718</v>
      </c>
      <c r="T102" s="49">
        <f t="shared" si="23"/>
        <v>1.10384667538912</v>
      </c>
    </row>
    <row r="103" s="39" customFormat="1" spans="1:20">
      <c r="A103" s="48">
        <f>原始数据!A104</f>
        <v>43685</v>
      </c>
      <c r="B103" s="48"/>
      <c r="C103" s="39">
        <f>原始数据!C104</f>
        <v>5171298</v>
      </c>
      <c r="D103" s="39">
        <f>原始数据!D104</f>
        <v>4730135</v>
      </c>
      <c r="E103" s="49">
        <f t="shared" si="18"/>
        <v>1.09326647125293</v>
      </c>
      <c r="F103" s="39">
        <f>原始数据!M104</f>
        <v>2994100</v>
      </c>
      <c r="G103" s="39">
        <f>原始数据!L104+原始数据!J104+原始数据!H104+原始数据!B104</f>
        <v>2642499</v>
      </c>
      <c r="H103" s="49">
        <f t="shared" si="19"/>
        <v>1.13305624713576</v>
      </c>
      <c r="I103" s="39">
        <f>原始数据!K104</f>
        <v>1135870</v>
      </c>
      <c r="J103" s="39">
        <f>原始数据!L104</f>
        <v>1015100</v>
      </c>
      <c r="K103" s="49">
        <f t="shared" si="20"/>
        <v>1.11897350014777</v>
      </c>
      <c r="L103" s="39">
        <f>原始数据!I104</f>
        <v>874212</v>
      </c>
      <c r="M103" s="39">
        <f>原始数据!J104</f>
        <v>795500</v>
      </c>
      <c r="N103" s="49">
        <f t="shared" si="21"/>
        <v>1.09894657448146</v>
      </c>
      <c r="O103" s="39">
        <f>原始数据!G104</f>
        <v>477954</v>
      </c>
      <c r="P103" s="39">
        <f>原始数据!H104</f>
        <v>418799</v>
      </c>
      <c r="Q103" s="49">
        <f t="shared" si="22"/>
        <v>1.14124914338382</v>
      </c>
      <c r="R103" s="39">
        <f>原始数据!E104</f>
        <v>604360</v>
      </c>
      <c r="S103" s="39">
        <f>原始数据!F104</f>
        <v>546598</v>
      </c>
      <c r="T103" s="49">
        <f t="shared" si="23"/>
        <v>1.10567546899184</v>
      </c>
    </row>
    <row r="104" s="39" customFormat="1" spans="1:20">
      <c r="A104" s="48">
        <f>原始数据!A105</f>
        <v>43686</v>
      </c>
      <c r="B104" s="48"/>
      <c r="C104" s="39">
        <f>原始数据!C105</f>
        <v>5232568</v>
      </c>
      <c r="D104" s="39">
        <f>原始数据!D105</f>
        <v>4777470</v>
      </c>
      <c r="E104" s="49">
        <f t="shared" si="18"/>
        <v>1.09525920623259</v>
      </c>
      <c r="F104" s="39">
        <f>原始数据!M105</f>
        <v>3031900</v>
      </c>
      <c r="G104" s="39">
        <f>原始数据!L105+原始数据!J105+原始数据!H105+原始数据!B105</f>
        <v>2672991</v>
      </c>
      <c r="H104" s="49">
        <f t="shared" si="19"/>
        <v>1.13427243114548</v>
      </c>
      <c r="I104" s="39">
        <f>原始数据!K105</f>
        <v>1148710</v>
      </c>
      <c r="J104" s="39">
        <f>原始数据!L105</f>
        <v>1027845</v>
      </c>
      <c r="K104" s="49">
        <f t="shared" si="20"/>
        <v>1.1175906873118</v>
      </c>
      <c r="L104" s="39">
        <f>原始数据!I105</f>
        <v>876687</v>
      </c>
      <c r="M104" s="39">
        <f>原始数据!J105</f>
        <v>791500</v>
      </c>
      <c r="N104" s="49">
        <f t="shared" si="21"/>
        <v>1.10762728995578</v>
      </c>
      <c r="O104" s="39">
        <f>原始数据!G105</f>
        <v>501295</v>
      </c>
      <c r="P104" s="39">
        <f>原始数据!H105</f>
        <v>434903</v>
      </c>
      <c r="Q104" s="49">
        <f t="shared" si="22"/>
        <v>1.1526593286319</v>
      </c>
      <c r="R104" s="39">
        <f>原始数据!E105</f>
        <v>608120</v>
      </c>
      <c r="S104" s="39">
        <f>原始数据!F105</f>
        <v>551428</v>
      </c>
      <c r="T104" s="49">
        <f t="shared" si="23"/>
        <v>1.10280943296314</v>
      </c>
    </row>
    <row r="105" s="39" customFormat="1" spans="1:20">
      <c r="A105" s="48">
        <f>原始数据!A106</f>
        <v>43687</v>
      </c>
      <c r="B105" s="48"/>
      <c r="C105" s="39">
        <f>原始数据!C106</f>
        <v>5189137</v>
      </c>
      <c r="D105" s="39">
        <f>原始数据!D106</f>
        <v>4723181</v>
      </c>
      <c r="E105" s="49">
        <f t="shared" si="18"/>
        <v>1.09865300525218</v>
      </c>
      <c r="F105" s="39">
        <f>原始数据!M106</f>
        <v>3028700</v>
      </c>
      <c r="G105" s="39">
        <f>原始数据!L106+原始数据!J106+原始数据!H106+原始数据!B106</f>
        <v>2651372</v>
      </c>
      <c r="H105" s="49">
        <f t="shared" si="19"/>
        <v>1.14231424334269</v>
      </c>
      <c r="I105" s="39">
        <f>原始数据!K106</f>
        <v>1136220</v>
      </c>
      <c r="J105" s="39">
        <f>原始数据!L106</f>
        <v>1007380</v>
      </c>
      <c r="K105" s="49">
        <f t="shared" si="20"/>
        <v>1.1278961265858</v>
      </c>
      <c r="L105" s="39">
        <f>原始数据!I106</f>
        <v>859129</v>
      </c>
      <c r="M105" s="39">
        <f>原始数据!J106</f>
        <v>781200</v>
      </c>
      <c r="N105" s="49">
        <f t="shared" si="21"/>
        <v>1.09975550435228</v>
      </c>
      <c r="O105" s="39">
        <f>原始数据!G106</f>
        <v>511734</v>
      </c>
      <c r="P105" s="39">
        <f>原始数据!H106</f>
        <v>441230</v>
      </c>
      <c r="Q105" s="49">
        <f t="shared" si="22"/>
        <v>1.1597896788523</v>
      </c>
      <c r="R105" s="39">
        <f>原始数据!E106</f>
        <v>591790</v>
      </c>
      <c r="S105" s="39">
        <f>原始数据!F106</f>
        <v>545488</v>
      </c>
      <c r="T105" s="49">
        <f t="shared" si="23"/>
        <v>1.08488179391664</v>
      </c>
    </row>
    <row r="106" s="39" customFormat="1" spans="1:20">
      <c r="A106" s="48">
        <f>原始数据!A107</f>
        <v>43688</v>
      </c>
      <c r="B106" s="48"/>
      <c r="C106" s="39">
        <f>原始数据!C107</f>
        <v>5129016</v>
      </c>
      <c r="D106" s="39">
        <f>原始数据!D107</f>
        <v>4660295</v>
      </c>
      <c r="E106" s="49">
        <f t="shared" si="18"/>
        <v>1.10057753854638</v>
      </c>
      <c r="F106" s="39">
        <f>原始数据!M107</f>
        <v>3012500</v>
      </c>
      <c r="G106" s="39">
        <f>原始数据!L107+原始数据!J107+原始数据!H107+原始数据!B107</f>
        <v>2607391</v>
      </c>
      <c r="H106" s="49">
        <f t="shared" si="19"/>
        <v>1.15536948620287</v>
      </c>
      <c r="I106" s="39">
        <f>原始数据!K107</f>
        <v>1132410</v>
      </c>
      <c r="J106" s="39">
        <f>原始数据!L107</f>
        <v>1000883</v>
      </c>
      <c r="K106" s="49">
        <f t="shared" si="20"/>
        <v>1.13141096411868</v>
      </c>
      <c r="L106" s="39">
        <f>原始数据!I107</f>
        <v>854433</v>
      </c>
      <c r="M106" s="39">
        <f>原始数据!J107</f>
        <v>769800</v>
      </c>
      <c r="N106" s="49">
        <f t="shared" si="21"/>
        <v>1.10994154325799</v>
      </c>
      <c r="O106" s="39">
        <f>原始数据!G107</f>
        <v>480328</v>
      </c>
      <c r="P106" s="39">
        <f>原始数据!H107</f>
        <v>420708</v>
      </c>
      <c r="Q106" s="49">
        <f t="shared" si="22"/>
        <v>1.14171349249361</v>
      </c>
      <c r="R106" s="39">
        <f>原始数据!E107</f>
        <v>593032</v>
      </c>
      <c r="S106" s="39">
        <f>原始数据!F107</f>
        <v>535558</v>
      </c>
      <c r="T106" s="49">
        <f t="shared" si="23"/>
        <v>1.10731610768582</v>
      </c>
    </row>
    <row r="107" s="39" customFormat="1" spans="1:20">
      <c r="A107" s="48">
        <f>原始数据!A108</f>
        <v>43689</v>
      </c>
      <c r="B107" s="48"/>
      <c r="C107" s="39">
        <f>原始数据!C108</f>
        <v>5162611</v>
      </c>
      <c r="D107" s="39">
        <f>原始数据!D108</f>
        <v>4759533</v>
      </c>
      <c r="E107" s="49">
        <f t="shared" si="18"/>
        <v>1.08468856083149</v>
      </c>
      <c r="F107" s="39">
        <f>原始数据!M108</f>
        <v>3004600</v>
      </c>
      <c r="G107" s="39">
        <f>原始数据!L108+原始数据!J108+原始数据!H108+原始数据!B108</f>
        <v>2675116</v>
      </c>
      <c r="H107" s="49">
        <f t="shared" si="19"/>
        <v>1.12316624774402</v>
      </c>
      <c r="I107" s="39">
        <f>原始数据!K108</f>
        <v>1128830</v>
      </c>
      <c r="J107" s="39">
        <f>原始数据!L108</f>
        <v>1028449</v>
      </c>
      <c r="K107" s="49">
        <f t="shared" si="20"/>
        <v>1.09760425650664</v>
      </c>
      <c r="L107" s="39">
        <f>原始数据!I108</f>
        <v>873006</v>
      </c>
      <c r="M107" s="39">
        <f>原始数据!J108</f>
        <v>799000</v>
      </c>
      <c r="N107" s="49">
        <f t="shared" si="21"/>
        <v>1.09262327909887</v>
      </c>
      <c r="O107" s="39">
        <f>原始数据!G108</f>
        <v>490556</v>
      </c>
      <c r="P107" s="39">
        <f>原始数据!H108</f>
        <v>426957</v>
      </c>
      <c r="Q107" s="49">
        <f t="shared" si="22"/>
        <v>1.14895879444534</v>
      </c>
      <c r="R107" s="39">
        <f>原始数据!E108</f>
        <v>586812</v>
      </c>
      <c r="S107" s="39">
        <f>原始数据!F108</f>
        <v>545247</v>
      </c>
      <c r="T107" s="49">
        <f t="shared" si="23"/>
        <v>1.07623150608807</v>
      </c>
    </row>
    <row r="108" s="39" customFormat="1" spans="1:20">
      <c r="A108" s="48">
        <f>原始数据!A109</f>
        <v>43690</v>
      </c>
      <c r="B108" s="48"/>
      <c r="C108" s="39">
        <f>原始数据!C109</f>
        <v>5182100</v>
      </c>
      <c r="D108" s="39">
        <f>原始数据!D109</f>
        <v>4713805</v>
      </c>
      <c r="E108" s="49">
        <f t="shared" si="18"/>
        <v>1.09934543325403</v>
      </c>
      <c r="F108" s="39">
        <f>原始数据!M109</f>
        <v>3020000</v>
      </c>
      <c r="G108" s="39">
        <f>原始数据!L109+原始数据!J109+原始数据!H109+原始数据!B109</f>
        <v>2649274</v>
      </c>
      <c r="H108" s="49">
        <f t="shared" si="19"/>
        <v>1.13993494066676</v>
      </c>
      <c r="I108" s="39">
        <f>原始数据!K109</f>
        <v>1140740</v>
      </c>
      <c r="J108" s="39">
        <f>原始数据!L109</f>
        <v>1025738</v>
      </c>
      <c r="K108" s="49">
        <f t="shared" si="20"/>
        <v>1.11211634939916</v>
      </c>
      <c r="L108" s="39">
        <f>原始数据!I109</f>
        <v>870117</v>
      </c>
      <c r="M108" s="39">
        <f>原始数据!J109</f>
        <v>779300</v>
      </c>
      <c r="N108" s="49">
        <f t="shared" si="21"/>
        <v>1.11653663544206</v>
      </c>
      <c r="O108" s="39">
        <f>原始数据!G109</f>
        <v>497681</v>
      </c>
      <c r="P108" s="39">
        <f>原始数据!H109</f>
        <v>425652</v>
      </c>
      <c r="Q108" s="49">
        <f t="shared" si="22"/>
        <v>1.16922039600425</v>
      </c>
      <c r="R108" s="39">
        <f>原始数据!E109</f>
        <v>610344</v>
      </c>
      <c r="S108" s="39">
        <f>原始数据!F109</f>
        <v>555272</v>
      </c>
      <c r="T108" s="49">
        <f t="shared" si="23"/>
        <v>1.0991802215851</v>
      </c>
    </row>
    <row r="109" s="39" customFormat="1" spans="1:20">
      <c r="A109" s="48">
        <f>原始数据!A110</f>
        <v>43691</v>
      </c>
      <c r="B109" s="48"/>
      <c r="C109" s="39">
        <f>原始数据!C110</f>
        <v>5185803</v>
      </c>
      <c r="D109" s="39">
        <f>原始数据!D110</f>
        <v>4751740</v>
      </c>
      <c r="E109" s="49">
        <f t="shared" si="18"/>
        <v>1.0913482219145</v>
      </c>
      <c r="F109" s="39">
        <f>原始数据!M110</f>
        <v>3007400</v>
      </c>
      <c r="G109" s="39">
        <f>原始数据!L110+原始数据!J110+原始数据!H110+原始数据!B110</f>
        <v>2667858</v>
      </c>
      <c r="H109" s="49">
        <f t="shared" si="19"/>
        <v>1.12727139150584</v>
      </c>
      <c r="I109" s="39">
        <f>原始数据!K110</f>
        <v>1122430</v>
      </c>
      <c r="J109" s="39">
        <f>原始数据!L110</f>
        <v>1028387</v>
      </c>
      <c r="K109" s="49">
        <f t="shared" si="20"/>
        <v>1.09144709141597</v>
      </c>
      <c r="L109" s="39">
        <f>原始数据!I110</f>
        <v>846462</v>
      </c>
      <c r="M109" s="39">
        <f>原始数据!J110</f>
        <v>796800</v>
      </c>
      <c r="N109" s="49">
        <f t="shared" si="21"/>
        <v>1.06232680722892</v>
      </c>
      <c r="O109" s="39">
        <f>原始数据!G110</f>
        <v>498739</v>
      </c>
      <c r="P109" s="39">
        <f>原始数据!H110</f>
        <v>435336</v>
      </c>
      <c r="Q109" s="49">
        <f t="shared" si="22"/>
        <v>1.14564152746384</v>
      </c>
      <c r="R109" s="39">
        <f>原始数据!E110</f>
        <v>606991</v>
      </c>
      <c r="S109" s="39">
        <f>原始数据!F110</f>
        <v>560842</v>
      </c>
      <c r="T109" s="49">
        <f t="shared" si="23"/>
        <v>1.08228520688536</v>
      </c>
    </row>
    <row r="110" s="39" customFormat="1" spans="1:20">
      <c r="A110" s="48">
        <f>原始数据!A111</f>
        <v>43692</v>
      </c>
      <c r="B110" s="48"/>
      <c r="C110" s="39">
        <f>原始数据!C111</f>
        <v>5114397</v>
      </c>
      <c r="D110" s="39">
        <f>原始数据!D111</f>
        <v>4673900</v>
      </c>
      <c r="E110" s="49">
        <f t="shared" si="18"/>
        <v>1.09424613277991</v>
      </c>
      <c r="F110" s="39">
        <f>原始数据!M111</f>
        <v>2999738</v>
      </c>
      <c r="G110" s="39">
        <f>原始数据!L111+原始数据!J111+原始数据!H111+原始数据!B111</f>
        <v>2634659</v>
      </c>
      <c r="H110" s="49">
        <f t="shared" si="19"/>
        <v>1.13856783743171</v>
      </c>
      <c r="I110" s="39">
        <f>原始数据!K111</f>
        <v>1130370</v>
      </c>
      <c r="J110" s="39">
        <f>原始数据!L111</f>
        <v>1030847</v>
      </c>
      <c r="K110" s="49">
        <f t="shared" si="20"/>
        <v>1.09654488008405</v>
      </c>
      <c r="L110" s="39">
        <f>原始数据!I111</f>
        <v>831619</v>
      </c>
      <c r="M110" s="39">
        <f>原始数据!J111</f>
        <v>776000</v>
      </c>
      <c r="N110" s="49">
        <f t="shared" si="21"/>
        <v>1.07167396907217</v>
      </c>
      <c r="O110" s="39">
        <f>原始数据!G111</f>
        <v>498300</v>
      </c>
      <c r="P110" s="39">
        <f>原始数据!H111</f>
        <v>427802</v>
      </c>
      <c r="Q110" s="49">
        <f t="shared" si="22"/>
        <v>1.16479118844699</v>
      </c>
      <c r="R110" s="39">
        <f>原始数据!E111</f>
        <v>600601</v>
      </c>
      <c r="S110" s="39">
        <f>原始数据!F111</f>
        <v>554990</v>
      </c>
      <c r="T110" s="49">
        <f t="shared" si="23"/>
        <v>1.08218346276509</v>
      </c>
    </row>
    <row r="111" s="39" customFormat="1" spans="1:20">
      <c r="A111" s="48">
        <f>原始数据!A112</f>
        <v>43693</v>
      </c>
      <c r="B111" s="48"/>
      <c r="C111" s="39">
        <f>原始数据!C112</f>
        <v>5155838</v>
      </c>
      <c r="D111" s="39">
        <f>原始数据!D112</f>
        <v>4704227</v>
      </c>
      <c r="E111" s="49">
        <f t="shared" si="18"/>
        <v>1.09600110708943</v>
      </c>
      <c r="F111" s="39">
        <f>原始数据!M112</f>
        <v>2999076</v>
      </c>
      <c r="G111" s="39">
        <f>原始数据!L112+原始数据!J112+原始数据!H112+原始数据!B112</f>
        <v>2638080</v>
      </c>
      <c r="H111" s="49">
        <f t="shared" si="19"/>
        <v>1.1368404294032</v>
      </c>
      <c r="I111" s="39">
        <f>原始数据!K112</f>
        <v>1136890</v>
      </c>
      <c r="J111" s="39">
        <f>原始数据!L112</f>
        <v>1028984</v>
      </c>
      <c r="K111" s="49">
        <f t="shared" si="20"/>
        <v>1.10486654797354</v>
      </c>
      <c r="L111" s="39">
        <f>原始数据!I112</f>
        <v>820702</v>
      </c>
      <c r="M111" s="39">
        <f>原始数据!J112</f>
        <v>768900</v>
      </c>
      <c r="N111" s="49">
        <f t="shared" si="21"/>
        <v>1.067371569775</v>
      </c>
      <c r="O111" s="39">
        <f>原始数据!G112</f>
        <v>483850</v>
      </c>
      <c r="P111" s="39">
        <f>原始数据!H112</f>
        <v>417966</v>
      </c>
      <c r="Q111" s="49">
        <f t="shared" si="22"/>
        <v>1.15763004646311</v>
      </c>
      <c r="R111" s="39">
        <f>原始数据!E112</f>
        <v>610443</v>
      </c>
      <c r="S111" s="39">
        <f>原始数据!F112</f>
        <v>560213</v>
      </c>
      <c r="T111" s="49">
        <f t="shared" si="23"/>
        <v>1.08966232486572</v>
      </c>
    </row>
    <row r="112" s="39" customFormat="1" spans="1:20">
      <c r="A112" s="48">
        <f>原始数据!A113</f>
        <v>43694</v>
      </c>
      <c r="B112" s="48"/>
      <c r="C112" s="39">
        <f>原始数据!C113</f>
        <v>5029319</v>
      </c>
      <c r="D112" s="39">
        <f>原始数据!D113</f>
        <v>4601637</v>
      </c>
      <c r="E112" s="49">
        <f t="shared" si="18"/>
        <v>1.09294127285573</v>
      </c>
      <c r="F112" s="39">
        <f>原始数据!M113</f>
        <v>2916291</v>
      </c>
      <c r="G112" s="39">
        <f>原始数据!L113+原始数据!J113+原始数据!H113+原始数据!B113</f>
        <v>2567429</v>
      </c>
      <c r="H112" s="49">
        <f t="shared" si="19"/>
        <v>1.1358799016448</v>
      </c>
      <c r="I112" s="39">
        <f>原始数据!K113</f>
        <v>1111300</v>
      </c>
      <c r="J112" s="39">
        <f>原始数据!L113</f>
        <v>1004653</v>
      </c>
      <c r="K112" s="49">
        <f t="shared" si="20"/>
        <v>1.10615306976638</v>
      </c>
      <c r="L112" s="39">
        <f>原始数据!I113</f>
        <v>798937</v>
      </c>
      <c r="M112" s="39">
        <f>原始数据!J113</f>
        <v>751300</v>
      </c>
      <c r="N112" s="49">
        <f t="shared" si="21"/>
        <v>1.06340609610009</v>
      </c>
      <c r="O112" s="39">
        <f>原始数据!G113</f>
        <v>475255</v>
      </c>
      <c r="P112" s="39">
        <f>原始数据!H113</f>
        <v>412015</v>
      </c>
      <c r="Q112" s="49">
        <f t="shared" si="22"/>
        <v>1.15348955741903</v>
      </c>
      <c r="R112" s="39">
        <f>原始数据!E113</f>
        <v>589157</v>
      </c>
      <c r="S112" s="39">
        <f>原始数据!F113</f>
        <v>547620</v>
      </c>
      <c r="T112" s="49">
        <f t="shared" si="23"/>
        <v>1.07585004199993</v>
      </c>
    </row>
    <row r="113" s="39" customFormat="1" spans="1:20">
      <c r="A113" s="48">
        <f>原始数据!A114</f>
        <v>43695</v>
      </c>
      <c r="B113" s="48"/>
      <c r="C113" s="39">
        <f>原始数据!C114</f>
        <v>4929256</v>
      </c>
      <c r="D113" s="39">
        <f>原始数据!D114</f>
        <v>4556481</v>
      </c>
      <c r="E113" s="49">
        <f t="shared" si="18"/>
        <v>1.08181203872023</v>
      </c>
      <c r="F113" s="39">
        <f>原始数据!M114</f>
        <v>2868737</v>
      </c>
      <c r="G113" s="39">
        <f>原始数据!L114+原始数据!J114+原始数据!H114+原始数据!B114</f>
        <v>2552567</v>
      </c>
      <c r="H113" s="49">
        <f t="shared" si="19"/>
        <v>1.12386354599115</v>
      </c>
      <c r="I113" s="39">
        <f>原始数据!K114</f>
        <v>1126140</v>
      </c>
      <c r="J113" s="39">
        <f>原始数据!L114</f>
        <v>1020275</v>
      </c>
      <c r="K113" s="49">
        <f t="shared" si="20"/>
        <v>1.10376124084193</v>
      </c>
      <c r="L113" s="39">
        <f>原始数据!I114</f>
        <v>783906</v>
      </c>
      <c r="M113" s="39">
        <f>原始数据!J114</f>
        <v>740000</v>
      </c>
      <c r="N113" s="49">
        <f t="shared" si="21"/>
        <v>1.05933243243243</v>
      </c>
      <c r="O113" s="39">
        <f>原始数据!G114</f>
        <v>472119</v>
      </c>
      <c r="P113" s="39">
        <f>原始数据!H114</f>
        <v>406508</v>
      </c>
      <c r="Q113" s="49">
        <f t="shared" si="22"/>
        <v>1.1614014976335</v>
      </c>
      <c r="R113" s="39">
        <f>原始数据!E114</f>
        <v>585690</v>
      </c>
      <c r="S113" s="39">
        <f>原始数据!F114</f>
        <v>546751</v>
      </c>
      <c r="T113" s="49">
        <f t="shared" si="23"/>
        <v>1.07121889123202</v>
      </c>
    </row>
    <row r="114" s="39" customFormat="1" spans="1:20">
      <c r="A114" s="48">
        <f>原始数据!A115</f>
        <v>43696</v>
      </c>
      <c r="B114" s="48"/>
      <c r="C114" s="39">
        <f>原始数据!C115</f>
        <v>5135854</v>
      </c>
      <c r="D114" s="39">
        <f>原始数据!D115</f>
        <v>4728308</v>
      </c>
      <c r="E114" s="49">
        <f t="shared" si="18"/>
        <v>1.08619277762785</v>
      </c>
      <c r="F114" s="39">
        <f>原始数据!M115</f>
        <v>2952729</v>
      </c>
      <c r="G114" s="39">
        <f>原始数据!L115+原始数据!J115+原始数据!H115+原始数据!B115</f>
        <v>2635964</v>
      </c>
      <c r="H114" s="49">
        <f t="shared" si="19"/>
        <v>1.12017045756315</v>
      </c>
      <c r="I114" s="39">
        <f>原始数据!K115</f>
        <v>1115140</v>
      </c>
      <c r="J114" s="39">
        <f>原始数据!L115</f>
        <v>1034771</v>
      </c>
      <c r="K114" s="49">
        <f t="shared" si="20"/>
        <v>1.07766839233028</v>
      </c>
      <c r="L114" s="39">
        <f>原始数据!I115</f>
        <v>825920</v>
      </c>
      <c r="M114" s="39">
        <f>原始数据!J115</f>
        <v>777300</v>
      </c>
      <c r="N114" s="49">
        <f t="shared" si="21"/>
        <v>1.06254985205197</v>
      </c>
      <c r="O114" s="39">
        <f>原始数据!G115</f>
        <v>486693</v>
      </c>
      <c r="P114" s="39">
        <f>原始数据!H115</f>
        <v>423381</v>
      </c>
      <c r="Q114" s="49">
        <f t="shared" si="22"/>
        <v>1.14953906764829</v>
      </c>
      <c r="R114" s="39">
        <f>原始数据!E115</f>
        <v>606414</v>
      </c>
      <c r="S114" s="39">
        <f>原始数据!F115</f>
        <v>556805</v>
      </c>
      <c r="T114" s="49">
        <f t="shared" si="23"/>
        <v>1.08909582349296</v>
      </c>
    </row>
    <row r="115" s="39" customFormat="1" spans="1:20">
      <c r="A115" s="48">
        <f>原始数据!A116</f>
        <v>43697</v>
      </c>
      <c r="B115" s="48"/>
      <c r="C115" s="39">
        <f>原始数据!C116</f>
        <v>5167503</v>
      </c>
      <c r="D115" s="39">
        <f>原始数据!D116</f>
        <v>4740259</v>
      </c>
      <c r="E115" s="49">
        <f t="shared" si="18"/>
        <v>1.09013094010264</v>
      </c>
      <c r="F115" s="39">
        <f>原始数据!M116</f>
        <v>2997306</v>
      </c>
      <c r="G115" s="39">
        <f>原始数据!L116+原始数据!J116+原始数据!H116+原始数据!B116</f>
        <v>2634481</v>
      </c>
      <c r="H115" s="49">
        <f t="shared" si="19"/>
        <v>1.1377216233482</v>
      </c>
      <c r="I115" s="39">
        <f>原始数据!K116</f>
        <v>1153030</v>
      </c>
      <c r="J115" s="39">
        <f>原始数据!L116</f>
        <v>1041508</v>
      </c>
      <c r="K115" s="49">
        <f t="shared" si="20"/>
        <v>1.10707743003414</v>
      </c>
      <c r="L115" s="39">
        <f>原始数据!I116</f>
        <v>822494</v>
      </c>
      <c r="M115" s="39">
        <f>原始数据!J116</f>
        <v>770900</v>
      </c>
      <c r="N115" s="49">
        <f t="shared" si="21"/>
        <v>1.0669269684784</v>
      </c>
      <c r="O115" s="39">
        <f>原始数据!G116</f>
        <v>478094</v>
      </c>
      <c r="P115" s="39">
        <f>原始数据!H116</f>
        <v>418211</v>
      </c>
      <c r="Q115" s="49">
        <f t="shared" si="22"/>
        <v>1.14318848619477</v>
      </c>
      <c r="R115" s="39">
        <f>原始数据!E116</f>
        <v>599106</v>
      </c>
      <c r="S115" s="39">
        <f>原始数据!F116</f>
        <v>566416</v>
      </c>
      <c r="T115" s="49">
        <f t="shared" si="23"/>
        <v>1.05771376514788</v>
      </c>
    </row>
    <row r="116" s="39" customFormat="1" spans="1:20">
      <c r="A116" s="48">
        <f>原始数据!A117</f>
        <v>43698</v>
      </c>
      <c r="B116" s="48"/>
      <c r="C116" s="39">
        <f>原始数据!C117</f>
        <v>5173885</v>
      </c>
      <c r="D116" s="39">
        <f>原始数据!D117</f>
        <v>4752590</v>
      </c>
      <c r="E116" s="49">
        <f t="shared" si="18"/>
        <v>1.08864534916751</v>
      </c>
      <c r="F116" s="39">
        <f>原始数据!M117</f>
        <v>2989430</v>
      </c>
      <c r="G116" s="39">
        <f>原始数据!L117+原始数据!J117+原始数据!H117+原始数据!B117</f>
        <v>2655091</v>
      </c>
      <c r="H116" s="49">
        <f t="shared" si="19"/>
        <v>1.12592374423325</v>
      </c>
      <c r="I116" s="39">
        <f>原始数据!K117</f>
        <v>1148670</v>
      </c>
      <c r="J116" s="39">
        <f>原始数据!L117</f>
        <v>1043243</v>
      </c>
      <c r="K116" s="49">
        <f t="shared" si="20"/>
        <v>1.10105699247443</v>
      </c>
      <c r="L116" s="39">
        <f>原始数据!I117</f>
        <v>822749</v>
      </c>
      <c r="M116" s="39">
        <f>原始数据!J117</f>
        <v>770100</v>
      </c>
      <c r="N116" s="49">
        <f t="shared" si="21"/>
        <v>1.06836644591611</v>
      </c>
      <c r="O116" s="39">
        <f>原始数据!G117</f>
        <v>498073</v>
      </c>
      <c r="P116" s="39">
        <f>原始数据!H117</f>
        <v>427762</v>
      </c>
      <c r="Q116" s="49">
        <f t="shared" si="22"/>
        <v>1.16436943908061</v>
      </c>
      <c r="R116" s="39">
        <f>原始数据!E117</f>
        <v>611656</v>
      </c>
      <c r="S116" s="39">
        <f>原始数据!F117</f>
        <v>566755</v>
      </c>
      <c r="T116" s="49">
        <f t="shared" si="23"/>
        <v>1.07922470908947</v>
      </c>
    </row>
    <row r="117" s="39" customFormat="1" spans="1:20">
      <c r="A117" s="48">
        <f>原始数据!A118</f>
        <v>43699</v>
      </c>
      <c r="B117" s="48"/>
      <c r="C117" s="39">
        <f>原始数据!C118</f>
        <v>5172023</v>
      </c>
      <c r="D117" s="39">
        <f>原始数据!D118</f>
        <v>4780549</v>
      </c>
      <c r="E117" s="49">
        <f t="shared" si="18"/>
        <v>1.081888921126</v>
      </c>
      <c r="F117" s="39">
        <f>原始数据!M118</f>
        <v>2980088</v>
      </c>
      <c r="G117" s="39">
        <f>原始数据!L118+原始数据!J118+原始数据!H118+原始数据!B118</f>
        <v>2670787</v>
      </c>
      <c r="H117" s="49">
        <f t="shared" si="19"/>
        <v>1.1158089357182</v>
      </c>
      <c r="I117" s="39">
        <f>原始数据!K118</f>
        <v>1133050</v>
      </c>
      <c r="J117" s="39">
        <f>原始数据!L118</f>
        <v>1040788</v>
      </c>
      <c r="K117" s="49">
        <f t="shared" si="20"/>
        <v>1.08864629492269</v>
      </c>
      <c r="L117" s="39">
        <f>原始数据!I118</f>
        <v>832877</v>
      </c>
      <c r="M117" s="39">
        <f>原始数据!J118</f>
        <v>775200</v>
      </c>
      <c r="N117" s="49">
        <f t="shared" si="21"/>
        <v>1.07440273477812</v>
      </c>
      <c r="O117" s="39">
        <f>原始数据!G118</f>
        <v>502452</v>
      </c>
      <c r="P117" s="39">
        <f>原始数据!H118</f>
        <v>437970</v>
      </c>
      <c r="Q117" s="49">
        <f t="shared" si="22"/>
        <v>1.14722926227824</v>
      </c>
      <c r="R117" s="39">
        <f>原始数据!E118</f>
        <v>609468</v>
      </c>
      <c r="S117" s="39">
        <f>原始数据!F118</f>
        <v>565316</v>
      </c>
      <c r="T117" s="49">
        <f t="shared" si="23"/>
        <v>1.07810145122374</v>
      </c>
    </row>
    <row r="118" s="39" customFormat="1" spans="1:20">
      <c r="A118" s="48">
        <f>原始数据!A119</f>
        <v>43700</v>
      </c>
      <c r="B118" s="48"/>
      <c r="C118" s="39">
        <f>原始数据!C119</f>
        <v>5188085</v>
      </c>
      <c r="D118" s="39">
        <f>原始数据!D119</f>
        <v>4748804</v>
      </c>
      <c r="E118" s="49">
        <f t="shared" si="18"/>
        <v>1.09250350193438</v>
      </c>
      <c r="F118" s="39">
        <f>原始数据!M119</f>
        <v>3009240</v>
      </c>
      <c r="G118" s="39">
        <f>原始数据!L119+原始数据!J119+原始数据!H119+原始数据!B119</f>
        <v>2647147</v>
      </c>
      <c r="H118" s="49">
        <f t="shared" si="19"/>
        <v>1.13678613239083</v>
      </c>
      <c r="I118" s="39">
        <f>原始数据!K119</f>
        <v>1155330</v>
      </c>
      <c r="J118" s="39">
        <f>原始数据!L119</f>
        <v>1040632</v>
      </c>
      <c r="K118" s="49">
        <f t="shared" si="20"/>
        <v>1.11021955888345</v>
      </c>
      <c r="L118" s="39">
        <f>原始数据!I119</f>
        <v>829149</v>
      </c>
      <c r="M118" s="39">
        <f>原始数据!J119</f>
        <v>774100</v>
      </c>
      <c r="N118" s="49">
        <f t="shared" si="21"/>
        <v>1.07111355122077</v>
      </c>
      <c r="O118" s="39">
        <f>原始数据!G119</f>
        <v>480010</v>
      </c>
      <c r="P118" s="39">
        <f>原始数据!H119</f>
        <v>421907</v>
      </c>
      <c r="Q118" s="49">
        <f t="shared" si="22"/>
        <v>1.13771518367792</v>
      </c>
      <c r="R118" s="39">
        <f>原始数据!E119</f>
        <v>601379</v>
      </c>
      <c r="S118" s="39">
        <f>原始数据!F119</f>
        <v>561506</v>
      </c>
      <c r="T118" s="49">
        <f t="shared" si="23"/>
        <v>1.07101081733766</v>
      </c>
    </row>
    <row r="119" s="39" customFormat="1" spans="1:20">
      <c r="A119" s="48">
        <f>原始数据!A120</f>
        <v>43701</v>
      </c>
      <c r="B119" s="48"/>
      <c r="C119" s="39">
        <f>原始数据!C120</f>
        <v>5145147</v>
      </c>
      <c r="D119" s="39">
        <f>原始数据!D120</f>
        <v>4770602</v>
      </c>
      <c r="E119" s="49">
        <f t="shared" si="18"/>
        <v>1.0785110558374</v>
      </c>
      <c r="F119" s="39">
        <f>原始数据!M120</f>
        <v>2990970</v>
      </c>
      <c r="G119" s="39">
        <f>原始数据!L120+原始数据!J120+原始数据!H120+原始数据!B120</f>
        <v>2665842</v>
      </c>
      <c r="H119" s="49">
        <f t="shared" si="19"/>
        <v>1.12196071635153</v>
      </c>
      <c r="I119" s="39">
        <f>原始数据!K120</f>
        <v>1118720</v>
      </c>
      <c r="J119" s="39">
        <f>原始数据!L120</f>
        <v>1027048</v>
      </c>
      <c r="K119" s="49">
        <f t="shared" si="20"/>
        <v>1.08925775621003</v>
      </c>
      <c r="L119" s="39">
        <f>原始数据!I120</f>
        <v>841081</v>
      </c>
      <c r="M119" s="39">
        <f>原始数据!J120</f>
        <v>797000</v>
      </c>
      <c r="N119" s="49">
        <f t="shared" si="21"/>
        <v>1.0553086574655</v>
      </c>
      <c r="O119" s="39">
        <f>原始数据!G120</f>
        <v>483508</v>
      </c>
      <c r="P119" s="39">
        <f>原始数据!H120</f>
        <v>418727</v>
      </c>
      <c r="Q119" s="49">
        <f t="shared" si="22"/>
        <v>1.15470939299353</v>
      </c>
      <c r="R119" s="39">
        <f>原始数据!E120</f>
        <v>591756</v>
      </c>
      <c r="S119" s="39">
        <f>原始数据!F120</f>
        <v>558450</v>
      </c>
      <c r="T119" s="49">
        <f t="shared" si="23"/>
        <v>1.05964007520817</v>
      </c>
    </row>
    <row r="120" s="39" customFormat="1" spans="1:20">
      <c r="A120" s="48">
        <f>原始数据!A121</f>
        <v>43702</v>
      </c>
      <c r="B120" s="48"/>
      <c r="C120" s="39">
        <f>原始数据!C121</f>
        <v>5082459</v>
      </c>
      <c r="D120" s="39">
        <f>原始数据!D121</f>
        <v>4632614</v>
      </c>
      <c r="E120" s="49">
        <f t="shared" si="18"/>
        <v>1.09710392447979</v>
      </c>
      <c r="F120" s="39">
        <f>原始数据!M121</f>
        <v>2955950</v>
      </c>
      <c r="G120" s="39">
        <f>原始数据!L121+原始数据!J121+原始数据!H121+原始数据!B121</f>
        <v>2604615</v>
      </c>
      <c r="H120" s="49">
        <f t="shared" si="19"/>
        <v>1.13488941743789</v>
      </c>
      <c r="I120" s="39">
        <f>原始数据!K121</f>
        <v>1119870</v>
      </c>
      <c r="J120" s="39">
        <f>原始数据!L121</f>
        <v>1025192</v>
      </c>
      <c r="K120" s="49">
        <f t="shared" si="20"/>
        <v>1.09235148147859</v>
      </c>
      <c r="L120" s="39">
        <f>原始数据!I121</f>
        <v>810348</v>
      </c>
      <c r="M120" s="39">
        <f>原始数据!J121</f>
        <v>757200</v>
      </c>
      <c r="N120" s="49">
        <f t="shared" si="21"/>
        <v>1.07019017432647</v>
      </c>
      <c r="O120" s="39">
        <f>原始数据!G121</f>
        <v>483800</v>
      </c>
      <c r="P120" s="39">
        <f>原始数据!H121</f>
        <v>421164</v>
      </c>
      <c r="Q120" s="49">
        <f t="shared" si="22"/>
        <v>1.14872116325232</v>
      </c>
      <c r="R120" s="39">
        <f>原始数据!E121</f>
        <v>583202</v>
      </c>
      <c r="S120" s="39">
        <f>原始数据!F121</f>
        <v>547311</v>
      </c>
      <c r="T120" s="49">
        <f t="shared" si="23"/>
        <v>1.06557697543079</v>
      </c>
    </row>
    <row r="121" s="39" customFormat="1" spans="1:20">
      <c r="A121" s="48">
        <f>原始数据!A122</f>
        <v>43703</v>
      </c>
      <c r="B121" s="48"/>
      <c r="C121" s="39">
        <f>原始数据!C122</f>
        <v>4971344</v>
      </c>
      <c r="D121" s="39">
        <f>原始数据!D122</f>
        <v>4638962</v>
      </c>
      <c r="E121" s="49">
        <f t="shared" si="18"/>
        <v>1.07165008034125</v>
      </c>
      <c r="F121" s="39">
        <f>原始数据!M122</f>
        <v>2864040</v>
      </c>
      <c r="G121" s="39">
        <f>原始数据!L122+原始数据!J122+原始数据!H122+原始数据!B122</f>
        <v>2589773</v>
      </c>
      <c r="H121" s="49">
        <f t="shared" si="19"/>
        <v>1.10590387651736</v>
      </c>
      <c r="I121" s="39">
        <f>原始数据!K122</f>
        <v>1075590</v>
      </c>
      <c r="J121" s="39">
        <f>原始数据!L122</f>
        <v>1024955</v>
      </c>
      <c r="K121" s="49">
        <f t="shared" si="20"/>
        <v>1.04940216887571</v>
      </c>
      <c r="L121" s="39">
        <f>原始数据!I122</f>
        <v>799488</v>
      </c>
      <c r="M121" s="39">
        <f>原始数据!J122</f>
        <v>739300</v>
      </c>
      <c r="N121" s="49">
        <f t="shared" si="21"/>
        <v>1.08141214662519</v>
      </c>
      <c r="O121" s="39">
        <f>原始数据!G122</f>
        <v>492365</v>
      </c>
      <c r="P121" s="39">
        <f>原始数据!H122</f>
        <v>442994</v>
      </c>
      <c r="Q121" s="49">
        <f t="shared" si="22"/>
        <v>1.11144846205592</v>
      </c>
      <c r="R121" s="39">
        <f>原始数据!E122</f>
        <v>599287</v>
      </c>
      <c r="S121" s="39">
        <f>原始数据!F122</f>
        <v>555656</v>
      </c>
      <c r="T121" s="49">
        <f t="shared" si="23"/>
        <v>1.07852160329412</v>
      </c>
    </row>
    <row r="122" s="39" customFormat="1" spans="1:20">
      <c r="A122" s="48">
        <f>原始数据!A123</f>
        <v>43704</v>
      </c>
      <c r="B122" s="48"/>
      <c r="C122" s="39">
        <f>原始数据!C123</f>
        <v>5139648</v>
      </c>
      <c r="D122" s="39">
        <f>原始数据!D123</f>
        <v>4735549</v>
      </c>
      <c r="E122" s="49">
        <f t="shared" si="18"/>
        <v>1.08533308387264</v>
      </c>
      <c r="F122" s="39">
        <f>原始数据!M123</f>
        <v>2991000</v>
      </c>
      <c r="G122" s="39">
        <f>原始数据!L123+原始数据!J123+原始数据!H123+原始数据!B123</f>
        <v>2642832</v>
      </c>
      <c r="H122" s="49">
        <f t="shared" si="19"/>
        <v>1.13174049655824</v>
      </c>
      <c r="I122" s="39">
        <f>原始数据!K123</f>
        <v>1137150</v>
      </c>
      <c r="J122" s="39">
        <f>原始数据!L123</f>
        <v>1050667</v>
      </c>
      <c r="K122" s="49">
        <f t="shared" si="20"/>
        <v>1.08231247388564</v>
      </c>
      <c r="L122" s="39">
        <f>原始数据!I123</f>
        <v>815681</v>
      </c>
      <c r="M122" s="39">
        <f>原始数据!J123</f>
        <v>769000</v>
      </c>
      <c r="N122" s="49">
        <f t="shared" si="21"/>
        <v>1.06070351105332</v>
      </c>
      <c r="O122" s="39">
        <f>原始数据!G123</f>
        <v>475679</v>
      </c>
      <c r="P122" s="39">
        <f>原始数据!H123</f>
        <v>424227</v>
      </c>
      <c r="Q122" s="49">
        <f t="shared" si="22"/>
        <v>1.12128412382993</v>
      </c>
      <c r="R122" s="39">
        <f>原始数据!E123</f>
        <v>594659</v>
      </c>
      <c r="S122" s="39">
        <f>原始数据!F123</f>
        <v>558005</v>
      </c>
      <c r="T122" s="49">
        <f t="shared" si="23"/>
        <v>1.06568758344459</v>
      </c>
    </row>
    <row r="123" s="39" customFormat="1" spans="1:20">
      <c r="A123" s="48">
        <f>原始数据!A124</f>
        <v>43705</v>
      </c>
      <c r="B123" s="48"/>
      <c r="C123" s="39">
        <f>原始数据!C124</f>
        <v>5150808</v>
      </c>
      <c r="D123" s="39">
        <f>原始数据!D124</f>
        <v>4782462</v>
      </c>
      <c r="E123" s="49">
        <f t="shared" si="18"/>
        <v>1.07702016241844</v>
      </c>
      <c r="F123" s="39">
        <f>原始数据!M124</f>
        <v>2988540</v>
      </c>
      <c r="G123" s="39">
        <f>原始数据!L124+原始数据!J124+原始数据!H124+原始数据!B124</f>
        <v>2688615</v>
      </c>
      <c r="H123" s="49">
        <f t="shared" si="19"/>
        <v>1.11155371817832</v>
      </c>
      <c r="I123" s="39">
        <f>原始数据!K124</f>
        <v>1145600</v>
      </c>
      <c r="J123" s="39">
        <f>原始数据!L124</f>
        <v>1053787</v>
      </c>
      <c r="K123" s="49">
        <f t="shared" si="20"/>
        <v>1.08712671536088</v>
      </c>
      <c r="L123" s="39">
        <f>原始数据!I124</f>
        <v>852078</v>
      </c>
      <c r="M123" s="39">
        <f>原始数据!J124</f>
        <v>799100</v>
      </c>
      <c r="N123" s="49">
        <f t="shared" si="21"/>
        <v>1.06629708421975</v>
      </c>
      <c r="O123" s="39">
        <f>原始数据!G124</f>
        <v>486835</v>
      </c>
      <c r="P123" s="39">
        <f>原始数据!H124</f>
        <v>425987</v>
      </c>
      <c r="Q123" s="49">
        <f t="shared" si="22"/>
        <v>1.14284003971952</v>
      </c>
      <c r="R123" s="39">
        <f>原始数据!E124</f>
        <v>609008</v>
      </c>
      <c r="S123" s="39">
        <f>原始数据!F124</f>
        <v>562699</v>
      </c>
      <c r="T123" s="49">
        <f t="shared" si="23"/>
        <v>1.082297995909</v>
      </c>
    </row>
    <row r="124" s="39" customFormat="1" spans="1:20">
      <c r="A124" s="48">
        <f>原始数据!A125</f>
        <v>43706</v>
      </c>
      <c r="B124" s="48"/>
      <c r="C124" s="39">
        <f>原始数据!C125</f>
        <v>5251144</v>
      </c>
      <c r="D124" s="39">
        <f>原始数据!D125</f>
        <v>4834023</v>
      </c>
      <c r="E124" s="49">
        <f t="shared" si="18"/>
        <v>1.08628858406342</v>
      </c>
      <c r="F124" s="39">
        <f>原始数据!M125</f>
        <v>3037890</v>
      </c>
      <c r="G124" s="39">
        <f>原始数据!L125+原始数据!J125+原始数据!H125+原始数据!B125</f>
        <v>2719334</v>
      </c>
      <c r="H124" s="49">
        <f t="shared" si="19"/>
        <v>1.11714485973404</v>
      </c>
      <c r="I124" s="39">
        <f>原始数据!K125</f>
        <v>1136520</v>
      </c>
      <c r="J124" s="39">
        <f>原始数据!L125</f>
        <v>1054206</v>
      </c>
      <c r="K124" s="49">
        <f t="shared" si="20"/>
        <v>1.07808151348029</v>
      </c>
      <c r="L124" s="39">
        <f>原始数据!I125</f>
        <v>846659</v>
      </c>
      <c r="M124" s="39">
        <f>原始数据!J125</f>
        <v>790500</v>
      </c>
      <c r="N124" s="49">
        <f t="shared" si="21"/>
        <v>1.07104237824162</v>
      </c>
      <c r="O124" s="39">
        <f>原始数据!G125</f>
        <v>502416</v>
      </c>
      <c r="P124" s="39">
        <f>原始数据!H125</f>
        <v>440913</v>
      </c>
      <c r="Q124" s="49">
        <f t="shared" si="22"/>
        <v>1.1394901034898</v>
      </c>
      <c r="R124" s="39">
        <f>原始数据!E125</f>
        <v>615096</v>
      </c>
      <c r="S124" s="39">
        <f>原始数据!F125</f>
        <v>564509</v>
      </c>
      <c r="T124" s="49">
        <f t="shared" si="23"/>
        <v>1.08961238881931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37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AD8" sqref="AD8"/>
    </sheetView>
  </sheetViews>
  <sheetFormatPr defaultColWidth="9" defaultRowHeight="13.5"/>
  <cols>
    <col min="1" max="1" width="8.125" style="2" customWidth="1"/>
    <col min="2" max="5" width="8.375" style="3" customWidth="1"/>
    <col min="6" max="6" width="9.125" style="4" customWidth="1"/>
    <col min="7" max="10" width="8.375" style="3" customWidth="1"/>
    <col min="11" max="11" width="9.125" style="4" customWidth="1"/>
    <col min="12" max="14" width="12.625" style="3" customWidth="1"/>
    <col min="15" max="15" width="12.625" style="5" customWidth="1"/>
    <col min="16" max="16" width="9.125" style="4" customWidth="1"/>
    <col min="17" max="20" width="8.375" style="3" customWidth="1"/>
    <col min="21" max="21" width="9.125" style="4" customWidth="1"/>
    <col min="22" max="22" width="8.875" style="3" customWidth="1"/>
    <col min="23" max="25" width="8.375" style="3" customWidth="1"/>
    <col min="26" max="26" width="9.125" style="4" customWidth="1"/>
    <col min="27" max="30" width="12.625" style="3" customWidth="1"/>
    <col min="31" max="31" width="9.125" style="4" customWidth="1"/>
    <col min="32" max="35" width="8.375" style="3" customWidth="1"/>
    <col min="36" max="36" width="9.125" style="4" customWidth="1"/>
    <col min="37" max="37" width="8.875" style="3" customWidth="1"/>
    <col min="38" max="40" width="8.375" style="3" customWidth="1"/>
    <col min="41" max="41" width="9.125" style="4" customWidth="1"/>
    <col min="42" max="45" width="12.625" style="3" customWidth="1"/>
    <col min="46" max="46" width="9.125" style="4" customWidth="1"/>
    <col min="47" max="48" width="7.375" style="3" customWidth="1"/>
    <col min="49" max="49" width="8.375" style="3" customWidth="1"/>
    <col min="50" max="50" width="7.375" style="3" customWidth="1"/>
    <col min="51" max="51" width="9.125" style="4" customWidth="1"/>
    <col min="52" max="52" width="8.875" style="3" customWidth="1"/>
    <col min="53" max="55" width="7.375" style="3" customWidth="1"/>
    <col min="56" max="56" width="9.125" style="4" customWidth="1"/>
    <col min="57" max="60" width="12.625" style="3" customWidth="1"/>
    <col min="61" max="61" width="9.125" style="4" customWidth="1"/>
    <col min="62" max="65" width="7.375" style="3" customWidth="1"/>
    <col min="66" max="66" width="9.125" style="4" customWidth="1"/>
    <col min="67" max="67" width="8.875" style="3" customWidth="1"/>
    <col min="68" max="70" width="7.375" style="3" customWidth="1"/>
    <col min="71" max="71" width="9.125" style="4" customWidth="1"/>
    <col min="72" max="75" width="12.625" style="3" customWidth="1"/>
    <col min="76" max="76" width="9.125" style="4" customWidth="1"/>
    <col min="77" max="80" width="7.375" style="3" customWidth="1"/>
    <col min="81" max="81" width="9.125" style="4" customWidth="1"/>
    <col min="82" max="82" width="8.875" style="3" customWidth="1"/>
    <col min="83" max="85" width="7.375" style="3" customWidth="1"/>
    <col min="86" max="86" width="9.125" style="4" customWidth="1"/>
    <col min="87" max="90" width="12.625" style="3" customWidth="1"/>
    <col min="91" max="91" width="9.125" style="4" customWidth="1"/>
    <col min="92" max="16384" width="9" style="3"/>
  </cols>
  <sheetData>
    <row r="1" spans="2:91">
      <c r="B1" s="6" t="s">
        <v>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8"/>
      <c r="P1" s="19"/>
      <c r="Q1" s="7" t="s">
        <v>14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 t="s">
        <v>15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 t="s">
        <v>16</v>
      </c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 t="s">
        <v>17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 t="s">
        <v>18</v>
      </c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</row>
    <row r="2" spans="2:91">
      <c r="B2" s="6" t="s">
        <v>11</v>
      </c>
      <c r="C2" s="7"/>
      <c r="D2" s="7"/>
      <c r="E2" s="7"/>
      <c r="F2" s="7"/>
      <c r="G2" s="8" t="s">
        <v>20</v>
      </c>
      <c r="H2" s="7"/>
      <c r="I2" s="7"/>
      <c r="J2" s="7"/>
      <c r="K2" s="20"/>
      <c r="L2" s="18" t="s">
        <v>21</v>
      </c>
      <c r="M2" s="18"/>
      <c r="N2" s="18"/>
      <c r="O2" s="18"/>
      <c r="P2" s="21"/>
      <c r="Q2" s="7" t="s">
        <v>11</v>
      </c>
      <c r="R2" s="7"/>
      <c r="S2" s="7"/>
      <c r="T2" s="7"/>
      <c r="U2" s="7"/>
      <c r="V2" s="27" t="s">
        <v>20</v>
      </c>
      <c r="Z2" s="28"/>
      <c r="AA2" s="29" t="s">
        <v>21</v>
      </c>
      <c r="AB2" s="5"/>
      <c r="AC2" s="5"/>
      <c r="AD2" s="5"/>
      <c r="AE2" s="28"/>
      <c r="AF2" s="30" t="s">
        <v>11</v>
      </c>
      <c r="AJ2" s="31"/>
      <c r="AK2" s="27" t="s">
        <v>20</v>
      </c>
      <c r="AO2" s="28"/>
      <c r="AP2" s="29" t="s">
        <v>21</v>
      </c>
      <c r="AQ2" s="5"/>
      <c r="AR2" s="5"/>
      <c r="AS2" s="5"/>
      <c r="AT2" s="31"/>
      <c r="AU2" s="27" t="s">
        <v>11</v>
      </c>
      <c r="AY2" s="28"/>
      <c r="AZ2" s="30" t="s">
        <v>20</v>
      </c>
      <c r="BD2" s="31"/>
      <c r="BE2" s="29" t="s">
        <v>21</v>
      </c>
      <c r="BF2" s="5"/>
      <c r="BG2" s="5"/>
      <c r="BH2" s="5"/>
      <c r="BI2" s="31"/>
      <c r="BJ2" s="30" t="s">
        <v>11</v>
      </c>
      <c r="BN2" s="31"/>
      <c r="BO2" s="27" t="s">
        <v>20</v>
      </c>
      <c r="BS2" s="28"/>
      <c r="BT2" s="29" t="s">
        <v>21</v>
      </c>
      <c r="BU2" s="5"/>
      <c r="BV2" s="5"/>
      <c r="BW2" s="5"/>
      <c r="BX2" s="31"/>
      <c r="BY2" s="27" t="s">
        <v>11</v>
      </c>
      <c r="CC2" s="28"/>
      <c r="CD2" s="30" t="s">
        <v>20</v>
      </c>
      <c r="CH2" s="31"/>
      <c r="CI2" s="34" t="s">
        <v>21</v>
      </c>
      <c r="CM2" s="28"/>
    </row>
    <row r="3" spans="2:91">
      <c r="B3" s="9">
        <v>2016</v>
      </c>
      <c r="C3" s="3">
        <v>2017</v>
      </c>
      <c r="D3" s="3">
        <v>2018</v>
      </c>
      <c r="E3" s="3">
        <v>2019</v>
      </c>
      <c r="F3" s="10" t="s">
        <v>22</v>
      </c>
      <c r="G3" s="11">
        <v>2016</v>
      </c>
      <c r="H3" s="3">
        <v>2017</v>
      </c>
      <c r="I3" s="3">
        <v>2018</v>
      </c>
      <c r="J3" s="3">
        <v>2019</v>
      </c>
      <c r="K3" s="22" t="s">
        <v>22</v>
      </c>
      <c r="L3" s="3">
        <v>2016</v>
      </c>
      <c r="M3" s="3">
        <v>2017</v>
      </c>
      <c r="N3" s="3">
        <v>2018</v>
      </c>
      <c r="O3" s="5">
        <v>2019</v>
      </c>
      <c r="P3" s="23" t="s">
        <v>22</v>
      </c>
      <c r="Q3" s="3">
        <v>2016</v>
      </c>
      <c r="R3" s="3">
        <v>2017</v>
      </c>
      <c r="S3" s="3">
        <v>2018</v>
      </c>
      <c r="T3" s="3">
        <v>2019</v>
      </c>
      <c r="U3" s="10" t="s">
        <v>22</v>
      </c>
      <c r="V3" s="11">
        <v>2016</v>
      </c>
      <c r="W3" s="3">
        <v>2017</v>
      </c>
      <c r="X3" s="3">
        <v>2018</v>
      </c>
      <c r="Y3" s="3">
        <v>2019</v>
      </c>
      <c r="Z3" s="22" t="s">
        <v>22</v>
      </c>
      <c r="AA3" s="3">
        <v>2016</v>
      </c>
      <c r="AB3" s="3">
        <v>2017</v>
      </c>
      <c r="AC3" s="3">
        <v>2018</v>
      </c>
      <c r="AD3" s="3">
        <v>2019</v>
      </c>
      <c r="AE3" s="22" t="s">
        <v>22</v>
      </c>
      <c r="AF3" s="3">
        <v>2016</v>
      </c>
      <c r="AG3" s="3">
        <v>2017</v>
      </c>
      <c r="AH3" s="3">
        <v>2018</v>
      </c>
      <c r="AI3" s="3">
        <v>2019</v>
      </c>
      <c r="AJ3" s="32" t="s">
        <v>22</v>
      </c>
      <c r="AK3" s="11">
        <v>2016</v>
      </c>
      <c r="AL3" s="3">
        <v>2017</v>
      </c>
      <c r="AM3" s="3">
        <v>2018</v>
      </c>
      <c r="AN3" s="3">
        <v>2019</v>
      </c>
      <c r="AO3" s="22" t="s">
        <v>22</v>
      </c>
      <c r="AP3" s="3">
        <v>2016</v>
      </c>
      <c r="AQ3" s="3">
        <v>2017</v>
      </c>
      <c r="AR3" s="3">
        <v>2018</v>
      </c>
      <c r="AS3" s="3">
        <v>2019</v>
      </c>
      <c r="AT3" s="32" t="s">
        <v>22</v>
      </c>
      <c r="AU3" s="11">
        <v>2016</v>
      </c>
      <c r="AV3" s="3">
        <v>2017</v>
      </c>
      <c r="AW3" s="3">
        <v>2018</v>
      </c>
      <c r="AX3" s="3">
        <v>2019</v>
      </c>
      <c r="AY3" s="22" t="s">
        <v>22</v>
      </c>
      <c r="AZ3" s="3">
        <v>2016</v>
      </c>
      <c r="BA3" s="3">
        <v>2017</v>
      </c>
      <c r="BB3" s="3">
        <v>2018</v>
      </c>
      <c r="BC3" s="3">
        <v>2019</v>
      </c>
      <c r="BD3" s="32" t="s">
        <v>22</v>
      </c>
      <c r="BE3" s="11">
        <v>2016</v>
      </c>
      <c r="BF3" s="3">
        <v>2017</v>
      </c>
      <c r="BG3" s="3">
        <v>2018</v>
      </c>
      <c r="BH3" s="3">
        <v>2019</v>
      </c>
      <c r="BI3" s="22" t="s">
        <v>22</v>
      </c>
      <c r="BJ3" s="3">
        <v>2016</v>
      </c>
      <c r="BK3" s="3">
        <v>2017</v>
      </c>
      <c r="BL3" s="3">
        <v>2018</v>
      </c>
      <c r="BM3" s="3">
        <v>2019</v>
      </c>
      <c r="BN3" s="32" t="s">
        <v>22</v>
      </c>
      <c r="BO3" s="11">
        <v>2016</v>
      </c>
      <c r="BP3" s="3">
        <v>2017</v>
      </c>
      <c r="BQ3" s="3">
        <v>2018</v>
      </c>
      <c r="BR3" s="3">
        <v>2019</v>
      </c>
      <c r="BS3" s="22" t="s">
        <v>22</v>
      </c>
      <c r="BT3" s="3">
        <v>2016</v>
      </c>
      <c r="BU3" s="3">
        <v>2017</v>
      </c>
      <c r="BV3" s="3">
        <v>2018</v>
      </c>
      <c r="BW3" s="3">
        <v>2019</v>
      </c>
      <c r="BX3" s="32" t="s">
        <v>22</v>
      </c>
      <c r="BY3" s="11">
        <v>2016</v>
      </c>
      <c r="BZ3" s="3">
        <v>2017</v>
      </c>
      <c r="CA3" s="3">
        <v>2018</v>
      </c>
      <c r="CB3" s="3">
        <v>2019</v>
      </c>
      <c r="CC3" s="22" t="s">
        <v>22</v>
      </c>
      <c r="CD3" s="3">
        <v>2016</v>
      </c>
      <c r="CE3" s="3">
        <v>2017</v>
      </c>
      <c r="CF3" s="3">
        <v>2018</v>
      </c>
      <c r="CG3" s="3">
        <v>2019</v>
      </c>
      <c r="CH3" s="32" t="s">
        <v>22</v>
      </c>
      <c r="CI3" s="11">
        <v>2016</v>
      </c>
      <c r="CJ3" s="3">
        <v>2017</v>
      </c>
      <c r="CK3" s="3">
        <v>2018</v>
      </c>
      <c r="CL3" s="3">
        <v>2019</v>
      </c>
      <c r="CM3" s="22" t="s">
        <v>22</v>
      </c>
    </row>
    <row r="4" spans="1:91">
      <c r="A4" s="2">
        <f>数据整理!A3</f>
        <v>42583</v>
      </c>
      <c r="B4" s="9">
        <f>数据整理!C3</f>
        <v>4723761</v>
      </c>
      <c r="C4" s="3">
        <f>数据整理!C34</f>
        <v>5043362</v>
      </c>
      <c r="D4" s="3">
        <f>数据整理!C65</f>
        <v>5071306</v>
      </c>
      <c r="E4" s="3">
        <f>数据整理!C96</f>
        <v>4932114</v>
      </c>
      <c r="F4" s="12">
        <f>E4/D4-1</f>
        <v>-0.0274469732254374</v>
      </c>
      <c r="G4" s="11">
        <f>数据整理!D3</f>
        <v>4387371</v>
      </c>
      <c r="H4" s="3">
        <f>数据整理!D34</f>
        <v>4618002</v>
      </c>
      <c r="I4" s="3">
        <f>数据整理!D65</f>
        <v>4629923</v>
      </c>
      <c r="J4" s="3">
        <f>数据整理!D96</f>
        <v>4508273</v>
      </c>
      <c r="K4" s="24">
        <f>J4/I4-1</f>
        <v>-0.026274735022591</v>
      </c>
      <c r="L4" s="3">
        <f>数据整理!E3</f>
        <v>1.07667233976794</v>
      </c>
      <c r="M4" s="3">
        <f>数据整理!E34</f>
        <v>1.09210909826371</v>
      </c>
      <c r="N4" s="3">
        <f>数据整理!E65</f>
        <v>1.09533268695829</v>
      </c>
      <c r="O4" s="5">
        <f>数据整理!E96</f>
        <v>1.09401404928229</v>
      </c>
      <c r="P4" s="25">
        <f>O4/N4-1</f>
        <v>-0.00120386955644369</v>
      </c>
      <c r="Q4" s="3">
        <f>数据整理!F3</f>
        <v>2661944</v>
      </c>
      <c r="R4" s="3">
        <f>数据整理!F34</f>
        <v>2818736</v>
      </c>
      <c r="S4" s="3">
        <f>数据整理!F65</f>
        <v>2876540</v>
      </c>
      <c r="T4" s="3">
        <f>数据整理!F96</f>
        <v>2896600</v>
      </c>
      <c r="U4" s="12">
        <f>T4/S4-1</f>
        <v>0.00697365585043142</v>
      </c>
      <c r="V4" s="11">
        <f>数据整理!G3</f>
        <v>2387853</v>
      </c>
      <c r="W4" s="3">
        <f>数据整理!G34</f>
        <v>2472978</v>
      </c>
      <c r="X4" s="3">
        <f>数据整理!G65</f>
        <v>2511455</v>
      </c>
      <c r="Y4" s="3">
        <f>数据整理!G96</f>
        <v>2546961</v>
      </c>
      <c r="Z4" s="24">
        <f>Y4/X4-1</f>
        <v>0.0141376214186597</v>
      </c>
      <c r="AA4" s="3">
        <f>数据整理!H3</f>
        <v>1.11478554165604</v>
      </c>
      <c r="AB4" s="3">
        <f>数据整理!H34</f>
        <v>1.13981442616958</v>
      </c>
      <c r="AC4" s="3">
        <f>数据整理!H65</f>
        <v>1.14536792417145</v>
      </c>
      <c r="AD4" s="3">
        <f>数据整理!H96</f>
        <v>1.13727693513956</v>
      </c>
      <c r="AE4" s="24">
        <f>AD4/AC4-1</f>
        <v>-0.00706409605257197</v>
      </c>
      <c r="AF4" s="3">
        <f>数据整理!I3</f>
        <v>1113350</v>
      </c>
      <c r="AG4" s="3">
        <f>数据整理!I34</f>
        <v>1140090</v>
      </c>
      <c r="AH4" s="3">
        <f>数据整理!I65</f>
        <v>1189370</v>
      </c>
      <c r="AI4" s="3">
        <f>数据整理!I96</f>
        <v>1081850</v>
      </c>
      <c r="AJ4" s="4">
        <f>AI4/AH4-1</f>
        <v>-0.0904008004237538</v>
      </c>
      <c r="AK4" s="11">
        <f>数据整理!J3</f>
        <v>1011350</v>
      </c>
      <c r="AL4" s="3">
        <f>数据整理!J34</f>
        <v>1027650</v>
      </c>
      <c r="AM4" s="3">
        <f>数据整理!J65</f>
        <v>1077288</v>
      </c>
      <c r="AN4" s="3">
        <f>数据整理!J96</f>
        <v>989891</v>
      </c>
      <c r="AO4" s="24">
        <f>AN4/AM4-1</f>
        <v>-0.0811268667245899</v>
      </c>
      <c r="AP4" s="3">
        <f>数据整理!K3</f>
        <v>1.10085529243091</v>
      </c>
      <c r="AQ4" s="3">
        <f>数据整理!K34</f>
        <v>1.10941468398774</v>
      </c>
      <c r="AR4" s="3">
        <f>数据整理!K65</f>
        <v>1.10404088785914</v>
      </c>
      <c r="AS4" s="3">
        <f>数据整理!K96</f>
        <v>1.09289810696329</v>
      </c>
      <c r="AT4" s="4">
        <f>AS4/AR4-1</f>
        <v>-0.0100927248423359</v>
      </c>
      <c r="AU4" s="11">
        <f>数据整理!L3</f>
        <v>891917</v>
      </c>
      <c r="AV4" s="3">
        <f>数据整理!L34</f>
        <v>976137</v>
      </c>
      <c r="AW4" s="3">
        <f>数据整理!L65</f>
        <v>976767</v>
      </c>
      <c r="AX4" s="3">
        <f>数据整理!L96</f>
        <v>822554</v>
      </c>
      <c r="AY4" s="24">
        <f>AX4/AW4-1</f>
        <v>-0.157881050444988</v>
      </c>
      <c r="AZ4" s="3">
        <f>数据整理!M3</f>
        <v>807000</v>
      </c>
      <c r="BA4" s="3">
        <f>数据整理!M34</f>
        <v>869200</v>
      </c>
      <c r="BB4" s="3">
        <f>数据整理!M65</f>
        <v>871300</v>
      </c>
      <c r="BC4" s="3">
        <f>数据整理!M96</f>
        <v>756500</v>
      </c>
      <c r="BD4" s="4">
        <f>BC4/BB4-1</f>
        <v>-0.131757144496729</v>
      </c>
      <c r="BE4" s="11">
        <f>数据整理!N3</f>
        <v>1.10522552664188</v>
      </c>
      <c r="BF4" s="3">
        <f>数据整理!N34</f>
        <v>1.12302922227335</v>
      </c>
      <c r="BG4" s="3">
        <f>数据整理!N65</f>
        <v>1.12104556409962</v>
      </c>
      <c r="BH4" s="3">
        <f>数据整理!N96</f>
        <v>1.08731526768011</v>
      </c>
      <c r="BI4" s="24">
        <f>BH4/BG4-1</f>
        <v>-0.030088247525074</v>
      </c>
      <c r="BJ4" s="3">
        <f>数据整理!O3</f>
        <v>627709</v>
      </c>
      <c r="BK4" s="3">
        <f>数据整理!O34</f>
        <v>643731</v>
      </c>
      <c r="BL4" s="3">
        <f>数据整理!O65</f>
        <v>639600</v>
      </c>
      <c r="BM4" s="3">
        <f>数据整理!O96</f>
        <v>479767</v>
      </c>
      <c r="BN4" s="4">
        <f>BM4/BL4-1</f>
        <v>-0.249895247029393</v>
      </c>
      <c r="BO4" s="11">
        <f>数据整理!P3</f>
        <v>569503</v>
      </c>
      <c r="BP4" s="3">
        <f>数据整理!P34</f>
        <v>576128</v>
      </c>
      <c r="BQ4" s="3">
        <f>数据整理!P65</f>
        <v>562867</v>
      </c>
      <c r="BR4" s="3">
        <f>数据整理!P96</f>
        <v>414349</v>
      </c>
      <c r="BS4" s="24">
        <f>BR4/BQ4-1</f>
        <v>-0.263859846109294</v>
      </c>
      <c r="BT4" s="3">
        <f>数据整理!Q3</f>
        <v>1.10220490497855</v>
      </c>
      <c r="BU4" s="3">
        <f>数据整理!Q34</f>
        <v>1.1173402438347</v>
      </c>
      <c r="BV4" s="3">
        <f>数据整理!Q65</f>
        <v>1.13632527755225</v>
      </c>
      <c r="BW4" s="3">
        <f>数据整理!Q96</f>
        <v>1.15788139949656</v>
      </c>
      <c r="BX4" s="4">
        <f>BW4/BV4-1</f>
        <v>0.0189700276585836</v>
      </c>
      <c r="BY4" s="11">
        <f>数据整理!R3</f>
        <v>544740</v>
      </c>
      <c r="BZ4" s="3">
        <f>数据整理!R34</f>
        <v>628356</v>
      </c>
      <c r="CA4" s="3">
        <f>数据整理!R65</f>
        <v>616548</v>
      </c>
      <c r="CB4" s="3">
        <f>数据整理!R96</f>
        <v>588744</v>
      </c>
      <c r="CC4" s="24">
        <f>CB4/CA4-1</f>
        <v>-0.0450962455477919</v>
      </c>
      <c r="CD4" s="3">
        <f>数据整理!S3</f>
        <v>541080</v>
      </c>
      <c r="CE4" s="3">
        <f>数据整理!S34</f>
        <v>589344</v>
      </c>
      <c r="CF4" s="3">
        <f>数据整理!S65</f>
        <v>588449</v>
      </c>
      <c r="CG4" s="3">
        <f>数据整理!S96</f>
        <v>532448</v>
      </c>
      <c r="CH4" s="4">
        <f>CG4/CF4-1</f>
        <v>-0.095167125783203</v>
      </c>
      <c r="CI4" s="11">
        <f>数据整理!T3</f>
        <v>1.00676424927922</v>
      </c>
      <c r="CJ4" s="3">
        <f>数据整理!T34</f>
        <v>1.06619563446815</v>
      </c>
      <c r="CK4" s="3">
        <f>数据整理!T65</f>
        <v>1.04775095207911</v>
      </c>
      <c r="CL4" s="3">
        <f>数据整理!T96</f>
        <v>1.105730512651</v>
      </c>
      <c r="CM4" s="24">
        <f>CL4/CK4-1</f>
        <v>0.0553371585650568</v>
      </c>
    </row>
    <row r="5" spans="1:91">
      <c r="A5" s="2">
        <f>数据整理!A4</f>
        <v>42584</v>
      </c>
      <c r="B5" s="9">
        <f>数据整理!C4</f>
        <v>4185199</v>
      </c>
      <c r="C5" s="3">
        <f>数据整理!C35</f>
        <v>4891593</v>
      </c>
      <c r="D5" s="3">
        <f>数据整理!C66</f>
        <v>4958496</v>
      </c>
      <c r="E5" s="3">
        <f>数据整理!C97</f>
        <v>4937388</v>
      </c>
      <c r="F5" s="12">
        <f t="shared" ref="F5:F32" si="0">E5/D5-1</f>
        <v>-0.00425693597413412</v>
      </c>
      <c r="G5" s="11">
        <f>数据整理!D4</f>
        <v>3920991</v>
      </c>
      <c r="H5" s="3">
        <f>数据整理!D35</f>
        <v>4484074</v>
      </c>
      <c r="I5" s="3">
        <f>数据整理!D66</f>
        <v>4558528</v>
      </c>
      <c r="J5" s="3">
        <f>数据整理!D97</f>
        <v>4492576</v>
      </c>
      <c r="K5" s="24">
        <f t="shared" ref="K5:K32" si="1">J5/I5-1</f>
        <v>-0.0144678282112121</v>
      </c>
      <c r="L5" s="3">
        <f>数据整理!E4</f>
        <v>1.06738296517386</v>
      </c>
      <c r="M5" s="3">
        <f>数据整理!E35</f>
        <v>1.09088141721122</v>
      </c>
      <c r="N5" s="3">
        <f>数据整理!E66</f>
        <v>1.08774060398444</v>
      </c>
      <c r="O5" s="5">
        <f>数据整理!E97</f>
        <v>1.09901045636178</v>
      </c>
      <c r="P5" s="25">
        <f t="shared" ref="P5:P32" si="2">O5/N5-1</f>
        <v>0.0103607903723169</v>
      </c>
      <c r="Q5" s="3">
        <f>数据整理!F4</f>
        <v>2369842</v>
      </c>
      <c r="R5" s="3">
        <f>数据整理!F35</f>
        <v>2727055</v>
      </c>
      <c r="S5" s="3">
        <f>数据整理!F66</f>
        <v>2799150</v>
      </c>
      <c r="T5" s="3">
        <f>数据整理!F97</f>
        <v>2884600</v>
      </c>
      <c r="U5" s="12">
        <f>T5/S5-1</f>
        <v>0.0305271243055927</v>
      </c>
      <c r="V5" s="11">
        <f>数据整理!G4</f>
        <v>2161401</v>
      </c>
      <c r="W5" s="3">
        <f>数据整理!G35</f>
        <v>2403800</v>
      </c>
      <c r="X5" s="3">
        <f>数据整理!G66</f>
        <v>2462026</v>
      </c>
      <c r="Y5" s="3">
        <f>数据整理!G97</f>
        <v>2529134</v>
      </c>
      <c r="Z5" s="24">
        <f t="shared" ref="Z5:Z32" si="3">Y5/X5-1</f>
        <v>0.027257226365603</v>
      </c>
      <c r="AA5" s="3">
        <f>数据整理!H4</f>
        <v>1.09643791226154</v>
      </c>
      <c r="AB5" s="3">
        <f>数据整理!H35</f>
        <v>1.13447666195191</v>
      </c>
      <c r="AC5" s="3">
        <f>数据整理!H66</f>
        <v>1.13692950440003</v>
      </c>
      <c r="AD5" s="3">
        <f>数据整理!H97</f>
        <v>1.14054850395432</v>
      </c>
      <c r="AE5" s="24">
        <f t="shared" ref="AE5:AE32" si="4">AD5/AC5-1</f>
        <v>0.00318313452177765</v>
      </c>
      <c r="AF5" s="3">
        <f>数据整理!I4</f>
        <v>977410</v>
      </c>
      <c r="AG5" s="3">
        <f>数据整理!I35</f>
        <v>1103490</v>
      </c>
      <c r="AH5" s="3">
        <f>数据整理!I66</f>
        <v>1162240</v>
      </c>
      <c r="AI5" s="3">
        <f>数据整理!I97</f>
        <v>1094660</v>
      </c>
      <c r="AJ5" s="4">
        <f t="shared" ref="AJ5:AJ32" si="5">AI5/AH5-1</f>
        <v>-0.0581463381057269</v>
      </c>
      <c r="AK5" s="11">
        <f>数据整理!J4</f>
        <v>904270</v>
      </c>
      <c r="AL5" s="3">
        <f>数据整理!J35</f>
        <v>1010600</v>
      </c>
      <c r="AM5" s="3">
        <f>数据整理!J66</f>
        <v>1084043</v>
      </c>
      <c r="AN5" s="3">
        <f>数据整理!J97</f>
        <v>1001727</v>
      </c>
      <c r="AO5" s="24">
        <f t="shared" ref="AO5:AO32" si="6">AN5/AM5-1</f>
        <v>-0.0759342572204239</v>
      </c>
      <c r="AP5" s="3">
        <f>数据整理!K4</f>
        <v>1.08088292213609</v>
      </c>
      <c r="AQ5" s="3">
        <f>数据整理!K35</f>
        <v>1.09191569364734</v>
      </c>
      <c r="AR5" s="3">
        <f>数据整理!K66</f>
        <v>1.07213459244698</v>
      </c>
      <c r="AS5" s="3">
        <f>数据整理!K97</f>
        <v>1.09277278140651</v>
      </c>
      <c r="AT5" s="4">
        <f t="shared" ref="AT5:AT32" si="7">AS5/AR5-1</f>
        <v>0.0192496250983087</v>
      </c>
      <c r="AU5" s="11">
        <f>数据整理!L4</f>
        <v>811341</v>
      </c>
      <c r="AV5" s="3">
        <f>数据整理!L35</f>
        <v>906750</v>
      </c>
      <c r="AW5" s="3">
        <f>数据整理!L66</f>
        <v>889157</v>
      </c>
      <c r="AX5" s="3">
        <f>数据整理!L97</f>
        <v>823238</v>
      </c>
      <c r="AY5" s="24">
        <f t="shared" ref="AY5:AY32" si="8">AX5/AW5-1</f>
        <v>-0.0741365135740932</v>
      </c>
      <c r="AZ5" s="3">
        <f>数据整理!M4</f>
        <v>741400</v>
      </c>
      <c r="BA5" s="3">
        <f>数据整理!M35</f>
        <v>820300</v>
      </c>
      <c r="BB5" s="3">
        <f>数据整理!M66</f>
        <v>812000</v>
      </c>
      <c r="BC5" s="3">
        <f>数据整理!M97</f>
        <v>742800</v>
      </c>
      <c r="BD5" s="4">
        <f t="shared" ref="BD5:BD32" si="9">BC5/BB5-1</f>
        <v>-0.0852216748768473</v>
      </c>
      <c r="BE5" s="11">
        <f>数据整理!N4</f>
        <v>1.09433639061236</v>
      </c>
      <c r="BF5" s="3">
        <f>数据整理!N35</f>
        <v>1.1053882725832</v>
      </c>
      <c r="BG5" s="3">
        <f>数据整理!N66</f>
        <v>1.09502093596059</v>
      </c>
      <c r="BH5" s="3">
        <f>数据整理!N97</f>
        <v>1.10829025309639</v>
      </c>
      <c r="BI5" s="24">
        <f t="shared" ref="BI5:BI32" si="10">BH5/BG5-1</f>
        <v>0.0121178661521759</v>
      </c>
      <c r="BJ5" s="3">
        <f>数据整理!O4</f>
        <v>572690</v>
      </c>
      <c r="BK5" s="3">
        <f>数据整理!O35</f>
        <v>640680</v>
      </c>
      <c r="BL5" s="3">
        <f>数据整理!O66</f>
        <v>644060</v>
      </c>
      <c r="BM5" s="3">
        <f>数据整理!O97</f>
        <v>460934</v>
      </c>
      <c r="BN5" s="4">
        <f t="shared" ref="BN5:BN32" si="11">BM5/BL5-1</f>
        <v>-0.284330652423687</v>
      </c>
      <c r="BO5" s="11">
        <f>数据整理!P4</f>
        <v>515731</v>
      </c>
      <c r="BP5" s="3">
        <f>数据整理!P35</f>
        <v>572900</v>
      </c>
      <c r="BQ5" s="3">
        <f>数据整理!P66</f>
        <v>565983</v>
      </c>
      <c r="BR5" s="3">
        <f>数据整理!P97</f>
        <v>400299</v>
      </c>
      <c r="BS5" s="24">
        <f t="shared" ref="BS5:BS32" si="12">BR5/BQ5-1</f>
        <v>-0.292736707639629</v>
      </c>
      <c r="BT5" s="3">
        <f>数据整理!Q4</f>
        <v>1.11044323494225</v>
      </c>
      <c r="BU5" s="3">
        <f>数据整理!Q35</f>
        <v>1.11831035084657</v>
      </c>
      <c r="BV5" s="3">
        <f>数据整理!Q66</f>
        <v>1.13794937303771</v>
      </c>
      <c r="BW5" s="3">
        <f>数据整理!Q97</f>
        <v>1.15147427298095</v>
      </c>
      <c r="BX5" s="4">
        <f t="shared" ref="BX5:BX32" si="13">BW5/BV5-1</f>
        <v>0.0118853265915835</v>
      </c>
      <c r="BY5" s="11">
        <f>数据整理!R4</f>
        <v>496776</v>
      </c>
      <c r="BZ5" s="3">
        <f>数据整理!R35</f>
        <v>603262</v>
      </c>
      <c r="CA5" s="3">
        <f>数据整理!R66</f>
        <v>606624</v>
      </c>
      <c r="CB5" s="3">
        <f>数据整理!R97</f>
        <v>592538</v>
      </c>
      <c r="CC5" s="24">
        <f t="shared" ref="CC5:CC32" si="14">CB5/CA5-1</f>
        <v>-0.0232203143957377</v>
      </c>
      <c r="CD5" s="3">
        <f>数据整理!S4</f>
        <v>497263</v>
      </c>
      <c r="CE5" s="3">
        <f>数据整理!S35</f>
        <v>573758</v>
      </c>
      <c r="CF5" s="3">
        <f>数据整理!S66</f>
        <v>587257</v>
      </c>
      <c r="CG5" s="3">
        <f>数据整理!S97</f>
        <v>531458</v>
      </c>
      <c r="CH5" s="4">
        <f t="shared" ref="CH5:CH32" si="15">CG5/CF5-1</f>
        <v>-0.095016321644527</v>
      </c>
      <c r="CI5" s="11">
        <f>数据整理!T4</f>
        <v>0.999020638977764</v>
      </c>
      <c r="CJ5" s="3">
        <f>数据整理!T35</f>
        <v>1.05142237668146</v>
      </c>
      <c r="CK5" s="3">
        <f>数据整理!T66</f>
        <v>1.03297874695406</v>
      </c>
      <c r="CL5" s="3">
        <f>数据整理!T97</f>
        <v>1.1149291195165</v>
      </c>
      <c r="CM5" s="24">
        <f t="shared" ref="CM5:CM32" si="16">CL5/CK5-1</f>
        <v>0.0793340354814533</v>
      </c>
    </row>
    <row r="6" spans="1:91">
      <c r="A6" s="2">
        <f>数据整理!A5</f>
        <v>42585</v>
      </c>
      <c r="B6" s="9">
        <f>数据整理!C5</f>
        <v>4308157</v>
      </c>
      <c r="C6" s="3">
        <f>数据整理!C36</f>
        <v>4845884</v>
      </c>
      <c r="D6" s="3">
        <f>数据整理!C67</f>
        <v>4964803</v>
      </c>
      <c r="E6" s="3">
        <f>数据整理!C98</f>
        <v>4941848</v>
      </c>
      <c r="F6" s="12">
        <f t="shared" si="0"/>
        <v>-0.00462354699672873</v>
      </c>
      <c r="G6" s="11">
        <f>数据整理!D5</f>
        <v>4097275</v>
      </c>
      <c r="H6" s="3">
        <f>数据整理!D36</f>
        <v>4456284</v>
      </c>
      <c r="I6" s="3">
        <f>数据整理!D67</f>
        <v>4533384</v>
      </c>
      <c r="J6" s="3">
        <f>数据整理!D98</f>
        <v>4513427</v>
      </c>
      <c r="K6" s="24">
        <f t="shared" si="1"/>
        <v>-0.00440223021036823</v>
      </c>
      <c r="L6" s="3">
        <f>数据整理!E5</f>
        <v>1.05146884209627</v>
      </c>
      <c r="M6" s="3">
        <f>数据整理!E36</f>
        <v>1.08742710294048</v>
      </c>
      <c r="N6" s="3">
        <f>数据整理!E67</f>
        <v>1.09516489227473</v>
      </c>
      <c r="O6" s="5">
        <f>数据整理!E98</f>
        <v>1.09492144217686</v>
      </c>
      <c r="P6" s="25">
        <f t="shared" si="2"/>
        <v>-0.000222295381805959</v>
      </c>
      <c r="Q6" s="3">
        <f>数据整理!F5</f>
        <v>2419490</v>
      </c>
      <c r="R6" s="3">
        <f>数据整理!F36</f>
        <v>2739399</v>
      </c>
      <c r="S6" s="3">
        <f>数据整理!F67</f>
        <v>2822960</v>
      </c>
      <c r="T6" s="3">
        <f>数据整理!F98</f>
        <v>2887600</v>
      </c>
      <c r="U6" s="12">
        <f t="shared" ref="U6:U32" si="17">T6/S6-1</f>
        <v>0.0228979510868026</v>
      </c>
      <c r="V6" s="11">
        <f>数据整理!G5</f>
        <v>2238685</v>
      </c>
      <c r="W6" s="3">
        <f>数据整理!G36</f>
        <v>2404653</v>
      </c>
      <c r="X6" s="3">
        <f>数据整理!G67</f>
        <v>2456829</v>
      </c>
      <c r="Y6" s="3">
        <f>数据整理!G98</f>
        <v>2543516</v>
      </c>
      <c r="Z6" s="24">
        <f t="shared" si="3"/>
        <v>0.0352840999516042</v>
      </c>
      <c r="AA6" s="3">
        <f>数据整理!H5</f>
        <v>1.08076393061105</v>
      </c>
      <c r="AB6" s="3">
        <f>数据整理!H36</f>
        <v>1.1392076112437</v>
      </c>
      <c r="AC6" s="3">
        <f>数据整理!H67</f>
        <v>1.14902583777707</v>
      </c>
      <c r="AD6" s="3">
        <f>数据整理!H98</f>
        <v>1.13527888167403</v>
      </c>
      <c r="AE6" s="24">
        <f t="shared" si="4"/>
        <v>-0.0119640095558126</v>
      </c>
      <c r="AF6" s="3">
        <f>数据整理!I5</f>
        <v>1023400</v>
      </c>
      <c r="AG6" s="3">
        <f>数据整理!I36</f>
        <v>1141250</v>
      </c>
      <c r="AH6" s="3">
        <f>数据整理!I67</f>
        <v>1153020</v>
      </c>
      <c r="AI6" s="3">
        <f>数据整理!I98</f>
        <v>1124740</v>
      </c>
      <c r="AJ6" s="4">
        <f t="shared" si="5"/>
        <v>-0.0245268945898597</v>
      </c>
      <c r="AK6" s="11">
        <f>数据整理!J5</f>
        <v>940170</v>
      </c>
      <c r="AL6" s="3">
        <f>数据整理!J36</f>
        <v>1010660</v>
      </c>
      <c r="AM6" s="3">
        <f>数据整理!J67</f>
        <v>1048897</v>
      </c>
      <c r="AN6" s="3">
        <f>数据整理!J98</f>
        <v>1009503</v>
      </c>
      <c r="AO6" s="24">
        <f t="shared" si="6"/>
        <v>-0.0375575485486183</v>
      </c>
      <c r="AP6" s="3">
        <f>数据整理!K5</f>
        <v>1.088526543072</v>
      </c>
      <c r="AQ6" s="3">
        <f>数据整理!K36</f>
        <v>1.12921259375062</v>
      </c>
      <c r="AR6" s="3">
        <f>数据整理!K67</f>
        <v>1.09926904166949</v>
      </c>
      <c r="AS6" s="3">
        <f>数据整理!K98</f>
        <v>1.11415221153379</v>
      </c>
      <c r="AT6" s="4">
        <f t="shared" si="7"/>
        <v>0.0135391512906649</v>
      </c>
      <c r="AU6" s="11">
        <f>数据整理!L5</f>
        <v>836649</v>
      </c>
      <c r="AV6" s="3">
        <f>数据整理!L36</f>
        <v>912376</v>
      </c>
      <c r="AW6" s="3">
        <f>数据整理!L67</f>
        <v>945124</v>
      </c>
      <c r="AX6" s="3">
        <f>数据整理!L98</f>
        <v>830884</v>
      </c>
      <c r="AY6" s="24">
        <f t="shared" si="8"/>
        <v>-0.120873028301048</v>
      </c>
      <c r="AZ6" s="3">
        <f>数据整理!M5</f>
        <v>769100</v>
      </c>
      <c r="BA6" s="3">
        <f>数据整理!M36</f>
        <v>821600</v>
      </c>
      <c r="BB6" s="3">
        <f>数据整理!M67</f>
        <v>846600</v>
      </c>
      <c r="BC6" s="3">
        <f>数据整理!M98</f>
        <v>747600</v>
      </c>
      <c r="BD6" s="4">
        <f t="shared" si="9"/>
        <v>-0.116938341601701</v>
      </c>
      <c r="BE6" s="11">
        <f>数据整理!N5</f>
        <v>1.08782863086725</v>
      </c>
      <c r="BF6" s="3">
        <f>数据整理!N36</f>
        <v>1.11048685491723</v>
      </c>
      <c r="BG6" s="3">
        <f>数据整理!N67</f>
        <v>1.11637609260572</v>
      </c>
      <c r="BH6" s="3">
        <f>数据整理!N98</f>
        <v>1.11140181915463</v>
      </c>
      <c r="BI6" s="24">
        <f t="shared" si="10"/>
        <v>-0.00445573269083388</v>
      </c>
      <c r="BJ6" s="3">
        <f>数据整理!O5</f>
        <v>586192</v>
      </c>
      <c r="BK6" s="3">
        <f>数据整理!O36</f>
        <v>640972</v>
      </c>
      <c r="BL6" s="3">
        <f>数据整理!O67</f>
        <v>639279</v>
      </c>
      <c r="BM6" s="3">
        <f>数据整理!O98</f>
        <v>471908</v>
      </c>
      <c r="BN6" s="4">
        <f t="shared" si="11"/>
        <v>-0.261812135233599</v>
      </c>
      <c r="BO6" s="11">
        <f>数据整理!P5</f>
        <v>529415</v>
      </c>
      <c r="BP6" s="3">
        <f>数据整理!P36</f>
        <v>572393</v>
      </c>
      <c r="BQ6" s="3">
        <f>数据整理!P67</f>
        <v>561332</v>
      </c>
      <c r="BR6" s="3">
        <f>数据整理!P98</f>
        <v>408267</v>
      </c>
      <c r="BS6" s="24">
        <f t="shared" si="12"/>
        <v>-0.272681764089701</v>
      </c>
      <c r="BT6" s="3">
        <f>数据整理!Q5</f>
        <v>1.10724478905962</v>
      </c>
      <c r="BU6" s="3">
        <f>数据整理!Q36</f>
        <v>1.11981103891906</v>
      </c>
      <c r="BV6" s="3">
        <f>数据整理!Q67</f>
        <v>1.138860781142</v>
      </c>
      <c r="BW6" s="3">
        <f>数据整理!Q98</f>
        <v>1.15588083288632</v>
      </c>
      <c r="BX6" s="4">
        <f t="shared" si="13"/>
        <v>0.0149448045153131</v>
      </c>
      <c r="BY6" s="11">
        <f>数据整理!R5</f>
        <v>552864</v>
      </c>
      <c r="BZ6" s="3">
        <f>数据整理!R36</f>
        <v>595212</v>
      </c>
      <c r="CA6" s="3">
        <f>数据整理!R67</f>
        <v>603414</v>
      </c>
      <c r="CB6" s="3">
        <f>数据整理!R98</f>
        <v>572281</v>
      </c>
      <c r="CC6" s="24">
        <f t="shared" si="14"/>
        <v>-0.0515947591537486</v>
      </c>
      <c r="CD6" s="3">
        <f>数据整理!S5</f>
        <v>534435</v>
      </c>
      <c r="CE6" s="3">
        <f>数据整理!S36</f>
        <v>563926</v>
      </c>
      <c r="CF6" s="3">
        <f>数据整理!S67</f>
        <v>583004</v>
      </c>
      <c r="CG6" s="3">
        <f>数据整理!S98</f>
        <v>522308</v>
      </c>
      <c r="CH6" s="4">
        <f t="shared" si="15"/>
        <v>-0.104109062716551</v>
      </c>
      <c r="CI6" s="11">
        <f>数据整理!T5</f>
        <v>1.03448314575206</v>
      </c>
      <c r="CJ6" s="3">
        <f>数据整理!T36</f>
        <v>1.05547891035349</v>
      </c>
      <c r="CK6" s="3">
        <f>数据整理!T67</f>
        <v>1.03500833613491</v>
      </c>
      <c r="CL6" s="3">
        <f>数据整理!T98</f>
        <v>1.095677263224</v>
      </c>
      <c r="CM6" s="24">
        <f t="shared" si="16"/>
        <v>0.0586168487450471</v>
      </c>
    </row>
    <row r="7" spans="1:91">
      <c r="A7" s="2">
        <f>数据整理!A6</f>
        <v>42586</v>
      </c>
      <c r="B7" s="9">
        <f>数据整理!C6</f>
        <v>4612468</v>
      </c>
      <c r="C7" s="3">
        <f>数据整理!C37</f>
        <v>4812303</v>
      </c>
      <c r="D7" s="3">
        <f>数据整理!C68</f>
        <v>4947160</v>
      </c>
      <c r="E7" s="3">
        <f>数据整理!C99</f>
        <v>4987583</v>
      </c>
      <c r="F7" s="12">
        <f t="shared" si="0"/>
        <v>0.00817095060600415</v>
      </c>
      <c r="G7" s="11">
        <f>数据整理!D6</f>
        <v>4241651</v>
      </c>
      <c r="H7" s="3">
        <f>数据整理!D37</f>
        <v>4414044</v>
      </c>
      <c r="I7" s="3">
        <f>数据整理!D68</f>
        <v>4539483</v>
      </c>
      <c r="J7" s="3">
        <f>数据整理!D99</f>
        <v>4565164</v>
      </c>
      <c r="K7" s="24">
        <f t="shared" si="1"/>
        <v>0.00565725215845059</v>
      </c>
      <c r="L7" s="3">
        <f>数据整理!E6</f>
        <v>1.08742279833961</v>
      </c>
      <c r="M7" s="3">
        <f>数据整理!E37</f>
        <v>1.09022542593594</v>
      </c>
      <c r="N7" s="3">
        <f>数据整理!E68</f>
        <v>1.08980692294695</v>
      </c>
      <c r="O7" s="5">
        <f>数据整理!E99</f>
        <v>1.09253095836207</v>
      </c>
      <c r="P7" s="25">
        <f t="shared" si="2"/>
        <v>0.00249955781868882</v>
      </c>
      <c r="Q7" s="3">
        <f>数据整理!F6</f>
        <v>2620310</v>
      </c>
      <c r="R7" s="3">
        <f>数据整理!F37</f>
        <v>2712100</v>
      </c>
      <c r="S7" s="3">
        <f>数据整理!F68</f>
        <v>2839640</v>
      </c>
      <c r="T7" s="3">
        <f>数据整理!F99</f>
        <v>2905900</v>
      </c>
      <c r="U7" s="12">
        <f t="shared" si="17"/>
        <v>0.0233339437393472</v>
      </c>
      <c r="V7" s="11">
        <f>数据整理!G6</f>
        <v>2324749</v>
      </c>
      <c r="W7" s="3">
        <f>数据整理!G37</f>
        <v>2380614</v>
      </c>
      <c r="X7" s="3">
        <f>数据整理!G68</f>
        <v>2489065</v>
      </c>
      <c r="Y7" s="3">
        <f>数据整理!G99</f>
        <v>2562813</v>
      </c>
      <c r="Z7" s="24">
        <f t="shared" si="3"/>
        <v>0.0296287963552579</v>
      </c>
      <c r="AA7" s="3">
        <f>数据整理!H6</f>
        <v>1.12713673605194</v>
      </c>
      <c r="AB7" s="3">
        <f>数据整理!H37</f>
        <v>1.1392439093444</v>
      </c>
      <c r="AC7" s="3">
        <f>数据整理!H68</f>
        <v>1.14084606066937</v>
      </c>
      <c r="AD7" s="3">
        <f>数据整理!H99</f>
        <v>1.13387125787172</v>
      </c>
      <c r="AE7" s="24">
        <f t="shared" si="4"/>
        <v>-0.00611371072583977</v>
      </c>
      <c r="AF7" s="3">
        <f>数据整理!I6</f>
        <v>1081430</v>
      </c>
      <c r="AG7" s="3">
        <f>数据整理!I37</f>
        <v>1100550</v>
      </c>
      <c r="AH7" s="3">
        <f>数据整理!I68</f>
        <v>1167750</v>
      </c>
      <c r="AI7" s="3">
        <f>数据整理!I99</f>
        <v>1103100</v>
      </c>
      <c r="AJ7" s="4">
        <f t="shared" si="5"/>
        <v>-0.0553628773281952</v>
      </c>
      <c r="AK7" s="11">
        <f>数据整理!J6</f>
        <v>989820</v>
      </c>
      <c r="AL7" s="3">
        <f>数据整理!J37</f>
        <v>997140</v>
      </c>
      <c r="AM7" s="3">
        <f>数据整理!J68</f>
        <v>1054407</v>
      </c>
      <c r="AN7" s="3">
        <f>数据整理!J99</f>
        <v>1001329</v>
      </c>
      <c r="AO7" s="24">
        <f t="shared" si="6"/>
        <v>-0.0503391953960852</v>
      </c>
      <c r="AP7" s="3">
        <f>数据整理!K6</f>
        <v>1.09255218120466</v>
      </c>
      <c r="AQ7" s="3">
        <f>数据整理!K37</f>
        <v>1.10370660087851</v>
      </c>
      <c r="AR7" s="3">
        <f>数据整理!K68</f>
        <v>1.10749454432681</v>
      </c>
      <c r="AS7" s="3">
        <f>数据整理!K99</f>
        <v>1.10163592585454</v>
      </c>
      <c r="AT7" s="4">
        <f t="shared" si="7"/>
        <v>-0.00528997501819106</v>
      </c>
      <c r="AU7" s="11">
        <f>数据整理!L6</f>
        <v>856576</v>
      </c>
      <c r="AV7" s="3">
        <f>数据整理!L37</f>
        <v>913354</v>
      </c>
      <c r="AW7" s="3">
        <f>数据整理!L68</f>
        <v>966649</v>
      </c>
      <c r="AX7" s="3">
        <f>数据整理!L99</f>
        <v>838892</v>
      </c>
      <c r="AY7" s="24">
        <f t="shared" si="8"/>
        <v>-0.132164829219293</v>
      </c>
      <c r="AZ7" s="3">
        <f>数据整理!M6</f>
        <v>783500</v>
      </c>
      <c r="BA7" s="3">
        <f>数据整理!M37</f>
        <v>814700</v>
      </c>
      <c r="BB7" s="3">
        <f>数据整理!M68</f>
        <v>874300</v>
      </c>
      <c r="BC7" s="3">
        <f>数据整理!M99</f>
        <v>767800</v>
      </c>
      <c r="BD7" s="4">
        <f t="shared" si="9"/>
        <v>-0.121811735102368</v>
      </c>
      <c r="BE7" s="11">
        <f>数据整理!N6</f>
        <v>1.09326866624123</v>
      </c>
      <c r="BF7" s="3">
        <f>数据整理!N37</f>
        <v>1.12109242666012</v>
      </c>
      <c r="BG7" s="3">
        <f>数据整理!N68</f>
        <v>1.10562621525792</v>
      </c>
      <c r="BH7" s="3">
        <f>数据整理!N99</f>
        <v>1.09259182078666</v>
      </c>
      <c r="BI7" s="24">
        <f t="shared" si="10"/>
        <v>-0.0117891510633336</v>
      </c>
      <c r="BJ7" s="3">
        <f>数据整理!O6</f>
        <v>609683</v>
      </c>
      <c r="BK7" s="3">
        <f>数据整理!O37</f>
        <v>632639</v>
      </c>
      <c r="BL7" s="3">
        <f>数据整理!O68</f>
        <v>632292</v>
      </c>
      <c r="BM7" s="3">
        <f>数据整理!O99</f>
        <v>465730</v>
      </c>
      <c r="BN7" s="4">
        <f t="shared" si="11"/>
        <v>-0.263425758984773</v>
      </c>
      <c r="BO7" s="11">
        <f>数据整理!P6</f>
        <v>551429</v>
      </c>
      <c r="BP7" s="3">
        <f>数据整理!P37</f>
        <v>568774</v>
      </c>
      <c r="BQ7" s="3">
        <f>数据整理!P68</f>
        <v>560358</v>
      </c>
      <c r="BR7" s="3">
        <f>数据整理!P99</f>
        <v>409576</v>
      </c>
      <c r="BS7" s="24">
        <f t="shared" si="12"/>
        <v>-0.26908155143676</v>
      </c>
      <c r="BT7" s="3">
        <f>数据整理!Q6</f>
        <v>1.10564188680682</v>
      </c>
      <c r="BU7" s="3">
        <f>数据整理!Q37</f>
        <v>1.11228537169421</v>
      </c>
      <c r="BV7" s="3">
        <f>数据整理!Q68</f>
        <v>1.12837150535907</v>
      </c>
      <c r="BW7" s="3">
        <f>数据整理!Q99</f>
        <v>1.13710275992734</v>
      </c>
      <c r="BX7" s="4">
        <f t="shared" si="13"/>
        <v>0.00773792543218033</v>
      </c>
      <c r="BY7" s="11">
        <f>数据整理!R6</f>
        <v>557542</v>
      </c>
      <c r="BZ7" s="3">
        <f>数据整理!R37</f>
        <v>592188</v>
      </c>
      <c r="CA7" s="3">
        <f>数据整理!R68</f>
        <v>596106</v>
      </c>
      <c r="CB7" s="3">
        <f>数据整理!R99</f>
        <v>595391</v>
      </c>
      <c r="CC7" s="24">
        <f t="shared" si="14"/>
        <v>-0.00119945110433384</v>
      </c>
      <c r="CD7" s="3">
        <f>数据整理!S6</f>
        <v>534068</v>
      </c>
      <c r="CE7" s="3">
        <f>数据整理!S37</f>
        <v>560520</v>
      </c>
      <c r="CF7" s="3">
        <f>数据整理!S68</f>
        <v>577955</v>
      </c>
      <c r="CG7" s="3">
        <f>数据整理!S99</f>
        <v>537028</v>
      </c>
      <c r="CH7" s="4">
        <f t="shared" si="15"/>
        <v>-0.0708134716370652</v>
      </c>
      <c r="CI7" s="11">
        <f>数据整理!T6</f>
        <v>1.04395320446086</v>
      </c>
      <c r="CJ7" s="3">
        <f>数据整理!T37</f>
        <v>1.05649753800043</v>
      </c>
      <c r="CK7" s="3">
        <f>数据整理!T68</f>
        <v>1.03140555925634</v>
      </c>
      <c r="CL7" s="3">
        <f>数据整理!T99</f>
        <v>1.10867775981885</v>
      </c>
      <c r="CM7" s="24">
        <f t="shared" si="16"/>
        <v>0.0749193174974019</v>
      </c>
    </row>
    <row r="8" spans="1:91">
      <c r="A8" s="2">
        <f>数据整理!A7</f>
        <v>42587</v>
      </c>
      <c r="B8" s="9">
        <f>数据整理!C7</f>
        <v>4574849</v>
      </c>
      <c r="C8" s="3">
        <f>数据整理!C38</f>
        <v>4802714</v>
      </c>
      <c r="D8" s="3">
        <f>数据整理!C69</f>
        <v>4979655</v>
      </c>
      <c r="E8" s="3">
        <f>数据整理!C100</f>
        <v>5162450</v>
      </c>
      <c r="F8" s="12">
        <f t="shared" si="0"/>
        <v>0.0367083663426482</v>
      </c>
      <c r="G8" s="11">
        <f>数据整理!D7</f>
        <v>4235934</v>
      </c>
      <c r="H8" s="3">
        <f>数据整理!D38</f>
        <v>4441771</v>
      </c>
      <c r="I8" s="3">
        <f>数据整理!D69</f>
        <v>4547192</v>
      </c>
      <c r="J8" s="3">
        <f>数据整理!D100</f>
        <v>4685780</v>
      </c>
      <c r="K8" s="24">
        <f t="shared" si="1"/>
        <v>0.0304777102000531</v>
      </c>
      <c r="L8" s="3">
        <f>数据整理!E7</f>
        <v>1.08000950911889</v>
      </c>
      <c r="M8" s="3">
        <f>数据整理!E38</f>
        <v>1.08126105555644</v>
      </c>
      <c r="N8" s="3">
        <f>数据整理!E69</f>
        <v>1.09510550687105</v>
      </c>
      <c r="O8" s="5">
        <f>数据整理!E100</f>
        <v>1.10172692700041</v>
      </c>
      <c r="P8" s="25">
        <f t="shared" si="2"/>
        <v>0.00604637643388273</v>
      </c>
      <c r="Q8" s="3">
        <f>数据整理!F7</f>
        <v>2578200</v>
      </c>
      <c r="R8" s="3">
        <f>数据整理!F38</f>
        <v>2708167</v>
      </c>
      <c r="S8" s="3">
        <f>数据整理!F69</f>
        <v>2834810</v>
      </c>
      <c r="T8" s="3">
        <f>数据整理!F100</f>
        <v>2992600</v>
      </c>
      <c r="U8" s="12">
        <f t="shared" si="17"/>
        <v>0.0556615787301442</v>
      </c>
      <c r="V8" s="11">
        <f>数据整理!G7</f>
        <v>2305116</v>
      </c>
      <c r="W8" s="3">
        <f>数据整理!G38</f>
        <v>2388242</v>
      </c>
      <c r="X8" s="3">
        <f>数据整理!G69</f>
        <v>2482522</v>
      </c>
      <c r="Y8" s="3">
        <f>数据整理!G100</f>
        <v>2610813</v>
      </c>
      <c r="Z8" s="24">
        <f t="shared" si="3"/>
        <v>0.0516776890597546</v>
      </c>
      <c r="AA8" s="3">
        <f>数据整理!H7</f>
        <v>1.11846865841025</v>
      </c>
      <c r="AB8" s="3">
        <f>数据整理!H38</f>
        <v>1.13395836770311</v>
      </c>
      <c r="AC8" s="3">
        <f>数据整理!H69</f>
        <v>1.14190730233206</v>
      </c>
      <c r="AD8" s="3">
        <f>数据整理!H100</f>
        <v>1.1462329933243</v>
      </c>
      <c r="AE8" s="24">
        <f t="shared" si="4"/>
        <v>0.00378812797098638</v>
      </c>
      <c r="AF8" s="3">
        <f>数据整理!I7</f>
        <v>1088900</v>
      </c>
      <c r="AG8" s="3">
        <f>数据整理!I38</f>
        <v>1107320</v>
      </c>
      <c r="AH8" s="3">
        <f>数据整理!I69</f>
        <v>1138040</v>
      </c>
      <c r="AI8" s="3">
        <f>数据整理!I100</f>
        <v>1146760</v>
      </c>
      <c r="AJ8" s="4">
        <f t="shared" si="5"/>
        <v>0.00766229658008499</v>
      </c>
      <c r="AK8" s="11">
        <f>数据整理!J7</f>
        <v>959900</v>
      </c>
      <c r="AL8" s="3">
        <f>数据整理!J38</f>
        <v>995270</v>
      </c>
      <c r="AM8" s="3">
        <f>数据整理!J69</f>
        <v>1056707</v>
      </c>
      <c r="AN8" s="3">
        <f>数据整理!J100</f>
        <v>1014413</v>
      </c>
      <c r="AO8" s="24">
        <f t="shared" si="6"/>
        <v>-0.040024339764949</v>
      </c>
      <c r="AP8" s="3">
        <f>数据整理!K7</f>
        <v>1.13438899885405</v>
      </c>
      <c r="AQ8" s="3">
        <f>数据整理!K38</f>
        <v>1.11258251529736</v>
      </c>
      <c r="AR8" s="3">
        <f>数据整理!K69</f>
        <v>1.07696835546656</v>
      </c>
      <c r="AS8" s="3">
        <f>数据整理!K100</f>
        <v>1.13046658510883</v>
      </c>
      <c r="AT8" s="4">
        <f t="shared" si="7"/>
        <v>0.0496748389780612</v>
      </c>
      <c r="AU8" s="11">
        <f>数据整理!L7</f>
        <v>862954</v>
      </c>
      <c r="AV8" s="3">
        <f>数据整理!L38</f>
        <v>913584</v>
      </c>
      <c r="AW8" s="3">
        <f>数据整理!L69</f>
        <v>946620</v>
      </c>
      <c r="AX8" s="3">
        <f>数据整理!L100</f>
        <v>854017</v>
      </c>
      <c r="AY8" s="24">
        <f t="shared" si="8"/>
        <v>-0.0978248927764045</v>
      </c>
      <c r="AZ8" s="3">
        <f>数据整理!M7</f>
        <v>789800</v>
      </c>
      <c r="BA8" s="3">
        <f>数据整理!M38</f>
        <v>824700</v>
      </c>
      <c r="BB8" s="3">
        <f>数据整理!M69</f>
        <v>864100</v>
      </c>
      <c r="BC8" s="3">
        <f>数据整理!M100</f>
        <v>779700</v>
      </c>
      <c r="BD8" s="4">
        <f t="shared" si="9"/>
        <v>-0.0976738803379239</v>
      </c>
      <c r="BE8" s="11">
        <f>数据整理!N7</f>
        <v>1.09262344897442</v>
      </c>
      <c r="BF8" s="3">
        <f>数据整理!N38</f>
        <v>1.1077773735904</v>
      </c>
      <c r="BG8" s="3">
        <f>数据整理!N69</f>
        <v>1.09549820622613</v>
      </c>
      <c r="BH8" s="3">
        <f>数据整理!N100</f>
        <v>1.09531486469155</v>
      </c>
      <c r="BI8" s="24">
        <f t="shared" si="10"/>
        <v>-0.000167359045903592</v>
      </c>
      <c r="BJ8" s="3">
        <f>数据整理!O7</f>
        <v>603140</v>
      </c>
      <c r="BK8" s="3">
        <f>数据整理!O38</f>
        <v>625549</v>
      </c>
      <c r="BL8" s="3">
        <f>数据整理!O69</f>
        <v>638114</v>
      </c>
      <c r="BM8" s="3">
        <f>数据整理!O100</f>
        <v>491893</v>
      </c>
      <c r="BN8" s="4">
        <f t="shared" si="11"/>
        <v>-0.229145575868889</v>
      </c>
      <c r="BO8" s="11">
        <f>数据整理!P7</f>
        <v>555416</v>
      </c>
      <c r="BP8" s="3">
        <f>数据整理!P38</f>
        <v>568272</v>
      </c>
      <c r="BQ8" s="3">
        <f>数据整理!P69</f>
        <v>561715</v>
      </c>
      <c r="BR8" s="3">
        <f>数据整理!P100</f>
        <v>420279</v>
      </c>
      <c r="BS8" s="24">
        <f t="shared" si="12"/>
        <v>-0.251793169133813</v>
      </c>
      <c r="BT8" s="3">
        <f>数据整理!Q7</f>
        <v>1.08592478430582</v>
      </c>
      <c r="BU8" s="3">
        <f>数据整理!Q38</f>
        <v>1.10079152236957</v>
      </c>
      <c r="BV8" s="3">
        <f>数据整理!Q69</f>
        <v>1.13601025431046</v>
      </c>
      <c r="BW8" s="3">
        <f>数据整理!Q100</f>
        <v>1.17039633196044</v>
      </c>
      <c r="BX8" s="4">
        <f t="shared" si="13"/>
        <v>0.0302691613209491</v>
      </c>
      <c r="BY8" s="11">
        <f>数据整理!R7</f>
        <v>568504</v>
      </c>
      <c r="BZ8" s="3">
        <f>数据整理!R38</f>
        <v>580566</v>
      </c>
      <c r="CA8" s="3">
        <f>数据整理!R69</f>
        <v>608634</v>
      </c>
      <c r="CB8" s="3">
        <f>数据整理!R100</f>
        <v>604193</v>
      </c>
      <c r="CC8" s="24">
        <f t="shared" si="14"/>
        <v>-0.00729666761962033</v>
      </c>
      <c r="CD8" s="3">
        <f>数据整理!S7</f>
        <v>541429</v>
      </c>
      <c r="CE8" s="3">
        <f>数据整理!S38</f>
        <v>573811</v>
      </c>
      <c r="CF8" s="3">
        <f>数据整理!S69</f>
        <v>574456</v>
      </c>
      <c r="CG8" s="3">
        <f>数据整理!S100</f>
        <v>551378</v>
      </c>
      <c r="CH8" s="4">
        <f t="shared" si="15"/>
        <v>-0.0401736599495871</v>
      </c>
      <c r="CI8" s="11">
        <f>数据整理!T7</f>
        <v>1.05000655672304</v>
      </c>
      <c r="CJ8" s="3">
        <f>数据整理!T38</f>
        <v>1.01177216888488</v>
      </c>
      <c r="CK8" s="3">
        <f>数据整理!T69</f>
        <v>1.05949628866267</v>
      </c>
      <c r="CL8" s="3">
        <f>数据整理!T100</f>
        <v>1.09578728204607</v>
      </c>
      <c r="CM8" s="24">
        <f t="shared" si="16"/>
        <v>0.0342530632450033</v>
      </c>
    </row>
    <row r="9" spans="1:91">
      <c r="A9" s="2">
        <f>数据整理!A8</f>
        <v>42588</v>
      </c>
      <c r="B9" s="9">
        <f>数据整理!C8</f>
        <v>4643324</v>
      </c>
      <c r="C9" s="3">
        <f>数据整理!C39</f>
        <v>4819673</v>
      </c>
      <c r="D9" s="3">
        <f>数据整理!C70</f>
        <v>5001844</v>
      </c>
      <c r="E9" s="3">
        <f>数据整理!C101</f>
        <v>5125880</v>
      </c>
      <c r="F9" s="12">
        <f t="shared" si="0"/>
        <v>0.0247980544775086</v>
      </c>
      <c r="G9" s="11">
        <f>数据整理!D8</f>
        <v>4290806</v>
      </c>
      <c r="H9" s="3">
        <f>数据整理!D39</f>
        <v>4484216</v>
      </c>
      <c r="I9" s="3">
        <f>数据整理!D70</f>
        <v>4590330</v>
      </c>
      <c r="J9" s="3">
        <f>数据整理!D101</f>
        <v>4679388</v>
      </c>
      <c r="K9" s="24">
        <f t="shared" si="1"/>
        <v>0.0194012195201652</v>
      </c>
      <c r="L9" s="3">
        <f>数据整理!E8</f>
        <v>1.08215659249101</v>
      </c>
      <c r="M9" s="3">
        <f>数据整理!E39</f>
        <v>1.07480839460008</v>
      </c>
      <c r="N9" s="3">
        <f>数据整理!E70</f>
        <v>1.08964802094838</v>
      </c>
      <c r="O9" s="5">
        <f>数据整理!E101</f>
        <v>1.09541675107941</v>
      </c>
      <c r="P9" s="25">
        <f t="shared" si="2"/>
        <v>0.00529412252408701</v>
      </c>
      <c r="Q9" s="3">
        <f>数据整理!F8</f>
        <v>2624000</v>
      </c>
      <c r="R9" s="3">
        <f>数据整理!F39</f>
        <v>2719974</v>
      </c>
      <c r="S9" s="3">
        <f>数据整理!F70</f>
        <v>2845131</v>
      </c>
      <c r="T9" s="3">
        <f>数据整理!F101</f>
        <v>2980100</v>
      </c>
      <c r="U9" s="12">
        <f t="shared" si="17"/>
        <v>0.0474385889437077</v>
      </c>
      <c r="V9" s="11">
        <f>数据整理!G8</f>
        <v>2337106</v>
      </c>
      <c r="W9" s="3">
        <f>数据整理!G39</f>
        <v>2413692</v>
      </c>
      <c r="X9" s="3">
        <f>数据整理!G70</f>
        <v>2486870</v>
      </c>
      <c r="Y9" s="3">
        <f>数据整理!G101</f>
        <v>2617386</v>
      </c>
      <c r="Z9" s="24">
        <f t="shared" si="3"/>
        <v>0.0524820356512403</v>
      </c>
      <c r="AA9" s="3">
        <f>数据整理!H8</f>
        <v>1.1227560923638</v>
      </c>
      <c r="AB9" s="3">
        <f>数据整理!H39</f>
        <v>1.12689357217077</v>
      </c>
      <c r="AC9" s="3">
        <f>数据整理!H70</f>
        <v>1.1440610084162</v>
      </c>
      <c r="AD9" s="3">
        <f>数据整理!H101</f>
        <v>1.1385787193788</v>
      </c>
      <c r="AE9" s="24">
        <f t="shared" si="4"/>
        <v>-0.00479195514668507</v>
      </c>
      <c r="AF9" s="3">
        <f>数据整理!I8</f>
        <v>1095930</v>
      </c>
      <c r="AG9" s="3">
        <f>数据整理!I39</f>
        <v>1112830</v>
      </c>
      <c r="AH9" s="3">
        <f>数据整理!I70</f>
        <v>1182720</v>
      </c>
      <c r="AI9" s="3">
        <f>数据整理!I101</f>
        <v>1121400</v>
      </c>
      <c r="AJ9" s="4">
        <f t="shared" si="5"/>
        <v>-0.0518465909090909</v>
      </c>
      <c r="AK9" s="11">
        <f>数据整理!J8</f>
        <v>985930</v>
      </c>
      <c r="AL9" s="3">
        <f>数据整理!J39</f>
        <v>1005050</v>
      </c>
      <c r="AM9" s="3">
        <f>数据整理!J70</f>
        <v>1062478</v>
      </c>
      <c r="AN9" s="3">
        <f>数据整理!J101</f>
        <v>1008968</v>
      </c>
      <c r="AO9" s="24">
        <f t="shared" si="6"/>
        <v>-0.0503633957597239</v>
      </c>
      <c r="AP9" s="3">
        <f>数据整理!K8</f>
        <v>1.11156978690171</v>
      </c>
      <c r="AQ9" s="3">
        <f>数据整理!K39</f>
        <v>1.10723844584847</v>
      </c>
      <c r="AR9" s="3">
        <f>数据整理!K70</f>
        <v>1.11317128448777</v>
      </c>
      <c r="AS9" s="3">
        <f>数据整理!K101</f>
        <v>1.1114326717993</v>
      </c>
      <c r="AT9" s="4">
        <f t="shared" si="7"/>
        <v>-0.00156185549582255</v>
      </c>
      <c r="AU9" s="11">
        <f>数据整理!L8</f>
        <v>872550</v>
      </c>
      <c r="AV9" s="3">
        <f>数据整理!L39</f>
        <v>926068</v>
      </c>
      <c r="AW9" s="3">
        <f>数据整理!L70</f>
        <v>961423</v>
      </c>
      <c r="AX9" s="3">
        <f>数据整理!L101</f>
        <v>877723</v>
      </c>
      <c r="AY9" s="24">
        <f t="shared" si="8"/>
        <v>-0.0870584539791538</v>
      </c>
      <c r="AZ9" s="3">
        <f>数据整理!M8</f>
        <v>794700</v>
      </c>
      <c r="BA9" s="3">
        <f>数据整理!M39</f>
        <v>832900</v>
      </c>
      <c r="BB9" s="3">
        <f>数据整理!M70</f>
        <v>863900</v>
      </c>
      <c r="BC9" s="3">
        <f>数据整理!M101</f>
        <v>778400</v>
      </c>
      <c r="BD9" s="4">
        <f t="shared" si="9"/>
        <v>-0.0989697881699271</v>
      </c>
      <c r="BE9" s="11">
        <f>数据整理!N8</f>
        <v>1.09796149490374</v>
      </c>
      <c r="BF9" s="3">
        <f>数据整理!N39</f>
        <v>1.11185976707888</v>
      </c>
      <c r="BG9" s="3">
        <f>数据整理!N70</f>
        <v>1.11288690820697</v>
      </c>
      <c r="BH9" s="3">
        <f>数据整理!N101</f>
        <v>1.12759892086331</v>
      </c>
      <c r="BI9" s="24">
        <f t="shared" si="10"/>
        <v>0.0132196834627556</v>
      </c>
      <c r="BJ9" s="3">
        <f>数据整理!O8</f>
        <v>609988</v>
      </c>
      <c r="BK9" s="3">
        <f>数据整理!O39</f>
        <v>638061</v>
      </c>
      <c r="BL9" s="3">
        <f>数据整理!O70</f>
        <v>635340</v>
      </c>
      <c r="BM9" s="3">
        <f>数据整理!O101</f>
        <v>490920</v>
      </c>
      <c r="BN9" s="4">
        <f t="shared" si="11"/>
        <v>-0.227311360846161</v>
      </c>
      <c r="BO9" s="11">
        <f>数据整理!P8</f>
        <v>556476</v>
      </c>
      <c r="BP9" s="3">
        <f>数据整理!P39</f>
        <v>575742</v>
      </c>
      <c r="BQ9" s="3">
        <f>数据整理!P70</f>
        <v>560492</v>
      </c>
      <c r="BR9" s="3">
        <f>数据整理!P101</f>
        <v>422027</v>
      </c>
      <c r="BS9" s="24">
        <f t="shared" si="12"/>
        <v>-0.247041884629932</v>
      </c>
      <c r="BT9" s="3">
        <f>数据整理!Q8</f>
        <v>1.09616227833725</v>
      </c>
      <c r="BU9" s="3">
        <f>数据整理!Q39</f>
        <v>1.10824119136697</v>
      </c>
      <c r="BV9" s="3">
        <f>数据整理!Q70</f>
        <v>1.13353981858795</v>
      </c>
      <c r="BW9" s="3">
        <f>数据整理!Q101</f>
        <v>1.16324311003798</v>
      </c>
      <c r="BX9" s="4">
        <f t="shared" si="13"/>
        <v>0.0262040123892868</v>
      </c>
      <c r="BY9" s="11">
        <f>数据整理!R8</f>
        <v>599962</v>
      </c>
      <c r="BZ9" s="3">
        <f>数据整理!R39</f>
        <v>584084</v>
      </c>
      <c r="CA9" s="3">
        <f>数据整理!R70</f>
        <v>612400</v>
      </c>
      <c r="CB9" s="3">
        <f>数据整理!R101</f>
        <v>604234</v>
      </c>
      <c r="CC9" s="24">
        <f t="shared" si="14"/>
        <v>-0.0133344219464402</v>
      </c>
      <c r="CD9" s="3">
        <f>数据整理!S8</f>
        <v>565373</v>
      </c>
      <c r="CE9" s="3">
        <f>数据整理!S39</f>
        <v>575916</v>
      </c>
      <c r="CF9" s="3">
        <f>数据整理!S70</f>
        <v>598033</v>
      </c>
      <c r="CG9" s="3">
        <f>数据整理!S101</f>
        <v>550015</v>
      </c>
      <c r="CH9" s="4">
        <f t="shared" si="15"/>
        <v>-0.0802932279656808</v>
      </c>
      <c r="CI9" s="11">
        <f>数据整理!T8</f>
        <v>1.06117908000559</v>
      </c>
      <c r="CJ9" s="3">
        <f>数据整理!T39</f>
        <v>1.01418262385487</v>
      </c>
      <c r="CK9" s="3">
        <f>数据整理!T70</f>
        <v>1.02402375788627</v>
      </c>
      <c r="CL9" s="3">
        <f>数据整理!T101</f>
        <v>1.09857731152787</v>
      </c>
      <c r="CM9" s="24">
        <f t="shared" si="16"/>
        <v>0.0728045155861285</v>
      </c>
    </row>
    <row r="10" spans="1:91">
      <c r="A10" s="2">
        <f>数据整理!A9</f>
        <v>42589</v>
      </c>
      <c r="B10" s="9">
        <f>数据整理!C9</f>
        <v>4614416</v>
      </c>
      <c r="C10" s="3">
        <f>数据整理!C40</f>
        <v>4945316</v>
      </c>
      <c r="D10" s="3">
        <f>数据整理!C71</f>
        <v>5021277</v>
      </c>
      <c r="E10" s="3">
        <f>数据整理!C102</f>
        <v>5159976</v>
      </c>
      <c r="F10" s="12">
        <f t="shared" si="0"/>
        <v>0.0276222562507507</v>
      </c>
      <c r="G10" s="11">
        <f>数据整理!D9</f>
        <v>4313941</v>
      </c>
      <c r="H10" s="3">
        <f>数据整理!D40</f>
        <v>4557298</v>
      </c>
      <c r="I10" s="3">
        <f>数据整理!D71</f>
        <v>4599887</v>
      </c>
      <c r="J10" s="3">
        <f>数据整理!D102</f>
        <v>4681477</v>
      </c>
      <c r="K10" s="24">
        <f t="shared" si="1"/>
        <v>0.0177373922446356</v>
      </c>
      <c r="L10" s="3">
        <f>数据整理!E9</f>
        <v>1.0696520884268</v>
      </c>
      <c r="M10" s="3">
        <f>数据整理!E40</f>
        <v>1.08514211710536</v>
      </c>
      <c r="N10" s="3">
        <f>数据整理!E71</f>
        <v>1.09160877212853</v>
      </c>
      <c r="O10" s="5">
        <f>数据整理!E102</f>
        <v>1.10221111841412</v>
      </c>
      <c r="P10" s="25">
        <f t="shared" si="2"/>
        <v>0.00971258802264652</v>
      </c>
      <c r="Q10" s="3">
        <f>数据整理!F9</f>
        <v>2614900</v>
      </c>
      <c r="R10" s="3">
        <f>数据整理!F40</f>
        <v>2770749</v>
      </c>
      <c r="S10" s="3">
        <f>数据整理!F71</f>
        <v>2856431</v>
      </c>
      <c r="T10" s="3">
        <f>数据整理!F102</f>
        <v>2989900</v>
      </c>
      <c r="U10" s="12">
        <f t="shared" si="17"/>
        <v>0.0467257917310098</v>
      </c>
      <c r="V10" s="11">
        <f>数据整理!G9</f>
        <v>2356713</v>
      </c>
      <c r="W10" s="3">
        <f>数据整理!G40</f>
        <v>2440444</v>
      </c>
      <c r="X10" s="3">
        <f>数据整理!G71</f>
        <v>2485399</v>
      </c>
      <c r="Y10" s="3">
        <f>数据整理!G102</f>
        <v>2610666</v>
      </c>
      <c r="Z10" s="24">
        <f t="shared" si="3"/>
        <v>0.0504011629521055</v>
      </c>
      <c r="AA10" s="3">
        <f>数据整理!H9</f>
        <v>1.1095538574277</v>
      </c>
      <c r="AB10" s="3">
        <f>数据整理!H40</f>
        <v>1.13534627305523</v>
      </c>
      <c r="AC10" s="3">
        <f>数据整理!H71</f>
        <v>1.14928468225826</v>
      </c>
      <c r="AD10" s="3">
        <f>数据整理!H102</f>
        <v>1.1452633159508</v>
      </c>
      <c r="AE10" s="24">
        <f t="shared" si="4"/>
        <v>-0.00349901670973618</v>
      </c>
      <c r="AF10" s="3">
        <f>数据整理!I9</f>
        <v>1109000</v>
      </c>
      <c r="AG10" s="3">
        <f>数据整理!I40</f>
        <v>1126660</v>
      </c>
      <c r="AH10" s="3">
        <f>数据整理!I71</f>
        <v>1152140</v>
      </c>
      <c r="AI10" s="3">
        <f>数据整理!I102</f>
        <v>1125510</v>
      </c>
      <c r="AJ10" s="4">
        <f t="shared" si="5"/>
        <v>-0.0231135105108754</v>
      </c>
      <c r="AK10" s="11">
        <f>数据整理!J9</f>
        <v>991490</v>
      </c>
      <c r="AL10" s="3">
        <f>数据整理!J40</f>
        <v>1020770</v>
      </c>
      <c r="AM10" s="3">
        <f>数据整理!J71</f>
        <v>1067656</v>
      </c>
      <c r="AN10" s="3">
        <f>数据整理!J102</f>
        <v>1017509</v>
      </c>
      <c r="AO10" s="24">
        <f t="shared" si="6"/>
        <v>-0.0469692485219958</v>
      </c>
      <c r="AP10" s="3">
        <f>数据整理!K9</f>
        <v>1.11851859322837</v>
      </c>
      <c r="AQ10" s="3">
        <f>数据整理!K40</f>
        <v>1.10373541542169</v>
      </c>
      <c r="AR10" s="3">
        <f>数据整理!K71</f>
        <v>1.07913035659426</v>
      </c>
      <c r="AS10" s="3">
        <f>数据整理!K102</f>
        <v>1.10614255009047</v>
      </c>
      <c r="AT10" s="4">
        <f t="shared" si="7"/>
        <v>0.0250314462299603</v>
      </c>
      <c r="AU10" s="11">
        <f>数据整理!L9</f>
        <v>867004</v>
      </c>
      <c r="AV10" s="3">
        <f>数据整理!L40</f>
        <v>927604</v>
      </c>
      <c r="AW10" s="3">
        <f>数据整理!L71</f>
        <v>964657</v>
      </c>
      <c r="AX10" s="3">
        <f>数据整理!L102</f>
        <v>850829</v>
      </c>
      <c r="AY10" s="24">
        <f t="shared" si="8"/>
        <v>-0.117998418090575</v>
      </c>
      <c r="AZ10" s="3">
        <f>数据整理!M9</f>
        <v>799400</v>
      </c>
      <c r="BA10" s="3">
        <f>数据整理!M40</f>
        <v>840900</v>
      </c>
      <c r="BB10" s="3">
        <f>数据整理!M71</f>
        <v>858200</v>
      </c>
      <c r="BC10" s="3">
        <f>数据整理!M102</f>
        <v>770300</v>
      </c>
      <c r="BD10" s="4">
        <f t="shared" si="9"/>
        <v>-0.10242367746446</v>
      </c>
      <c r="BE10" s="11">
        <f>数据整理!N9</f>
        <v>1.08456842631974</v>
      </c>
      <c r="BF10" s="3">
        <f>数据整理!N40</f>
        <v>1.10310857414675</v>
      </c>
      <c r="BG10" s="3">
        <f>数据整理!N71</f>
        <v>1.12404684222792</v>
      </c>
      <c r="BH10" s="3">
        <f>数据整理!N102</f>
        <v>1.10454238608334</v>
      </c>
      <c r="BI10" s="24">
        <f t="shared" si="10"/>
        <v>-0.0173519958526959</v>
      </c>
      <c r="BJ10" s="3">
        <f>数据整理!O9</f>
        <v>622776</v>
      </c>
      <c r="BK10" s="3">
        <f>数据整理!O40</f>
        <v>642024</v>
      </c>
      <c r="BL10" s="3">
        <f>数据整理!O71</f>
        <v>636239</v>
      </c>
      <c r="BM10" s="3">
        <f>数据整理!O102</f>
        <v>483778</v>
      </c>
      <c r="BN10" s="4">
        <f t="shared" si="11"/>
        <v>-0.239628504382787</v>
      </c>
      <c r="BO10" s="11">
        <f>数据整理!P9</f>
        <v>565823</v>
      </c>
      <c r="BP10" s="3">
        <f>数据整理!P40</f>
        <v>578774</v>
      </c>
      <c r="BQ10" s="3">
        <f>数据整理!P71</f>
        <v>559543</v>
      </c>
      <c r="BR10" s="3">
        <f>数据整理!P102</f>
        <v>421593</v>
      </c>
      <c r="BS10" s="24">
        <f t="shared" si="12"/>
        <v>-0.246540480356291</v>
      </c>
      <c r="BT10" s="3">
        <f>数据整理!Q9</f>
        <v>1.10065515187612</v>
      </c>
      <c r="BU10" s="3">
        <f>数据整理!Q40</f>
        <v>1.1092827252088</v>
      </c>
      <c r="BV10" s="3">
        <f>数据整理!Q71</f>
        <v>1.13706900095256</v>
      </c>
      <c r="BW10" s="3">
        <f>数据整理!Q102</f>
        <v>1.14750007708857</v>
      </c>
      <c r="BX10" s="4">
        <f t="shared" si="13"/>
        <v>0.00917365272227522</v>
      </c>
      <c r="BY10" s="11">
        <f>数据整理!R9</f>
        <v>562228</v>
      </c>
      <c r="BZ10" s="3">
        <f>数据整理!R40</f>
        <v>601814</v>
      </c>
      <c r="CA10" s="3">
        <f>数据整理!R71</f>
        <v>619870</v>
      </c>
      <c r="CB10" s="3">
        <f>数据整理!R102</f>
        <v>602389</v>
      </c>
      <c r="CC10" s="24">
        <f t="shared" si="14"/>
        <v>-0.0282010744188298</v>
      </c>
      <c r="CD10" s="3">
        <f>数据整理!S9</f>
        <v>532790</v>
      </c>
      <c r="CE10" s="3">
        <f>数据整理!S40</f>
        <v>589606</v>
      </c>
      <c r="CF10" s="3">
        <f>数据整理!S71</f>
        <v>591600</v>
      </c>
      <c r="CG10" s="3">
        <f>数据整理!S102</f>
        <v>545718</v>
      </c>
      <c r="CH10" s="4">
        <f t="shared" si="15"/>
        <v>-0.0775557809330629</v>
      </c>
      <c r="CI10" s="11">
        <f>数据整理!T9</f>
        <v>1.05525253852362</v>
      </c>
      <c r="CJ10" s="3">
        <f>数据整理!T40</f>
        <v>1.02070535238787</v>
      </c>
      <c r="CK10" s="3">
        <f>数据整理!T71</f>
        <v>1.04778566599053</v>
      </c>
      <c r="CL10" s="3">
        <f>数据整理!T102</f>
        <v>1.10384667538912</v>
      </c>
      <c r="CM10" s="24">
        <f t="shared" si="16"/>
        <v>0.0535042721219021</v>
      </c>
    </row>
    <row r="11" spans="1:91">
      <c r="A11" s="2">
        <f>数据整理!A10</f>
        <v>42590</v>
      </c>
      <c r="B11" s="9">
        <f>数据整理!C10</f>
        <v>4729275</v>
      </c>
      <c r="C11" s="3">
        <f>数据整理!C41</f>
        <v>4976023</v>
      </c>
      <c r="D11" s="3">
        <f>数据整理!C72</f>
        <v>5015697</v>
      </c>
      <c r="E11" s="3">
        <f>数据整理!C103</f>
        <v>5171298</v>
      </c>
      <c r="F11" s="12">
        <f t="shared" si="0"/>
        <v>0.0310228069997052</v>
      </c>
      <c r="G11" s="11">
        <f>数据整理!D10</f>
        <v>4379275</v>
      </c>
      <c r="H11" s="3">
        <f>数据整理!D41</f>
        <v>4577479</v>
      </c>
      <c r="I11" s="3">
        <f>数据整理!D72</f>
        <v>4591936</v>
      </c>
      <c r="J11" s="3">
        <f>数据整理!D103</f>
        <v>4730135</v>
      </c>
      <c r="K11" s="24">
        <f t="shared" si="1"/>
        <v>0.030096020502028</v>
      </c>
      <c r="L11" s="3">
        <f>数据整理!E10</f>
        <v>1.07992190488152</v>
      </c>
      <c r="M11" s="3">
        <f>数据整理!E41</f>
        <v>1.08706626507735</v>
      </c>
      <c r="N11" s="3">
        <f>数据整理!E72</f>
        <v>1.09228373391964</v>
      </c>
      <c r="O11" s="5">
        <f>数据整理!E103</f>
        <v>1.09326647125293</v>
      </c>
      <c r="P11" s="25">
        <f t="shared" si="2"/>
        <v>0.000899708841924918</v>
      </c>
      <c r="Q11" s="3">
        <f>数据整理!F10</f>
        <v>2661200</v>
      </c>
      <c r="R11" s="3">
        <f>数据整理!F41</f>
        <v>2799100</v>
      </c>
      <c r="S11" s="3">
        <f>数据整理!F72</f>
        <v>2806108</v>
      </c>
      <c r="T11" s="3">
        <f>数据整理!F103</f>
        <v>2994100</v>
      </c>
      <c r="U11" s="12">
        <f t="shared" si="17"/>
        <v>0.0669938576847362</v>
      </c>
      <c r="V11" s="11">
        <f>数据整理!G10</f>
        <v>2390722</v>
      </c>
      <c r="W11" s="3">
        <f>数据整理!G41</f>
        <v>2462519</v>
      </c>
      <c r="X11" s="3">
        <f>数据整理!G72</f>
        <v>2453498</v>
      </c>
      <c r="Y11" s="3">
        <f>数据整理!G103</f>
        <v>2642499</v>
      </c>
      <c r="Z11" s="24">
        <f t="shared" si="3"/>
        <v>0.0770332806466523</v>
      </c>
      <c r="AA11" s="3">
        <f>数据整理!H10</f>
        <v>1.11313653364967</v>
      </c>
      <c r="AB11" s="3">
        <f>数据整理!H41</f>
        <v>1.13668158499488</v>
      </c>
      <c r="AC11" s="3">
        <f>数据整理!H72</f>
        <v>1.14371725593418</v>
      </c>
      <c r="AD11" s="3">
        <f>数据整理!H103</f>
        <v>1.13305624713576</v>
      </c>
      <c r="AE11" s="24">
        <f t="shared" si="4"/>
        <v>-0.00932136744733481</v>
      </c>
      <c r="AF11" s="3">
        <f>数据整理!I10</f>
        <v>1112440</v>
      </c>
      <c r="AG11" s="3">
        <f>数据整理!I41</f>
        <v>1164930</v>
      </c>
      <c r="AH11" s="3">
        <f>数据整理!I72</f>
        <v>1168900</v>
      </c>
      <c r="AI11" s="3">
        <f>数据整理!I103</f>
        <v>1135870</v>
      </c>
      <c r="AJ11" s="4">
        <f t="shared" si="5"/>
        <v>-0.0282573359568825</v>
      </c>
      <c r="AK11" s="11">
        <f>数据整理!J10</f>
        <v>1019970</v>
      </c>
      <c r="AL11" s="3">
        <f>数据整理!J41</f>
        <v>1036920</v>
      </c>
      <c r="AM11" s="3">
        <f>数据整理!J72</f>
        <v>1062306</v>
      </c>
      <c r="AN11" s="3">
        <f>数据整理!J103</f>
        <v>1015100</v>
      </c>
      <c r="AO11" s="24">
        <f t="shared" si="6"/>
        <v>-0.0444372901969865</v>
      </c>
      <c r="AP11" s="3">
        <f>数据整理!K10</f>
        <v>1.09065952920184</v>
      </c>
      <c r="AQ11" s="3">
        <f>数据整理!K41</f>
        <v>1.12345214674228</v>
      </c>
      <c r="AR11" s="3">
        <f>数据整理!K72</f>
        <v>1.10034208599029</v>
      </c>
      <c r="AS11" s="3">
        <f>数据整理!K103</f>
        <v>1.11897350014777</v>
      </c>
      <c r="AT11" s="4">
        <f t="shared" si="7"/>
        <v>0.0169323834784632</v>
      </c>
      <c r="AU11" s="11">
        <f>数据整理!L10</f>
        <v>887342</v>
      </c>
      <c r="AV11" s="3">
        <f>数据整理!L41</f>
        <v>950861</v>
      </c>
      <c r="AW11" s="3">
        <f>数据整理!L72</f>
        <v>911314</v>
      </c>
      <c r="AX11" s="3">
        <f>数据整理!L103</f>
        <v>874212</v>
      </c>
      <c r="AY11" s="24">
        <f t="shared" si="8"/>
        <v>-0.040712641306948</v>
      </c>
      <c r="AZ11" s="3">
        <f>数据整理!M10</f>
        <v>807200</v>
      </c>
      <c r="BA11" s="3">
        <f>数据整理!M41</f>
        <v>855100</v>
      </c>
      <c r="BB11" s="3">
        <f>数据整理!M72</f>
        <v>822800</v>
      </c>
      <c r="BC11" s="3">
        <f>数据整理!M103</f>
        <v>795500</v>
      </c>
      <c r="BD11" s="4">
        <f t="shared" si="9"/>
        <v>-0.0331793874574623</v>
      </c>
      <c r="BE11" s="11">
        <f>数据整理!N10</f>
        <v>1.0992839444995</v>
      </c>
      <c r="BF11" s="3">
        <f>数据整理!N41</f>
        <v>1.11198807157058</v>
      </c>
      <c r="BG11" s="3">
        <f>数据整理!N72</f>
        <v>1.10757656781721</v>
      </c>
      <c r="BH11" s="3">
        <f>数据整理!N103</f>
        <v>1.09894657448146</v>
      </c>
      <c r="BI11" s="24">
        <f t="shared" si="10"/>
        <v>-0.00779178034865735</v>
      </c>
      <c r="BJ11" s="3">
        <f>数据整理!O10</f>
        <v>624546</v>
      </c>
      <c r="BK11" s="3">
        <f>数据整理!O41</f>
        <v>641261</v>
      </c>
      <c r="BL11" s="3">
        <f>数据整理!O72</f>
        <v>639404</v>
      </c>
      <c r="BM11" s="3">
        <f>数据整理!O103</f>
        <v>477954</v>
      </c>
      <c r="BN11" s="4">
        <f t="shared" si="11"/>
        <v>-0.252500766338653</v>
      </c>
      <c r="BO11" s="11">
        <f>数据整理!P10</f>
        <v>563552</v>
      </c>
      <c r="BP11" s="3">
        <f>数据整理!P41</f>
        <v>570499</v>
      </c>
      <c r="BQ11" s="3">
        <f>数据整理!P72</f>
        <v>568392</v>
      </c>
      <c r="BR11" s="3">
        <f>数据整理!P103</f>
        <v>418799</v>
      </c>
      <c r="BS11" s="24">
        <f t="shared" si="12"/>
        <v>-0.263186322115723</v>
      </c>
      <c r="BT11" s="3">
        <f>数据整理!Q10</f>
        <v>1.10823136108114</v>
      </c>
      <c r="BU11" s="3">
        <f>数据整理!Q41</f>
        <v>1.1240352743826</v>
      </c>
      <c r="BV11" s="3">
        <f>数据整理!Q72</f>
        <v>1.12493490408028</v>
      </c>
      <c r="BW11" s="3">
        <f>数据整理!Q103</f>
        <v>1.14124914338382</v>
      </c>
      <c r="BX11" s="4">
        <f t="shared" si="13"/>
        <v>0.0145023851996793</v>
      </c>
      <c r="BY11" s="11">
        <f>数据整理!R10</f>
        <v>567542</v>
      </c>
      <c r="BZ11" s="3">
        <f>数据整理!R41</f>
        <v>615822</v>
      </c>
      <c r="CA11" s="3">
        <f>数据整理!R72</f>
        <v>619278</v>
      </c>
      <c r="CB11" s="3">
        <f>数据整理!R103</f>
        <v>604360</v>
      </c>
      <c r="CC11" s="24">
        <f t="shared" si="14"/>
        <v>-0.0240893427507517</v>
      </c>
      <c r="CD11" s="3">
        <f>数据整理!S10</f>
        <v>528336</v>
      </c>
      <c r="CE11" s="3">
        <f>数据整理!S41</f>
        <v>593823</v>
      </c>
      <c r="CF11" s="3">
        <f>数据整理!S72</f>
        <v>594490</v>
      </c>
      <c r="CG11" s="3">
        <f>数据整理!S103</f>
        <v>546598</v>
      </c>
      <c r="CH11" s="4">
        <f t="shared" si="15"/>
        <v>-0.0805598075661491</v>
      </c>
      <c r="CI11" s="11">
        <f>数据整理!T10</f>
        <v>1.07420656551891</v>
      </c>
      <c r="CJ11" s="3">
        <f>数据整理!T41</f>
        <v>1.03704639261194</v>
      </c>
      <c r="CK11" s="3">
        <f>数据整理!T72</f>
        <v>1.04169624383926</v>
      </c>
      <c r="CL11" s="3">
        <f>数据整理!T103</f>
        <v>1.10567546899184</v>
      </c>
      <c r="CM11" s="24">
        <f t="shared" si="16"/>
        <v>0.0614183122296563</v>
      </c>
    </row>
    <row r="12" spans="1:91">
      <c r="A12" s="2">
        <f>数据整理!A11</f>
        <v>42591</v>
      </c>
      <c r="B12" s="9">
        <f>数据整理!C11</f>
        <v>4700977</v>
      </c>
      <c r="C12" s="3">
        <f>数据整理!C42</f>
        <v>4979957</v>
      </c>
      <c r="D12" s="3">
        <f>数据整理!C73</f>
        <v>5089514</v>
      </c>
      <c r="E12" s="3">
        <f>数据整理!C104</f>
        <v>5232568</v>
      </c>
      <c r="F12" s="12">
        <f t="shared" si="0"/>
        <v>0.0281075953421093</v>
      </c>
      <c r="G12" s="11">
        <f>数据整理!D11</f>
        <v>4346489</v>
      </c>
      <c r="H12" s="3">
        <f>数据整理!D42</f>
        <v>4591575</v>
      </c>
      <c r="I12" s="3">
        <f>数据整理!D73</f>
        <v>4663276</v>
      </c>
      <c r="J12" s="3">
        <f>数据整理!D104</f>
        <v>4777470</v>
      </c>
      <c r="K12" s="24">
        <f t="shared" si="1"/>
        <v>0.0244879350911247</v>
      </c>
      <c r="L12" s="3">
        <f>数据整理!E11</f>
        <v>1.08155732132303</v>
      </c>
      <c r="M12" s="3">
        <f>数据整理!E42</f>
        <v>1.08458579027893</v>
      </c>
      <c r="N12" s="3">
        <f>数据整理!E73</f>
        <v>1.09140312518496</v>
      </c>
      <c r="O12" s="5">
        <f>数据整理!E104</f>
        <v>1.09525920623259</v>
      </c>
      <c r="P12" s="25">
        <f t="shared" si="2"/>
        <v>0.00353314092533696</v>
      </c>
      <c r="Q12" s="3">
        <f>数据整理!F11</f>
        <v>2660100</v>
      </c>
      <c r="R12" s="3">
        <f>数据整理!F42</f>
        <v>2808940</v>
      </c>
      <c r="S12" s="3">
        <f>数据整理!F73</f>
        <v>2888262</v>
      </c>
      <c r="T12" s="3">
        <f>数据整理!F104</f>
        <v>3031900</v>
      </c>
      <c r="U12" s="12">
        <f t="shared" si="17"/>
        <v>0.0497316379192747</v>
      </c>
      <c r="V12" s="11">
        <f>数据整理!G11</f>
        <v>2386482</v>
      </c>
      <c r="W12" s="3">
        <f>数据整理!G42</f>
        <v>2472980</v>
      </c>
      <c r="X12" s="3">
        <f>数据整理!G73</f>
        <v>2535164</v>
      </c>
      <c r="Y12" s="3">
        <f>数据整理!G104</f>
        <v>2672991</v>
      </c>
      <c r="Z12" s="24">
        <f t="shared" si="3"/>
        <v>0.0543661080703259</v>
      </c>
      <c r="AA12" s="3">
        <f>数据整理!H11</f>
        <v>1.11465328462565</v>
      </c>
      <c r="AB12" s="3">
        <f>数据整理!H42</f>
        <v>1.13585229156726</v>
      </c>
      <c r="AC12" s="3">
        <f>数据整理!H73</f>
        <v>1.1392801412453</v>
      </c>
      <c r="AD12" s="3">
        <f>数据整理!H104</f>
        <v>1.13427243114548</v>
      </c>
      <c r="AE12" s="24">
        <f t="shared" si="4"/>
        <v>-0.00439550372074582</v>
      </c>
      <c r="AF12" s="3">
        <f>数据整理!I11</f>
        <v>1129480</v>
      </c>
      <c r="AG12" s="3">
        <f>数据整理!I42</f>
        <v>1146490</v>
      </c>
      <c r="AH12" s="3">
        <f>数据整理!I73</f>
        <v>1158900</v>
      </c>
      <c r="AI12" s="3">
        <f>数据整理!I104</f>
        <v>1148710</v>
      </c>
      <c r="AJ12" s="4">
        <f t="shared" si="5"/>
        <v>-0.00879282077832433</v>
      </c>
      <c r="AK12" s="11">
        <f>数据整理!J11</f>
        <v>1005660</v>
      </c>
      <c r="AL12" s="3">
        <f>数据整理!J42</f>
        <v>1040160</v>
      </c>
      <c r="AM12" s="3">
        <f>数据整理!J73</f>
        <v>1057031</v>
      </c>
      <c r="AN12" s="3">
        <f>数据整理!J104</f>
        <v>1027845</v>
      </c>
      <c r="AO12" s="24">
        <f t="shared" si="6"/>
        <v>-0.0276112999524138</v>
      </c>
      <c r="AP12" s="3">
        <f>数据整理!K11</f>
        <v>1.12312312312312</v>
      </c>
      <c r="AQ12" s="3">
        <f>数据整理!K42</f>
        <v>1.10222465774496</v>
      </c>
      <c r="AR12" s="3">
        <f>数据整理!K73</f>
        <v>1.09637276484796</v>
      </c>
      <c r="AS12" s="3">
        <f>数据整理!K104</f>
        <v>1.1175906873118</v>
      </c>
      <c r="AT12" s="4">
        <f t="shared" si="7"/>
        <v>0.0193528361376152</v>
      </c>
      <c r="AU12" s="11">
        <f>数据整理!L11</f>
        <v>880461</v>
      </c>
      <c r="AV12" s="3">
        <f>数据整理!L42</f>
        <v>950457</v>
      </c>
      <c r="AW12" s="3">
        <f>数据整理!L73</f>
        <v>1007756</v>
      </c>
      <c r="AX12" s="3">
        <f>数据整理!L104</f>
        <v>876687</v>
      </c>
      <c r="AY12" s="24">
        <f t="shared" si="8"/>
        <v>-0.130060252680212</v>
      </c>
      <c r="AZ12" s="3">
        <f>数据整理!M11</f>
        <v>808700</v>
      </c>
      <c r="BA12" s="3">
        <f>数据整理!M42</f>
        <v>857800</v>
      </c>
      <c r="BB12" s="3">
        <f>数据整理!M73</f>
        <v>915800</v>
      </c>
      <c r="BC12" s="3">
        <f>数据整理!M104</f>
        <v>791500</v>
      </c>
      <c r="BD12" s="4">
        <f t="shared" si="9"/>
        <v>-0.135728324961782</v>
      </c>
      <c r="BE12" s="11">
        <f>数据整理!N11</f>
        <v>1.08873624335353</v>
      </c>
      <c r="BF12" s="3">
        <f>数据整理!N42</f>
        <v>1.10801702028445</v>
      </c>
      <c r="BG12" s="3">
        <f>数据整理!N73</f>
        <v>1.10041056999345</v>
      </c>
      <c r="BH12" s="3">
        <f>数据整理!N104</f>
        <v>1.10762728995578</v>
      </c>
      <c r="BI12" s="24">
        <f t="shared" si="10"/>
        <v>0.00655820669041263</v>
      </c>
      <c r="BJ12" s="3">
        <f>数据整理!O11</f>
        <v>628523</v>
      </c>
      <c r="BK12" s="3">
        <f>数据整理!O42</f>
        <v>641241</v>
      </c>
      <c r="BL12" s="3">
        <f>数据整理!O73</f>
        <v>640166</v>
      </c>
      <c r="BM12" s="3">
        <f>数据整理!O104</f>
        <v>501295</v>
      </c>
      <c r="BN12" s="4">
        <f t="shared" si="11"/>
        <v>-0.216929671366489</v>
      </c>
      <c r="BO12" s="11">
        <f>数据整理!P11</f>
        <v>572122</v>
      </c>
      <c r="BP12" s="3">
        <f>数据整理!P42</f>
        <v>575020</v>
      </c>
      <c r="BQ12" s="3">
        <f>数据整理!P73</f>
        <v>562333</v>
      </c>
      <c r="BR12" s="3">
        <f>数据整理!P104</f>
        <v>434903</v>
      </c>
      <c r="BS12" s="24">
        <f t="shared" si="12"/>
        <v>-0.226609500064908</v>
      </c>
      <c r="BT12" s="3">
        <f>数据整理!Q11</f>
        <v>1.09858212059666</v>
      </c>
      <c r="BU12" s="3">
        <f>数据整理!Q42</f>
        <v>1.11516295085388</v>
      </c>
      <c r="BV12" s="3">
        <f>数据整理!Q73</f>
        <v>1.13841087042731</v>
      </c>
      <c r="BW12" s="3">
        <f>数据整理!Q104</f>
        <v>1.1526593286319</v>
      </c>
      <c r="BX12" s="4">
        <f t="shared" si="13"/>
        <v>0.0125160946497678</v>
      </c>
      <c r="BY12" s="11">
        <f>数据整理!R11</f>
        <v>548974</v>
      </c>
      <c r="BZ12" s="3">
        <f>数据整理!R42</f>
        <v>618632</v>
      </c>
      <c r="CA12" s="3">
        <f>数据整理!R73</f>
        <v>621940</v>
      </c>
      <c r="CB12" s="3">
        <f>数据整理!R104</f>
        <v>608120</v>
      </c>
      <c r="CC12" s="24">
        <f t="shared" si="14"/>
        <v>-0.0222207930025404</v>
      </c>
      <c r="CD12" s="3">
        <f>数据整理!S11</f>
        <v>535706</v>
      </c>
      <c r="CE12" s="3">
        <f>数据整理!S42</f>
        <v>590081</v>
      </c>
      <c r="CF12" s="3">
        <f>数据整理!S73</f>
        <v>593490</v>
      </c>
      <c r="CG12" s="3">
        <f>数据整理!S104</f>
        <v>551428</v>
      </c>
      <c r="CH12" s="4">
        <f t="shared" si="15"/>
        <v>-0.0708722977640736</v>
      </c>
      <c r="CI12" s="11">
        <f>数据整理!T11</f>
        <v>1.02476731640116</v>
      </c>
      <c r="CJ12" s="3">
        <f>数据整理!T42</f>
        <v>1.04838488275338</v>
      </c>
      <c r="CK12" s="3">
        <f>数据整理!T73</f>
        <v>1.04793678073767</v>
      </c>
      <c r="CL12" s="3">
        <f>数据整理!T104</f>
        <v>1.10280943296314</v>
      </c>
      <c r="CM12" s="24">
        <f t="shared" si="16"/>
        <v>0.0523625596830815</v>
      </c>
    </row>
    <row r="13" spans="1:91">
      <c r="A13" s="2">
        <f>数据整理!A12</f>
        <v>42592</v>
      </c>
      <c r="B13" s="9">
        <f>数据整理!C12</f>
        <v>4612049</v>
      </c>
      <c r="C13" s="3">
        <f>数据整理!C43</f>
        <v>4942344</v>
      </c>
      <c r="D13" s="3">
        <f>数据整理!C74</f>
        <v>5001288</v>
      </c>
      <c r="E13" s="3">
        <f>数据整理!C105</f>
        <v>5189137</v>
      </c>
      <c r="F13" s="12">
        <f t="shared" si="0"/>
        <v>0.0375601245119257</v>
      </c>
      <c r="G13" s="11">
        <f>数据整理!D12</f>
        <v>4258790</v>
      </c>
      <c r="H13" s="3">
        <f>数据整理!D43</f>
        <v>4548535</v>
      </c>
      <c r="I13" s="3">
        <f>数据整理!D74</f>
        <v>4566378</v>
      </c>
      <c r="J13" s="3">
        <f>数据整理!D105</f>
        <v>4723181</v>
      </c>
      <c r="K13" s="24">
        <f t="shared" si="1"/>
        <v>0.0343385939578371</v>
      </c>
      <c r="L13" s="3">
        <f>数据整理!E12</f>
        <v>1.08294820829391</v>
      </c>
      <c r="M13" s="3">
        <f>数据整理!E43</f>
        <v>1.08657930520486</v>
      </c>
      <c r="N13" s="3">
        <f>数据整理!E74</f>
        <v>1.0952417868166</v>
      </c>
      <c r="O13" s="5">
        <f>数据整理!E105</f>
        <v>1.09865300525218</v>
      </c>
      <c r="P13" s="25">
        <f t="shared" si="2"/>
        <v>0.00311458024761646</v>
      </c>
      <c r="Q13" s="3">
        <f>数据整理!F12</f>
        <v>2637900</v>
      </c>
      <c r="R13" s="3">
        <f>数据整理!F43</f>
        <v>2774950</v>
      </c>
      <c r="S13" s="3">
        <f>数据整理!F74</f>
        <v>2876092</v>
      </c>
      <c r="T13" s="3">
        <f>数据整理!F105</f>
        <v>3028700</v>
      </c>
      <c r="U13" s="12">
        <f t="shared" si="17"/>
        <v>0.0530608895682056</v>
      </c>
      <c r="V13" s="11">
        <f>数据整理!G12</f>
        <v>2324927</v>
      </c>
      <c r="W13" s="3">
        <f>数据整理!G43</f>
        <v>2444602</v>
      </c>
      <c r="X13" s="3">
        <f>数据整理!G74</f>
        <v>2501677</v>
      </c>
      <c r="Y13" s="3">
        <f>数据整理!G105</f>
        <v>2651372</v>
      </c>
      <c r="Z13" s="24">
        <f t="shared" si="3"/>
        <v>0.0598378607630001</v>
      </c>
      <c r="AA13" s="3">
        <f>数据整理!H12</f>
        <v>1.13461626967212</v>
      </c>
      <c r="AB13" s="3">
        <f>数据整理!H43</f>
        <v>1.13513365365814</v>
      </c>
      <c r="AC13" s="3">
        <f>数据整理!H74</f>
        <v>1.14966560431263</v>
      </c>
      <c r="AD13" s="3">
        <f>数据整理!H105</f>
        <v>1.14231424334269</v>
      </c>
      <c r="AE13" s="24">
        <f t="shared" si="4"/>
        <v>-0.00639434714090648</v>
      </c>
      <c r="AF13" s="3">
        <f>数据整理!I12</f>
        <v>1080700</v>
      </c>
      <c r="AG13" s="3">
        <f>数据整理!I43</f>
        <v>1154950</v>
      </c>
      <c r="AH13" s="3">
        <f>数据整理!I74</f>
        <v>1135370</v>
      </c>
      <c r="AI13" s="3">
        <f>数据整理!I105</f>
        <v>1136220</v>
      </c>
      <c r="AJ13" s="4">
        <f t="shared" si="5"/>
        <v>0.000748654623602851</v>
      </c>
      <c r="AK13" s="11">
        <f>数据整理!J12</f>
        <v>990380</v>
      </c>
      <c r="AL13" s="3">
        <f>数据整理!J43</f>
        <v>1027850</v>
      </c>
      <c r="AM13" s="3">
        <f>数据整理!J74</f>
        <v>1048206</v>
      </c>
      <c r="AN13" s="3">
        <f>数据整理!J105</f>
        <v>1007380</v>
      </c>
      <c r="AO13" s="24">
        <f t="shared" si="6"/>
        <v>-0.0389484509724234</v>
      </c>
      <c r="AP13" s="3">
        <f>数据整理!K12</f>
        <v>1.09119731820109</v>
      </c>
      <c r="AQ13" s="3">
        <f>数据整理!K43</f>
        <v>1.12365617551199</v>
      </c>
      <c r="AR13" s="3">
        <f>数据整理!K74</f>
        <v>1.08315541029149</v>
      </c>
      <c r="AS13" s="3">
        <f>数据整理!K105</f>
        <v>1.1278961265858</v>
      </c>
      <c r="AT13" s="4">
        <f t="shared" si="7"/>
        <v>0.0413059066771111</v>
      </c>
      <c r="AU13" s="11">
        <f>数据整理!L12</f>
        <v>851986</v>
      </c>
      <c r="AV13" s="3">
        <f>数据整理!L43</f>
        <v>931134</v>
      </c>
      <c r="AW13" s="3">
        <f>数据整理!L74</f>
        <v>1000076</v>
      </c>
      <c r="AX13" s="3">
        <f>数据整理!L105</f>
        <v>859129</v>
      </c>
      <c r="AY13" s="24">
        <f t="shared" si="8"/>
        <v>-0.140936288842048</v>
      </c>
      <c r="AZ13" s="3">
        <f>数据整理!M12</f>
        <v>779000</v>
      </c>
      <c r="BA13" s="3">
        <f>数据整理!M43</f>
        <v>841100</v>
      </c>
      <c r="BB13" s="3">
        <f>数据整理!M74</f>
        <v>892800</v>
      </c>
      <c r="BC13" s="3">
        <f>数据整理!M105</f>
        <v>781200</v>
      </c>
      <c r="BD13" s="4">
        <f t="shared" si="9"/>
        <v>-0.125</v>
      </c>
      <c r="BE13" s="11">
        <f>数据整理!N12</f>
        <v>1.0936919127086</v>
      </c>
      <c r="BF13" s="3">
        <f>数据整理!N43</f>
        <v>1.10704315776959</v>
      </c>
      <c r="BG13" s="3">
        <f>数据整理!N74</f>
        <v>1.12015681003584</v>
      </c>
      <c r="BH13" s="3">
        <f>数据整理!N105</f>
        <v>1.09975550435228</v>
      </c>
      <c r="BI13" s="24">
        <f t="shared" si="10"/>
        <v>-0.0182129015337691</v>
      </c>
      <c r="BJ13" s="3">
        <f>数据整理!O12</f>
        <v>607135</v>
      </c>
      <c r="BK13" s="3">
        <f>数据整理!O43</f>
        <v>644478</v>
      </c>
      <c r="BL13" s="3">
        <f>数据整理!O74</f>
        <v>641482</v>
      </c>
      <c r="BM13" s="3">
        <f>数据整理!O105</f>
        <v>511734</v>
      </c>
      <c r="BN13" s="4">
        <f t="shared" si="11"/>
        <v>-0.202262885006906</v>
      </c>
      <c r="BO13" s="11">
        <f>数据整理!P12</f>
        <v>555547</v>
      </c>
      <c r="BP13" s="3">
        <f>数据整理!P43</f>
        <v>575652</v>
      </c>
      <c r="BQ13" s="3">
        <f>数据整理!P74</f>
        <v>560671</v>
      </c>
      <c r="BR13" s="3">
        <f>数据整理!P105</f>
        <v>441230</v>
      </c>
      <c r="BS13" s="24">
        <f t="shared" si="12"/>
        <v>-0.213032241724648</v>
      </c>
      <c r="BT13" s="3">
        <f>数据整理!Q12</f>
        <v>1.09285983004138</v>
      </c>
      <c r="BU13" s="3">
        <f>数据整理!Q43</f>
        <v>1.11956181859874</v>
      </c>
      <c r="BV13" s="3">
        <f>数据整理!Q74</f>
        <v>1.1441326553362</v>
      </c>
      <c r="BW13" s="3">
        <f>数据整理!Q105</f>
        <v>1.1597896788523</v>
      </c>
      <c r="BX13" s="4">
        <f t="shared" si="13"/>
        <v>0.0136846225331302</v>
      </c>
      <c r="BY13" s="11">
        <f>数据整理!R12</f>
        <v>551790</v>
      </c>
      <c r="BZ13" s="3">
        <f>数据整理!R43</f>
        <v>611654</v>
      </c>
      <c r="CA13" s="3">
        <f>数据整理!R74</f>
        <v>597838</v>
      </c>
      <c r="CB13" s="3">
        <f>数据整理!R105</f>
        <v>591790</v>
      </c>
      <c r="CC13" s="24">
        <f t="shared" si="14"/>
        <v>-0.0101164529521376</v>
      </c>
      <c r="CD13" s="3">
        <f>数据整理!S12</f>
        <v>538584</v>
      </c>
      <c r="CE13" s="3">
        <f>数据整理!S43</f>
        <v>579084</v>
      </c>
      <c r="CF13" s="3">
        <f>数据整理!S74</f>
        <v>580180</v>
      </c>
      <c r="CG13" s="3">
        <f>数据整理!S105</f>
        <v>545488</v>
      </c>
      <c r="CH13" s="4">
        <f t="shared" si="15"/>
        <v>-0.0597952359612534</v>
      </c>
      <c r="CI13" s="11">
        <f>数据整理!T12</f>
        <v>1.0245198520565</v>
      </c>
      <c r="CJ13" s="3">
        <f>数据整理!T43</f>
        <v>1.05624399914347</v>
      </c>
      <c r="CK13" s="3">
        <f>数据整理!T74</f>
        <v>1.03043538212279</v>
      </c>
      <c r="CL13" s="3">
        <f>数据整理!T105</f>
        <v>1.08488179391664</v>
      </c>
      <c r="CM13" s="24">
        <f t="shared" si="16"/>
        <v>0.0528382591848562</v>
      </c>
    </row>
    <row r="14" spans="1:91">
      <c r="A14" s="2">
        <f>数据整理!A13</f>
        <v>42593</v>
      </c>
      <c r="B14" s="9">
        <f>数据整理!C13</f>
        <v>4711874</v>
      </c>
      <c r="C14" s="3">
        <f>数据整理!C44</f>
        <v>4890500</v>
      </c>
      <c r="D14" s="3">
        <f>数据整理!C75</f>
        <v>4844386</v>
      </c>
      <c r="E14" s="3">
        <f>数据整理!C106</f>
        <v>5129016</v>
      </c>
      <c r="F14" s="12">
        <f t="shared" si="0"/>
        <v>0.0587546079110954</v>
      </c>
      <c r="G14" s="11">
        <f>数据整理!D13</f>
        <v>4292437</v>
      </c>
      <c r="H14" s="3">
        <f>数据整理!D44</f>
        <v>4491462</v>
      </c>
      <c r="I14" s="3">
        <f>数据整理!D75</f>
        <v>4440122</v>
      </c>
      <c r="J14" s="3">
        <f>数据整理!D106</f>
        <v>4660295</v>
      </c>
      <c r="K14" s="24">
        <f t="shared" si="1"/>
        <v>0.0495871509836892</v>
      </c>
      <c r="L14" s="3">
        <f>数据整理!E13</f>
        <v>1.09771535377223</v>
      </c>
      <c r="M14" s="3">
        <f>数据整理!E44</f>
        <v>1.08884367718128</v>
      </c>
      <c r="N14" s="3">
        <f>数据整理!E75</f>
        <v>1.09104794868249</v>
      </c>
      <c r="O14" s="5">
        <f>数据整理!E106</f>
        <v>1.10057753854638</v>
      </c>
      <c r="P14" s="25">
        <f t="shared" si="2"/>
        <v>0.00873434561276265</v>
      </c>
      <c r="Q14" s="3">
        <f>数据整理!F13</f>
        <v>2671700</v>
      </c>
      <c r="R14" s="3">
        <f>数据整理!F44</f>
        <v>2747450</v>
      </c>
      <c r="S14" s="3">
        <f>数据整理!F75</f>
        <v>2767515</v>
      </c>
      <c r="T14" s="3">
        <f>数据整理!F106</f>
        <v>3012500</v>
      </c>
      <c r="U14" s="12">
        <f t="shared" si="17"/>
        <v>0.0885216520958332</v>
      </c>
      <c r="V14" s="11">
        <f>数据整理!G13</f>
        <v>2328381</v>
      </c>
      <c r="W14" s="3">
        <f>数据整理!G44</f>
        <v>2418331</v>
      </c>
      <c r="X14" s="3">
        <f>数据整理!G75</f>
        <v>2419578</v>
      </c>
      <c r="Y14" s="3">
        <f>数据整理!G106</f>
        <v>2607391</v>
      </c>
      <c r="Z14" s="24">
        <f t="shared" si="3"/>
        <v>0.0776222134603637</v>
      </c>
      <c r="AA14" s="3">
        <f>数据整理!H13</f>
        <v>1.14744966566898</v>
      </c>
      <c r="AB14" s="3">
        <f>数据整理!H44</f>
        <v>1.13609344626521</v>
      </c>
      <c r="AC14" s="3">
        <f>数据整理!H75</f>
        <v>1.14380069582382</v>
      </c>
      <c r="AD14" s="3">
        <f>数据整理!H106</f>
        <v>1.15536948620287</v>
      </c>
      <c r="AE14" s="24">
        <f t="shared" si="4"/>
        <v>0.0101143410921998</v>
      </c>
      <c r="AF14" s="3">
        <f>数据整理!I13</f>
        <v>1108480</v>
      </c>
      <c r="AG14" s="3">
        <f>数据整理!I44</f>
        <v>1112070</v>
      </c>
      <c r="AH14" s="3">
        <f>数据整理!I75</f>
        <v>1139570</v>
      </c>
      <c r="AI14" s="3">
        <f>数据整理!I106</f>
        <v>1132410</v>
      </c>
      <c r="AJ14" s="4">
        <f t="shared" si="5"/>
        <v>-0.00628307168493381</v>
      </c>
      <c r="AK14" s="11">
        <f>数据整理!J13</f>
        <v>982240</v>
      </c>
      <c r="AL14" s="3">
        <f>数据整理!J44</f>
        <v>1009760</v>
      </c>
      <c r="AM14" s="3">
        <f>数据整理!J75</f>
        <v>1016680</v>
      </c>
      <c r="AN14" s="3">
        <f>数据整理!J106</f>
        <v>1000883</v>
      </c>
      <c r="AO14" s="24">
        <f t="shared" si="6"/>
        <v>-0.0155378290120786</v>
      </c>
      <c r="AP14" s="3">
        <f>数据整理!K13</f>
        <v>1.12852256067763</v>
      </c>
      <c r="AQ14" s="3">
        <f>数据整理!K44</f>
        <v>1.10132110600539</v>
      </c>
      <c r="AR14" s="3">
        <f>数据整理!K75</f>
        <v>1.12087382460558</v>
      </c>
      <c r="AS14" s="3">
        <f>数据整理!K106</f>
        <v>1.13141096411868</v>
      </c>
      <c r="AT14" s="4">
        <f t="shared" si="7"/>
        <v>0.00940082575022405</v>
      </c>
      <c r="AU14" s="11">
        <f>数据整理!L13</f>
        <v>862048</v>
      </c>
      <c r="AV14" s="3">
        <f>数据整理!L44</f>
        <v>929887</v>
      </c>
      <c r="AW14" s="3">
        <f>数据整理!L75</f>
        <v>926266</v>
      </c>
      <c r="AX14" s="3">
        <f>数据整理!L106</f>
        <v>854433</v>
      </c>
      <c r="AY14" s="24">
        <f t="shared" si="8"/>
        <v>-0.077551157011053</v>
      </c>
      <c r="AZ14" s="3">
        <f>数据整理!M13</f>
        <v>781900</v>
      </c>
      <c r="BA14" s="3">
        <f>数据整理!M44</f>
        <v>836800</v>
      </c>
      <c r="BB14" s="3">
        <f>数据整理!M75</f>
        <v>840400</v>
      </c>
      <c r="BC14" s="3">
        <f>数据整理!M106</f>
        <v>769800</v>
      </c>
      <c r="BD14" s="4">
        <f t="shared" si="9"/>
        <v>-0.084007615421228</v>
      </c>
      <c r="BE14" s="11">
        <f>数据整理!N13</f>
        <v>1.10250415654176</v>
      </c>
      <c r="BF14" s="3">
        <f>数据整理!N44</f>
        <v>1.11124163479924</v>
      </c>
      <c r="BG14" s="3">
        <f>数据整理!N75</f>
        <v>1.10217277486911</v>
      </c>
      <c r="BH14" s="3">
        <f>数据整理!N106</f>
        <v>1.10994154325799</v>
      </c>
      <c r="BI14" s="24">
        <f t="shared" si="10"/>
        <v>0.00704859398273716</v>
      </c>
      <c r="BJ14" s="3">
        <f>数据整理!O13</f>
        <v>624086</v>
      </c>
      <c r="BK14" s="3">
        <f>数据整理!O44</f>
        <v>640013</v>
      </c>
      <c r="BL14" s="3">
        <f>数据整理!O75</f>
        <v>632431</v>
      </c>
      <c r="BM14" s="3">
        <f>数据整理!O106</f>
        <v>480328</v>
      </c>
      <c r="BN14" s="4">
        <f t="shared" si="11"/>
        <v>-0.240505288323944</v>
      </c>
      <c r="BO14" s="11">
        <f>数据整理!P13</f>
        <v>564241</v>
      </c>
      <c r="BP14" s="3">
        <f>数据整理!P44</f>
        <v>571771</v>
      </c>
      <c r="BQ14" s="3">
        <f>数据整理!P75</f>
        <v>562498</v>
      </c>
      <c r="BR14" s="3">
        <f>数据整理!P106</f>
        <v>420708</v>
      </c>
      <c r="BS14" s="24">
        <f t="shared" si="12"/>
        <v>-0.252072007367137</v>
      </c>
      <c r="BT14" s="3">
        <f>数据整理!Q13</f>
        <v>1.10606283485248</v>
      </c>
      <c r="BU14" s="3">
        <f>数据整理!Q44</f>
        <v>1.11935197832699</v>
      </c>
      <c r="BV14" s="3">
        <f>数据整理!Q75</f>
        <v>1.12432577538053</v>
      </c>
      <c r="BW14" s="3">
        <f>数据整理!Q106</f>
        <v>1.14171349249361</v>
      </c>
      <c r="BX14" s="4">
        <f t="shared" si="13"/>
        <v>0.0154650168961807</v>
      </c>
      <c r="BY14" s="11">
        <f>数据整理!R13</f>
        <v>561146</v>
      </c>
      <c r="BZ14" s="3">
        <f>数据整理!R44</f>
        <v>593282</v>
      </c>
      <c r="CA14" s="3">
        <f>数据整理!R75</f>
        <v>581868</v>
      </c>
      <c r="CB14" s="3">
        <f>数据整理!R106</f>
        <v>593032</v>
      </c>
      <c r="CC14" s="24">
        <f t="shared" si="14"/>
        <v>0.0191864821574652</v>
      </c>
      <c r="CD14" s="3">
        <f>数据整理!S13</f>
        <v>539200</v>
      </c>
      <c r="CE14" s="3">
        <f>数据整理!S44</f>
        <v>571254</v>
      </c>
      <c r="CF14" s="3">
        <f>数据整理!S75</f>
        <v>562940</v>
      </c>
      <c r="CG14" s="3">
        <f>数据整理!S106</f>
        <v>535558</v>
      </c>
      <c r="CH14" s="4">
        <f t="shared" si="15"/>
        <v>-0.0486410629907272</v>
      </c>
      <c r="CI14" s="11">
        <f>数据整理!T13</f>
        <v>1.04070103857567</v>
      </c>
      <c r="CJ14" s="3">
        <f>数据整理!T44</f>
        <v>1.03856078031839</v>
      </c>
      <c r="CK14" s="3">
        <f>数据整理!T75</f>
        <v>1.03362347674708</v>
      </c>
      <c r="CL14" s="3">
        <f>数据整理!T106</f>
        <v>1.10731610768582</v>
      </c>
      <c r="CM14" s="24">
        <f t="shared" si="16"/>
        <v>0.0712954306829952</v>
      </c>
    </row>
    <row r="15" spans="1:91">
      <c r="A15" s="2">
        <f>数据整理!A14</f>
        <v>42594</v>
      </c>
      <c r="B15" s="9">
        <f>数据整理!C14</f>
        <v>4436172</v>
      </c>
      <c r="C15" s="3">
        <f>数据整理!C45</f>
        <v>4841245</v>
      </c>
      <c r="D15" s="3">
        <f>数据整理!C76</f>
        <v>4845595</v>
      </c>
      <c r="E15" s="3">
        <f>数据整理!C107</f>
        <v>5162611</v>
      </c>
      <c r="F15" s="12">
        <f t="shared" si="0"/>
        <v>0.0654235444769939</v>
      </c>
      <c r="G15" s="11">
        <f>数据整理!D14</f>
        <v>4138883</v>
      </c>
      <c r="H15" s="3">
        <f>数据整理!D45</f>
        <v>4469997</v>
      </c>
      <c r="I15" s="3">
        <f>数据整理!D76</f>
        <v>4455453</v>
      </c>
      <c r="J15" s="3">
        <f>数据整理!D107</f>
        <v>4759533</v>
      </c>
      <c r="K15" s="24">
        <f t="shared" si="1"/>
        <v>0.0682489524634196</v>
      </c>
      <c r="L15" s="3">
        <f>数据整理!E14</f>
        <v>1.07182831696378</v>
      </c>
      <c r="M15" s="3">
        <f>数据整理!E45</f>
        <v>1.08305329958834</v>
      </c>
      <c r="N15" s="3">
        <f>数据整理!E76</f>
        <v>1.08756505791891</v>
      </c>
      <c r="O15" s="5">
        <f>数据整理!E107</f>
        <v>1.08468856083149</v>
      </c>
      <c r="P15" s="25">
        <f t="shared" si="2"/>
        <v>-0.00264489656639499</v>
      </c>
      <c r="Q15" s="3">
        <f>数据整理!F14</f>
        <v>2504600</v>
      </c>
      <c r="R15" s="3">
        <f>数据整理!F45</f>
        <v>2721550</v>
      </c>
      <c r="S15" s="3">
        <f>数据整理!F76</f>
        <v>2769337</v>
      </c>
      <c r="T15" s="3">
        <f>数据整理!F107</f>
        <v>3004600</v>
      </c>
      <c r="U15" s="12">
        <f t="shared" si="17"/>
        <v>0.0849528244485955</v>
      </c>
      <c r="V15" s="11">
        <f>数据整理!G14</f>
        <v>2257387</v>
      </c>
      <c r="W15" s="3">
        <f>数据整理!G45</f>
        <v>2416510</v>
      </c>
      <c r="X15" s="3">
        <f>数据整理!G76</f>
        <v>2426120</v>
      </c>
      <c r="Y15" s="3">
        <f>数据整理!G107</f>
        <v>2675116</v>
      </c>
      <c r="Z15" s="24">
        <f t="shared" si="3"/>
        <v>0.102631362010123</v>
      </c>
      <c r="AA15" s="3">
        <f>数据整理!H14</f>
        <v>1.10951290142098</v>
      </c>
      <c r="AB15" s="3">
        <f>数据整理!H45</f>
        <v>1.12623163156784</v>
      </c>
      <c r="AC15" s="3">
        <f>数据整理!H76</f>
        <v>1.1414674459631</v>
      </c>
      <c r="AD15" s="3">
        <f>数据整理!H107</f>
        <v>1.12316624774402</v>
      </c>
      <c r="AE15" s="24">
        <f t="shared" si="4"/>
        <v>-0.0160330443796732</v>
      </c>
      <c r="AF15" s="3">
        <f>数据整理!I14</f>
        <v>1039490</v>
      </c>
      <c r="AG15" s="3">
        <f>数据整理!I45</f>
        <v>1119870</v>
      </c>
      <c r="AH15" s="3">
        <f>数据整理!I76</f>
        <v>1100490</v>
      </c>
      <c r="AI15" s="3">
        <f>数据整理!I107</f>
        <v>1128830</v>
      </c>
      <c r="AJ15" s="4">
        <f t="shared" si="5"/>
        <v>0.0257521649447066</v>
      </c>
      <c r="AK15" s="11">
        <f>数据整理!J14</f>
        <v>953460</v>
      </c>
      <c r="AL15" s="3">
        <f>数据整理!J45</f>
        <v>1011590</v>
      </c>
      <c r="AM15" s="3">
        <f>数据整理!J76</f>
        <v>1023421</v>
      </c>
      <c r="AN15" s="3">
        <f>数据整理!J107</f>
        <v>1028449</v>
      </c>
      <c r="AO15" s="24">
        <f t="shared" si="6"/>
        <v>0.00491293416883187</v>
      </c>
      <c r="AP15" s="3">
        <f>数据整理!K14</f>
        <v>1.09022927023682</v>
      </c>
      <c r="AQ15" s="3">
        <f>数据整理!K45</f>
        <v>1.107039413201</v>
      </c>
      <c r="AR15" s="3">
        <f>数据整理!K76</f>
        <v>1.0753052751507</v>
      </c>
      <c r="AS15" s="3">
        <f>数据整理!K107</f>
        <v>1.09760425650664</v>
      </c>
      <c r="AT15" s="4">
        <f t="shared" si="7"/>
        <v>0.0207373495427352</v>
      </c>
      <c r="AU15" s="11">
        <f>数据整理!L14</f>
        <v>806609</v>
      </c>
      <c r="AV15" s="3">
        <f>数据整理!L45</f>
        <v>920104</v>
      </c>
      <c r="AW15" s="3">
        <f>数据整理!L76</f>
        <v>937561</v>
      </c>
      <c r="AX15" s="3">
        <f>数据整理!L107</f>
        <v>873006</v>
      </c>
      <c r="AY15" s="24">
        <f t="shared" si="8"/>
        <v>-0.0688541865542616</v>
      </c>
      <c r="AZ15" s="3">
        <f>数据整理!M14</f>
        <v>741200</v>
      </c>
      <c r="BA15" s="3">
        <f>数据整理!M45</f>
        <v>840200</v>
      </c>
      <c r="BB15" s="3">
        <f>数据整理!M76</f>
        <v>843800</v>
      </c>
      <c r="BC15" s="3">
        <f>数据整理!M107</f>
        <v>799000</v>
      </c>
      <c r="BD15" s="4">
        <f t="shared" si="9"/>
        <v>-0.0530931500355535</v>
      </c>
      <c r="BE15" s="11">
        <f>数据整理!N14</f>
        <v>1.08824743658931</v>
      </c>
      <c r="BF15" s="3">
        <f>数据整理!N45</f>
        <v>1.09510116638895</v>
      </c>
      <c r="BG15" s="3">
        <f>数据整理!N76</f>
        <v>1.11111756340365</v>
      </c>
      <c r="BH15" s="3">
        <f>数据整理!N107</f>
        <v>1.09262327909887</v>
      </c>
      <c r="BI15" s="24">
        <f t="shared" si="10"/>
        <v>-0.0166447592171286</v>
      </c>
      <c r="BJ15" s="3">
        <f>数据整理!O14</f>
        <v>614643</v>
      </c>
      <c r="BK15" s="3">
        <f>数据整理!O45</f>
        <v>632269</v>
      </c>
      <c r="BL15" s="3">
        <f>数据整理!O76</f>
        <v>631092</v>
      </c>
      <c r="BM15" s="3">
        <f>数据整理!O107</f>
        <v>490556</v>
      </c>
      <c r="BN15" s="4">
        <f t="shared" si="11"/>
        <v>-0.222687025029631</v>
      </c>
      <c r="BO15" s="11">
        <f>数据整理!P14</f>
        <v>562727</v>
      </c>
      <c r="BP15" s="3">
        <f>数据整理!P45</f>
        <v>564720</v>
      </c>
      <c r="BQ15" s="3">
        <f>数据整理!P76</f>
        <v>558899</v>
      </c>
      <c r="BR15" s="3">
        <f>数据整理!P107</f>
        <v>426957</v>
      </c>
      <c r="BS15" s="24">
        <f t="shared" si="12"/>
        <v>-0.236074854311781</v>
      </c>
      <c r="BT15" s="3">
        <f>数据整理!Q14</f>
        <v>1.09225787993112</v>
      </c>
      <c r="BU15" s="3">
        <f>数据整理!Q45</f>
        <v>1.11961503045757</v>
      </c>
      <c r="BV15" s="3">
        <f>数据整理!Q76</f>
        <v>1.12917002893188</v>
      </c>
      <c r="BW15" s="3">
        <f>数据整理!Q107</f>
        <v>1.14895879444534</v>
      </c>
      <c r="BX15" s="4">
        <f t="shared" si="13"/>
        <v>0.0175250538062712</v>
      </c>
      <c r="BY15" s="11">
        <f>数据整理!R14</f>
        <v>546840</v>
      </c>
      <c r="BZ15" s="3">
        <f>数据整理!R45</f>
        <v>565128</v>
      </c>
      <c r="CA15" s="3">
        <f>数据整理!R76</f>
        <v>599542</v>
      </c>
      <c r="CB15" s="3">
        <f>数据整理!R107</f>
        <v>586812</v>
      </c>
      <c r="CC15" s="24">
        <f t="shared" si="14"/>
        <v>-0.0212328744274797</v>
      </c>
      <c r="CD15" s="3">
        <f>数据整理!S14</f>
        <v>531741</v>
      </c>
      <c r="CE15" s="3">
        <f>数据整理!S45</f>
        <v>535790</v>
      </c>
      <c r="CF15" s="3">
        <f>数据整理!S76</f>
        <v>580319</v>
      </c>
      <c r="CG15" s="3">
        <f>数据整理!S107</f>
        <v>545247</v>
      </c>
      <c r="CH15" s="4">
        <f t="shared" si="15"/>
        <v>-0.0604357258680139</v>
      </c>
      <c r="CI15" s="11">
        <f>数据整理!T14</f>
        <v>1.02839540302516</v>
      </c>
      <c r="CJ15" s="3">
        <f>数据整理!T45</f>
        <v>1.05475652774408</v>
      </c>
      <c r="CK15" s="3">
        <f>数据整理!T76</f>
        <v>1.03312488476166</v>
      </c>
      <c r="CL15" s="3">
        <f>数据整理!T107</f>
        <v>1.07623150608807</v>
      </c>
      <c r="CM15" s="24">
        <f t="shared" si="16"/>
        <v>0.0417245020057322</v>
      </c>
    </row>
    <row r="16" spans="1:91">
      <c r="A16" s="2">
        <f>数据整理!A15</f>
        <v>42595</v>
      </c>
      <c r="B16" s="9">
        <f>数据整理!C15</f>
        <v>4586188</v>
      </c>
      <c r="C16" s="3">
        <f>数据整理!C46</f>
        <v>4844348</v>
      </c>
      <c r="D16" s="3">
        <f>数据整理!C77</f>
        <v>5016381</v>
      </c>
      <c r="E16" s="3">
        <f>数据整理!C108</f>
        <v>5182100</v>
      </c>
      <c r="F16" s="12">
        <f t="shared" si="0"/>
        <v>0.0330355688692705</v>
      </c>
      <c r="G16" s="11">
        <f>数据整理!D15</f>
        <v>4227040</v>
      </c>
      <c r="H16" s="3">
        <f>数据整理!D46</f>
        <v>4488830</v>
      </c>
      <c r="I16" s="3">
        <f>数据整理!D77</f>
        <v>4604215</v>
      </c>
      <c r="J16" s="3">
        <f>数据整理!D108</f>
        <v>4713805</v>
      </c>
      <c r="K16" s="24">
        <f t="shared" si="1"/>
        <v>0.0238021030729452</v>
      </c>
      <c r="L16" s="3">
        <f>数据整理!E15</f>
        <v>1.08496441954654</v>
      </c>
      <c r="M16" s="3">
        <f>数据整理!E46</f>
        <v>1.07920059347313</v>
      </c>
      <c r="N16" s="3">
        <f>数据整理!E77</f>
        <v>1.08951927744469</v>
      </c>
      <c r="O16" s="5">
        <f>数据整理!E108</f>
        <v>1.09934543325403</v>
      </c>
      <c r="P16" s="25">
        <f t="shared" si="2"/>
        <v>0.00901879940333306</v>
      </c>
      <c r="Q16" s="3">
        <f>数据整理!F15</f>
        <v>2571700</v>
      </c>
      <c r="R16" s="3">
        <f>数据整理!F46</f>
        <v>2719040</v>
      </c>
      <c r="S16" s="3">
        <f>数据整理!F77</f>
        <v>2846474</v>
      </c>
      <c r="T16" s="3">
        <f>数据整理!F108</f>
        <v>3020000</v>
      </c>
      <c r="U16" s="12">
        <f t="shared" si="17"/>
        <v>0.0609617372229643</v>
      </c>
      <c r="V16" s="11">
        <f>数据整理!G15</f>
        <v>2289147</v>
      </c>
      <c r="W16" s="3">
        <f>数据整理!G46</f>
        <v>2412396</v>
      </c>
      <c r="X16" s="3">
        <f>数据整理!G77</f>
        <v>2501498</v>
      </c>
      <c r="Y16" s="3">
        <f>数据整理!G108</f>
        <v>2649274</v>
      </c>
      <c r="Z16" s="24">
        <f t="shared" si="3"/>
        <v>0.0590750022586466</v>
      </c>
      <c r="AA16" s="3">
        <f>数据整理!H15</f>
        <v>1.12343156643064</v>
      </c>
      <c r="AB16" s="3">
        <f>数据整理!H46</f>
        <v>1.12711180088178</v>
      </c>
      <c r="AC16" s="3">
        <f>数据整理!H77</f>
        <v>1.13790776566681</v>
      </c>
      <c r="AD16" s="3">
        <f>数据整理!H108</f>
        <v>1.13993494066676</v>
      </c>
      <c r="AE16" s="24">
        <f t="shared" si="4"/>
        <v>0.00178149324674259</v>
      </c>
      <c r="AF16" s="3">
        <f>数据整理!I15</f>
        <v>1062400</v>
      </c>
      <c r="AG16" s="3">
        <f>数据整理!I46</f>
        <v>1108990</v>
      </c>
      <c r="AH16" s="3">
        <f>数据整理!I77</f>
        <v>1149500</v>
      </c>
      <c r="AI16" s="3">
        <f>数据整理!I108</f>
        <v>1140740</v>
      </c>
      <c r="AJ16" s="4">
        <f t="shared" si="5"/>
        <v>-0.00762070465419751</v>
      </c>
      <c r="AK16" s="11">
        <f>数据整理!J15</f>
        <v>946540</v>
      </c>
      <c r="AL16" s="3">
        <f>数据整理!J46</f>
        <v>1011790</v>
      </c>
      <c r="AM16" s="3">
        <f>数据整理!J77</f>
        <v>1053050</v>
      </c>
      <c r="AN16" s="3">
        <f>数据整理!J108</f>
        <v>1025738</v>
      </c>
      <c r="AO16" s="24">
        <f t="shared" si="6"/>
        <v>-0.0259360904040644</v>
      </c>
      <c r="AP16" s="3">
        <f>数据整理!K15</f>
        <v>1.12240370190378</v>
      </c>
      <c r="AQ16" s="3">
        <f>数据整理!K46</f>
        <v>1.09606736575772</v>
      </c>
      <c r="AR16" s="3">
        <f>数据整理!K77</f>
        <v>1.09159109254072</v>
      </c>
      <c r="AS16" s="3">
        <f>数据整理!K108</f>
        <v>1.11211634939916</v>
      </c>
      <c r="AT16" s="4">
        <f t="shared" si="7"/>
        <v>0.0188030637101262</v>
      </c>
      <c r="AU16" s="11">
        <f>数据整理!L15</f>
        <v>850628</v>
      </c>
      <c r="AV16" s="3">
        <f>数据整理!L46</f>
        <v>929862</v>
      </c>
      <c r="AW16" s="3">
        <f>数据整理!L77</f>
        <v>966536</v>
      </c>
      <c r="AX16" s="3">
        <f>数据整理!L108</f>
        <v>870117</v>
      </c>
      <c r="AY16" s="24">
        <f t="shared" si="8"/>
        <v>-0.0997572775354462</v>
      </c>
      <c r="AZ16" s="3">
        <f>数据整理!M15</f>
        <v>785200</v>
      </c>
      <c r="BA16" s="3">
        <f>数据整理!M46</f>
        <v>834700</v>
      </c>
      <c r="BB16" s="3">
        <f>数据整理!M77</f>
        <v>882800</v>
      </c>
      <c r="BC16" s="3">
        <f>数据整理!M108</f>
        <v>779300</v>
      </c>
      <c r="BD16" s="4">
        <f t="shared" si="9"/>
        <v>-0.117240598096964</v>
      </c>
      <c r="BE16" s="11">
        <f>数据整理!N15</f>
        <v>1.08332654100866</v>
      </c>
      <c r="BF16" s="3">
        <f>数据整理!N46</f>
        <v>1.11400742781838</v>
      </c>
      <c r="BG16" s="3">
        <f>数据整理!N77</f>
        <v>1.09485274127775</v>
      </c>
      <c r="BH16" s="3">
        <f>数据整理!N108</f>
        <v>1.11653663544206</v>
      </c>
      <c r="BI16" s="24">
        <f t="shared" si="10"/>
        <v>0.0198053065465265</v>
      </c>
      <c r="BJ16" s="3">
        <f>数据整理!O15</f>
        <v>615418</v>
      </c>
      <c r="BK16" s="3">
        <f>数据整理!O46</f>
        <v>633069</v>
      </c>
      <c r="BL16" s="3">
        <f>数据整理!O77</f>
        <v>642176</v>
      </c>
      <c r="BM16" s="3">
        <f>数据整理!O108</f>
        <v>497681</v>
      </c>
      <c r="BN16" s="4">
        <f t="shared" si="11"/>
        <v>-0.225008408909707</v>
      </c>
      <c r="BO16" s="11">
        <f>数据整理!P15</f>
        <v>557407</v>
      </c>
      <c r="BP16" s="3">
        <f>数据整理!P46</f>
        <v>565906</v>
      </c>
      <c r="BQ16" s="3">
        <f>数据整理!P77</f>
        <v>565648</v>
      </c>
      <c r="BR16" s="3">
        <f>数据整理!P108</f>
        <v>425652</v>
      </c>
      <c r="BS16" s="24">
        <f t="shared" si="12"/>
        <v>-0.247496676378242</v>
      </c>
      <c r="BT16" s="3">
        <f>数据整理!Q15</f>
        <v>1.10407296643207</v>
      </c>
      <c r="BU16" s="3">
        <f>数据整理!Q46</f>
        <v>1.11868225465007</v>
      </c>
      <c r="BV16" s="3">
        <f>数据整理!Q77</f>
        <v>1.13529262014539</v>
      </c>
      <c r="BW16" s="3">
        <f>数据整理!Q108</f>
        <v>1.16922039600425</v>
      </c>
      <c r="BX16" s="4">
        <f t="shared" si="13"/>
        <v>0.0298846088284375</v>
      </c>
      <c r="BY16" s="11">
        <f>数据整理!R15</f>
        <v>566530</v>
      </c>
      <c r="BZ16" s="3">
        <f>数据整理!R46</f>
        <v>594350</v>
      </c>
      <c r="CA16" s="3">
        <f>数据整理!R77</f>
        <v>602050</v>
      </c>
      <c r="CB16" s="3">
        <f>数据整理!R108</f>
        <v>610344</v>
      </c>
      <c r="CC16" s="24">
        <f t="shared" si="14"/>
        <v>0.0137762644298647</v>
      </c>
      <c r="CD16" s="3">
        <f>数据整理!S15</f>
        <v>535804</v>
      </c>
      <c r="CE16" s="3">
        <f>数据整理!S46</f>
        <v>569140</v>
      </c>
      <c r="CF16" s="3">
        <f>数据整理!S77</f>
        <v>578521</v>
      </c>
      <c r="CG16" s="3">
        <f>数据整理!S108</f>
        <v>555272</v>
      </c>
      <c r="CH16" s="4">
        <f t="shared" si="15"/>
        <v>-0.0401869595053593</v>
      </c>
      <c r="CI16" s="11">
        <f>数据整理!T15</f>
        <v>1.0573455965241</v>
      </c>
      <c r="CJ16" s="3">
        <f>数据整理!T46</f>
        <v>1.04429490107882</v>
      </c>
      <c r="CK16" s="3">
        <f>数据整理!T77</f>
        <v>1.04067095230769</v>
      </c>
      <c r="CL16" s="3">
        <f>数据整理!T108</f>
        <v>1.0991802215851</v>
      </c>
      <c r="CM16" s="24">
        <f t="shared" si="16"/>
        <v>0.0562226409295439</v>
      </c>
    </row>
    <row r="17" spans="1:91">
      <c r="A17" s="2">
        <f>数据整理!A16</f>
        <v>42596</v>
      </c>
      <c r="B17" s="9">
        <f>数据整理!C16</f>
        <v>4579219</v>
      </c>
      <c r="C17" s="3">
        <f>数据整理!C47</f>
        <v>4953981</v>
      </c>
      <c r="D17" s="3">
        <f>数据整理!C78</f>
        <v>5023941</v>
      </c>
      <c r="E17" s="3">
        <f>数据整理!C109</f>
        <v>5185803</v>
      </c>
      <c r="F17" s="12">
        <f t="shared" si="0"/>
        <v>0.0322181331349234</v>
      </c>
      <c r="G17" s="11">
        <f>数据整理!D16</f>
        <v>4196516</v>
      </c>
      <c r="H17" s="3">
        <f>数据整理!D47</f>
        <v>4567833</v>
      </c>
      <c r="I17" s="3">
        <f>数据整理!D78</f>
        <v>4579721</v>
      </c>
      <c r="J17" s="3">
        <f>数据整理!D109</f>
        <v>4751740</v>
      </c>
      <c r="K17" s="24">
        <f t="shared" si="1"/>
        <v>0.037561021730363</v>
      </c>
      <c r="L17" s="3">
        <f>数据整理!E16</f>
        <v>1.09119541066923</v>
      </c>
      <c r="M17" s="3">
        <f>数据整理!E47</f>
        <v>1.08453636549322</v>
      </c>
      <c r="N17" s="3">
        <f>数据整理!E78</f>
        <v>1.09699717515543</v>
      </c>
      <c r="O17" s="5">
        <f>数据整理!E109</f>
        <v>1.0913482219145</v>
      </c>
      <c r="P17" s="25">
        <f t="shared" si="2"/>
        <v>-0.00514946926835114</v>
      </c>
      <c r="Q17" s="3">
        <f>数据整理!F16</f>
        <v>2596600</v>
      </c>
      <c r="R17" s="3">
        <f>数据整理!F47</f>
        <v>2791930</v>
      </c>
      <c r="S17" s="3">
        <f>数据整理!F78</f>
        <v>2858340</v>
      </c>
      <c r="T17" s="3">
        <f>数据整理!F109</f>
        <v>3007400</v>
      </c>
      <c r="U17" s="12">
        <f t="shared" si="17"/>
        <v>0.0521491495063569</v>
      </c>
      <c r="V17" s="11">
        <f>数据整理!G16</f>
        <v>2288973</v>
      </c>
      <c r="W17" s="3">
        <f>数据整理!G47</f>
        <v>2456945</v>
      </c>
      <c r="X17" s="3">
        <f>数据整理!G78</f>
        <v>2478392</v>
      </c>
      <c r="Y17" s="3">
        <f>数据整理!G109</f>
        <v>2667858</v>
      </c>
      <c r="Z17" s="24">
        <f t="shared" si="3"/>
        <v>0.0764471479895028</v>
      </c>
      <c r="AA17" s="3">
        <f>数据整理!H16</f>
        <v>1.13439520693342</v>
      </c>
      <c r="AB17" s="3">
        <f>数据整理!H47</f>
        <v>1.13634208335962</v>
      </c>
      <c r="AC17" s="3">
        <f>数据整理!H78</f>
        <v>1.15330423920026</v>
      </c>
      <c r="AD17" s="3">
        <f>数据整理!H109</f>
        <v>1.12727139150584</v>
      </c>
      <c r="AE17" s="24">
        <f t="shared" si="4"/>
        <v>-0.0225724026753453</v>
      </c>
      <c r="AF17" s="3">
        <f>数据整理!I16</f>
        <v>1088130</v>
      </c>
      <c r="AG17" s="3">
        <f>数据整理!I47</f>
        <v>1152900</v>
      </c>
      <c r="AH17" s="3">
        <f>数据整理!I78</f>
        <v>1166210</v>
      </c>
      <c r="AI17" s="3">
        <f>数据整理!I109</f>
        <v>1122430</v>
      </c>
      <c r="AJ17" s="4">
        <f t="shared" si="5"/>
        <v>-0.0375404086742525</v>
      </c>
      <c r="AK17" s="11">
        <f>数据整理!J16</f>
        <v>964010</v>
      </c>
      <c r="AL17" s="3">
        <f>数据整理!J47</f>
        <v>1039640</v>
      </c>
      <c r="AM17" s="3">
        <f>数据整理!J78</f>
        <v>1052897</v>
      </c>
      <c r="AN17" s="3">
        <f>数据整理!J109</f>
        <v>1028387</v>
      </c>
      <c r="AO17" s="24">
        <f t="shared" si="6"/>
        <v>-0.0232786302933715</v>
      </c>
      <c r="AP17" s="3">
        <f>数据整理!K16</f>
        <v>1.12875385110113</v>
      </c>
      <c r="AQ17" s="3">
        <f>数据整理!K47</f>
        <v>1.1089415566927</v>
      </c>
      <c r="AR17" s="3">
        <f>数据整理!K78</f>
        <v>1.10762021356315</v>
      </c>
      <c r="AS17" s="3">
        <f>数据整理!K109</f>
        <v>1.09144709141597</v>
      </c>
      <c r="AT17" s="4">
        <f t="shared" si="7"/>
        <v>-0.0146016856221389</v>
      </c>
      <c r="AU17" s="11">
        <f>数据整理!L16</f>
        <v>852495</v>
      </c>
      <c r="AV17" s="3">
        <f>数据整理!L47</f>
        <v>935282</v>
      </c>
      <c r="AW17" s="3">
        <f>数据整理!L78</f>
        <v>970167</v>
      </c>
      <c r="AX17" s="3">
        <f>数据整理!L109</f>
        <v>846462</v>
      </c>
      <c r="AY17" s="24">
        <f t="shared" si="8"/>
        <v>-0.127508975258899</v>
      </c>
      <c r="AZ17" s="3">
        <f>数据整理!M16</f>
        <v>776200</v>
      </c>
      <c r="BA17" s="3">
        <f>数据整理!M47</f>
        <v>844600</v>
      </c>
      <c r="BB17" s="3">
        <f>数据整理!M78</f>
        <v>872600</v>
      </c>
      <c r="BC17" s="3">
        <f>数据整理!M109</f>
        <v>796800</v>
      </c>
      <c r="BD17" s="4">
        <f t="shared" si="9"/>
        <v>-0.0868668347467338</v>
      </c>
      <c r="BE17" s="11">
        <f>数据整理!N16</f>
        <v>1.09829296573048</v>
      </c>
      <c r="BF17" s="3">
        <f>数据整理!N47</f>
        <v>1.10736680085247</v>
      </c>
      <c r="BG17" s="3">
        <f>数据整理!N78</f>
        <v>1.11181182672473</v>
      </c>
      <c r="BH17" s="3">
        <f>数据整理!N109</f>
        <v>1.06232680722892</v>
      </c>
      <c r="BI17" s="24">
        <f t="shared" si="10"/>
        <v>-0.0445084485578754</v>
      </c>
      <c r="BJ17" s="3">
        <f>数据整理!O16</f>
        <v>602926</v>
      </c>
      <c r="BK17" s="3">
        <f>数据整理!O47</f>
        <v>642057</v>
      </c>
      <c r="BL17" s="3">
        <f>数据整理!O78</f>
        <v>637861</v>
      </c>
      <c r="BM17" s="3">
        <f>数据整理!O109</f>
        <v>498739</v>
      </c>
      <c r="BN17" s="4">
        <f t="shared" si="11"/>
        <v>-0.218107079755621</v>
      </c>
      <c r="BO17" s="11">
        <f>数据整理!P16</f>
        <v>548763</v>
      </c>
      <c r="BP17" s="3">
        <f>数据整理!P47</f>
        <v>572705</v>
      </c>
      <c r="BQ17" s="3">
        <f>数据整理!P78</f>
        <v>552895</v>
      </c>
      <c r="BR17" s="3">
        <f>数据整理!P109</f>
        <v>435336</v>
      </c>
      <c r="BS17" s="24">
        <f t="shared" si="12"/>
        <v>-0.212624458531909</v>
      </c>
      <c r="BT17" s="3">
        <f>数据整理!Q16</f>
        <v>1.09870016746756</v>
      </c>
      <c r="BU17" s="3">
        <f>数据整理!Q47</f>
        <v>1.12109550292035</v>
      </c>
      <c r="BV17" s="3">
        <f>数据整理!Q78</f>
        <v>1.15367474836994</v>
      </c>
      <c r="BW17" s="3">
        <f>数据整理!Q109</f>
        <v>1.14564152746384</v>
      </c>
      <c r="BX17" s="4">
        <f t="shared" si="13"/>
        <v>-0.0069631591724183</v>
      </c>
      <c r="BY17" s="11">
        <f>数据整理!R16</f>
        <v>563722</v>
      </c>
      <c r="BZ17" s="3">
        <f>数据整理!R47</f>
        <v>597886</v>
      </c>
      <c r="CA17" s="3">
        <f>数据整理!R78</f>
        <v>601658</v>
      </c>
      <c r="CB17" s="3">
        <f>数据整理!R109</f>
        <v>606991</v>
      </c>
      <c r="CC17" s="24">
        <f t="shared" si="14"/>
        <v>0.0088638395899332</v>
      </c>
      <c r="CD17" s="3">
        <f>数据整理!S16</f>
        <v>530065</v>
      </c>
      <c r="CE17" s="3">
        <f>数据整理!S47</f>
        <v>569104</v>
      </c>
      <c r="CF17" s="3">
        <f>数据整理!S78</f>
        <v>582627</v>
      </c>
      <c r="CG17" s="3">
        <f>数据整理!S109</f>
        <v>560842</v>
      </c>
      <c r="CH17" s="4">
        <f t="shared" si="15"/>
        <v>-0.037390989432347</v>
      </c>
      <c r="CI17" s="11">
        <f>数据整理!T16</f>
        <v>1.0634959863413</v>
      </c>
      <c r="CJ17" s="3">
        <f>数据整理!T47</f>
        <v>1.05057423599202</v>
      </c>
      <c r="CK17" s="3">
        <f>数据整理!T78</f>
        <v>1.03266412301524</v>
      </c>
      <c r="CL17" s="3">
        <f>数据整理!T109</f>
        <v>1.08228520688536</v>
      </c>
      <c r="CM17" s="24">
        <f t="shared" si="16"/>
        <v>0.0480515230114078</v>
      </c>
    </row>
    <row r="18" spans="1:91">
      <c r="A18" s="2">
        <f>数据整理!A17</f>
        <v>42597</v>
      </c>
      <c r="B18" s="9">
        <f>数据整理!C17</f>
        <v>4540347</v>
      </c>
      <c r="C18" s="3">
        <f>数据整理!C48</f>
        <v>4954577</v>
      </c>
      <c r="D18" s="3">
        <f>数据整理!C79</f>
        <v>4970292</v>
      </c>
      <c r="E18" s="3">
        <f>数据整理!C110</f>
        <v>5114397</v>
      </c>
      <c r="F18" s="12">
        <f t="shared" si="0"/>
        <v>0.0289932663915924</v>
      </c>
      <c r="G18" s="11">
        <f>数据整理!D17</f>
        <v>4185679</v>
      </c>
      <c r="H18" s="3">
        <f>数据整理!D48</f>
        <v>4553827</v>
      </c>
      <c r="I18" s="3">
        <f>数据整理!D79</f>
        <v>4526925</v>
      </c>
      <c r="J18" s="3">
        <f>数据整理!D110</f>
        <v>4673900</v>
      </c>
      <c r="K18" s="24">
        <f t="shared" si="1"/>
        <v>0.0324668511185848</v>
      </c>
      <c r="L18" s="3">
        <f>数据整理!E17</f>
        <v>1.08473368359112</v>
      </c>
      <c r="M18" s="3">
        <f>数据整理!E48</f>
        <v>1.08800290393113</v>
      </c>
      <c r="N18" s="3">
        <f>数据整理!E79</f>
        <v>1.09793999237893</v>
      </c>
      <c r="O18" s="5">
        <f>数据整理!E110</f>
        <v>1.09424613277991</v>
      </c>
      <c r="P18" s="25">
        <f t="shared" si="2"/>
        <v>-0.00336435472308816</v>
      </c>
      <c r="Q18" s="3">
        <f>数据整理!F17</f>
        <v>2561500</v>
      </c>
      <c r="R18" s="3">
        <f>数据整理!F48</f>
        <v>2810900</v>
      </c>
      <c r="S18" s="3">
        <f>数据整理!F79</f>
        <v>2832010</v>
      </c>
      <c r="T18" s="3">
        <f>数据整理!F110</f>
        <v>2999738</v>
      </c>
      <c r="U18" s="12">
        <f t="shared" si="17"/>
        <v>0.0592257795699873</v>
      </c>
      <c r="V18" s="11">
        <f>数据整理!G17</f>
        <v>2267519</v>
      </c>
      <c r="W18" s="3">
        <f>数据整理!G48</f>
        <v>2459614</v>
      </c>
      <c r="X18" s="3">
        <f>数据整理!G79</f>
        <v>2455230</v>
      </c>
      <c r="Y18" s="3">
        <f>数据整理!G110</f>
        <v>2634659</v>
      </c>
      <c r="Z18" s="24">
        <f t="shared" si="3"/>
        <v>0.0730803224137861</v>
      </c>
      <c r="AA18" s="3">
        <f>数据整理!H17</f>
        <v>1.12964874825746</v>
      </c>
      <c r="AB18" s="3">
        <f>数据整理!H48</f>
        <v>1.14282159720997</v>
      </c>
      <c r="AC18" s="3">
        <f>数据整理!H79</f>
        <v>1.15346016462816</v>
      </c>
      <c r="AD18" s="3">
        <f>数据整理!H110</f>
        <v>1.13856783743171</v>
      </c>
      <c r="AE18" s="24">
        <f t="shared" si="4"/>
        <v>-0.0129110026103491</v>
      </c>
      <c r="AF18" s="3">
        <f>数据整理!I17</f>
        <v>1038460</v>
      </c>
      <c r="AG18" s="3">
        <f>数据整理!I48</f>
        <v>1187580</v>
      </c>
      <c r="AH18" s="3">
        <f>数据整理!I79</f>
        <v>1120130</v>
      </c>
      <c r="AI18" s="3">
        <f>数据整理!I110</f>
        <v>1130370</v>
      </c>
      <c r="AJ18" s="4">
        <f t="shared" si="5"/>
        <v>0.00914179604153098</v>
      </c>
      <c r="AK18" s="11">
        <f>数据整理!J17</f>
        <v>952800</v>
      </c>
      <c r="AL18" s="3">
        <f>数据整理!J48</f>
        <v>1041140</v>
      </c>
      <c r="AM18" s="3">
        <f>数据整理!J79</f>
        <v>1032771</v>
      </c>
      <c r="AN18" s="3">
        <f>数据整理!J110</f>
        <v>1030847</v>
      </c>
      <c r="AO18" s="24">
        <f t="shared" si="6"/>
        <v>-0.00186294928885489</v>
      </c>
      <c r="AP18" s="3">
        <f>数据整理!K17</f>
        <v>1.08990344248531</v>
      </c>
      <c r="AQ18" s="3">
        <f>数据整理!K48</f>
        <v>1.14065351441689</v>
      </c>
      <c r="AR18" s="3">
        <f>数据整理!K79</f>
        <v>1.08458699944131</v>
      </c>
      <c r="AS18" s="3">
        <f>数据整理!K110</f>
        <v>1.09654488008405</v>
      </c>
      <c r="AT18" s="4">
        <f t="shared" si="7"/>
        <v>0.0110252848770069</v>
      </c>
      <c r="AU18" s="11">
        <f>数据整理!L17</f>
        <v>826724</v>
      </c>
      <c r="AV18" s="3">
        <f>数据整理!L48</f>
        <v>933752</v>
      </c>
      <c r="AW18" s="3">
        <f>数据整理!L79</f>
        <v>972495</v>
      </c>
      <c r="AX18" s="3">
        <f>数据整理!L110</f>
        <v>831619</v>
      </c>
      <c r="AY18" s="24">
        <f t="shared" si="8"/>
        <v>-0.144860384886298</v>
      </c>
      <c r="AZ18" s="3">
        <f>数据整理!M17</f>
        <v>758400</v>
      </c>
      <c r="BA18" s="3">
        <f>数据整理!M48</f>
        <v>842600</v>
      </c>
      <c r="BB18" s="3">
        <f>数据整理!M79</f>
        <v>866400</v>
      </c>
      <c r="BC18" s="3">
        <f>数据整理!M110</f>
        <v>776000</v>
      </c>
      <c r="BD18" s="4">
        <f t="shared" si="9"/>
        <v>-0.104339796860572</v>
      </c>
      <c r="BE18" s="11">
        <f>数据整理!N17</f>
        <v>1.09008966244726</v>
      </c>
      <c r="BF18" s="3">
        <f>数据整理!N48</f>
        <v>1.10817944457631</v>
      </c>
      <c r="BG18" s="3">
        <f>数据整理!N79</f>
        <v>1.12245498614958</v>
      </c>
      <c r="BH18" s="3">
        <f>数据整理!N110</f>
        <v>1.07167396907217</v>
      </c>
      <c r="BI18" s="24">
        <f t="shared" si="10"/>
        <v>-0.0452410276617116</v>
      </c>
      <c r="BJ18" s="3">
        <f>数据整理!O17</f>
        <v>610880</v>
      </c>
      <c r="BK18" s="3">
        <f>数据整理!O48</f>
        <v>645775</v>
      </c>
      <c r="BL18" s="3">
        <f>数据整理!O79</f>
        <v>636088</v>
      </c>
      <c r="BM18" s="3">
        <f>数据整理!O110</f>
        <v>498300</v>
      </c>
      <c r="BN18" s="4">
        <f t="shared" si="11"/>
        <v>-0.216617826464263</v>
      </c>
      <c r="BO18" s="11">
        <f>数据整理!P17</f>
        <v>556319</v>
      </c>
      <c r="BP18" s="3">
        <f>数据整理!P48</f>
        <v>575874</v>
      </c>
      <c r="BQ18" s="3">
        <f>数据整理!P79</f>
        <v>556059</v>
      </c>
      <c r="BR18" s="3">
        <f>数据整理!P110</f>
        <v>427802</v>
      </c>
      <c r="BS18" s="24">
        <f t="shared" si="12"/>
        <v>-0.230653581724241</v>
      </c>
      <c r="BT18" s="3">
        <f>数据整理!Q17</f>
        <v>1.09807502530023</v>
      </c>
      <c r="BU18" s="3">
        <f>数据整理!Q48</f>
        <v>1.12138245518985</v>
      </c>
      <c r="BV18" s="3">
        <f>数据整理!Q79</f>
        <v>1.1439217780847</v>
      </c>
      <c r="BW18" s="3">
        <f>数据整理!Q110</f>
        <v>1.16479118844699</v>
      </c>
      <c r="BX18" s="4">
        <f t="shared" si="13"/>
        <v>0.0182437390056813</v>
      </c>
      <c r="BY18" s="11">
        <f>数据整理!R17</f>
        <v>555824</v>
      </c>
      <c r="BZ18" s="3">
        <f>数据整理!R48</f>
        <v>538260</v>
      </c>
      <c r="CA18" s="3">
        <f>数据整理!R79</f>
        <v>612198</v>
      </c>
      <c r="CB18" s="3">
        <f>数据整理!R110</f>
        <v>600601</v>
      </c>
      <c r="CC18" s="24">
        <f t="shared" si="14"/>
        <v>-0.0189432177171438</v>
      </c>
      <c r="CD18" s="3">
        <f>数据整理!S17</f>
        <v>528509</v>
      </c>
      <c r="CE18" s="3">
        <f>数据整理!S48</f>
        <v>517866</v>
      </c>
      <c r="CF18" s="3">
        <f>数据整理!S79</f>
        <v>581675</v>
      </c>
      <c r="CG18" s="3">
        <f>数据整理!S110</f>
        <v>554990</v>
      </c>
      <c r="CH18" s="4">
        <f t="shared" si="15"/>
        <v>-0.0458761335797482</v>
      </c>
      <c r="CI18" s="11">
        <f>数据整理!T17</f>
        <v>1.05168313122388</v>
      </c>
      <c r="CJ18" s="3">
        <f>数据整理!T48</f>
        <v>1.03938084369316</v>
      </c>
      <c r="CK18" s="3">
        <f>数据整理!T79</f>
        <v>1.05247431985215</v>
      </c>
      <c r="CL18" s="3">
        <f>数据整理!T110</f>
        <v>1.08218346276509</v>
      </c>
      <c r="CM18" s="24">
        <f t="shared" si="16"/>
        <v>0.028227902907044</v>
      </c>
    </row>
    <row r="19" spans="1:91">
      <c r="A19" s="2">
        <f>数据整理!A18</f>
        <v>42598</v>
      </c>
      <c r="B19" s="9">
        <f>数据整理!C18</f>
        <v>4585598</v>
      </c>
      <c r="C19" s="3">
        <f>数据整理!C49</f>
        <v>5010167</v>
      </c>
      <c r="D19" s="3">
        <f>数据整理!C80</f>
        <v>4982680</v>
      </c>
      <c r="E19" s="3">
        <f>数据整理!C111</f>
        <v>5155838</v>
      </c>
      <c r="F19" s="12">
        <f t="shared" si="0"/>
        <v>0.0347519808617049</v>
      </c>
      <c r="G19" s="11">
        <f>数据整理!D18</f>
        <v>4190307</v>
      </c>
      <c r="H19" s="3">
        <f>数据整理!D49</f>
        <v>4577728</v>
      </c>
      <c r="I19" s="3">
        <f>数据整理!D80</f>
        <v>4549975</v>
      </c>
      <c r="J19" s="3">
        <f>数据整理!D111</f>
        <v>4704227</v>
      </c>
      <c r="K19" s="24">
        <f t="shared" si="1"/>
        <v>0.0339017247347513</v>
      </c>
      <c r="L19" s="3">
        <f>数据整理!E18</f>
        <v>1.09433461557829</v>
      </c>
      <c r="M19" s="3">
        <f>数据整理!E49</f>
        <v>1.09446585729864</v>
      </c>
      <c r="N19" s="3">
        <f>数据整理!E80</f>
        <v>1.09510052253034</v>
      </c>
      <c r="O19" s="5">
        <f>数据整理!E111</f>
        <v>1.09600110708943</v>
      </c>
      <c r="P19" s="25">
        <f t="shared" si="2"/>
        <v>0.00082237615685532</v>
      </c>
      <c r="Q19" s="3">
        <f>数据整理!F18</f>
        <v>2595300</v>
      </c>
      <c r="R19" s="3">
        <f>数据整理!F49</f>
        <v>2800760</v>
      </c>
      <c r="S19" s="3">
        <f>数据整理!F80</f>
        <v>2838560</v>
      </c>
      <c r="T19" s="3">
        <f>数据整理!F111</f>
        <v>2999076</v>
      </c>
      <c r="U19" s="12">
        <f t="shared" si="17"/>
        <v>0.0565483907333295</v>
      </c>
      <c r="V19" s="11">
        <f>数据整理!G18</f>
        <v>2283685</v>
      </c>
      <c r="W19" s="3">
        <f>数据整理!G49</f>
        <v>2459686</v>
      </c>
      <c r="X19" s="3">
        <f>数据整理!G80</f>
        <v>2462059</v>
      </c>
      <c r="Y19" s="3">
        <f>数据整理!G111</f>
        <v>2638080</v>
      </c>
      <c r="Z19" s="24">
        <f t="shared" si="3"/>
        <v>0.0714934126273985</v>
      </c>
      <c r="AA19" s="3">
        <f>数据整理!H18</f>
        <v>1.13645270691886</v>
      </c>
      <c r="AB19" s="3">
        <f>数据整理!H49</f>
        <v>1.13866566708108</v>
      </c>
      <c r="AC19" s="3">
        <f>数据整理!H80</f>
        <v>1.15292119319643</v>
      </c>
      <c r="AD19" s="3">
        <f>数据整理!H111</f>
        <v>1.1368404294032</v>
      </c>
      <c r="AE19" s="24">
        <f t="shared" si="4"/>
        <v>-0.0139478429992606</v>
      </c>
      <c r="AF19" s="3">
        <f>数据整理!I18</f>
        <v>1060990</v>
      </c>
      <c r="AG19" s="3">
        <f>数据整理!I49</f>
        <v>1155970</v>
      </c>
      <c r="AH19" s="3">
        <f>数据整理!I80</f>
        <v>1153910</v>
      </c>
      <c r="AI19" s="3">
        <f>数据整理!I111</f>
        <v>1136890</v>
      </c>
      <c r="AJ19" s="4">
        <f t="shared" si="5"/>
        <v>-0.0147498505082718</v>
      </c>
      <c r="AK19" s="11">
        <f>数据整理!J18</f>
        <v>942290</v>
      </c>
      <c r="AL19" s="3">
        <f>数据整理!J49</f>
        <v>1039790</v>
      </c>
      <c r="AM19" s="3">
        <f>数据整理!J80</f>
        <v>1037117</v>
      </c>
      <c r="AN19" s="3">
        <f>数据整理!J111</f>
        <v>1028984</v>
      </c>
      <c r="AO19" s="24">
        <f t="shared" si="6"/>
        <v>-0.00784193104538833</v>
      </c>
      <c r="AP19" s="3">
        <f>数据整理!K18</f>
        <v>1.12596971208439</v>
      </c>
      <c r="AQ19" s="3">
        <f>数据整理!K49</f>
        <v>1.11173410015484</v>
      </c>
      <c r="AR19" s="3">
        <f>数据整理!K80</f>
        <v>1.11261313815124</v>
      </c>
      <c r="AS19" s="3">
        <f>数据整理!K111</f>
        <v>1.10486654797354</v>
      </c>
      <c r="AT19" s="4">
        <f t="shared" si="7"/>
        <v>-0.00696251905723244</v>
      </c>
      <c r="AU19" s="11">
        <f>数据整理!L18</f>
        <v>872353</v>
      </c>
      <c r="AV19" s="3">
        <f>数据整理!L49</f>
        <v>937654</v>
      </c>
      <c r="AW19" s="3">
        <f>数据整理!L80</f>
        <v>973716</v>
      </c>
      <c r="AX19" s="3">
        <f>数据整理!L111</f>
        <v>820702</v>
      </c>
      <c r="AY19" s="24">
        <f t="shared" si="8"/>
        <v>-0.157144382961767</v>
      </c>
      <c r="AZ19" s="3">
        <f>数据整理!M18</f>
        <v>787600</v>
      </c>
      <c r="BA19" s="3">
        <f>数据整理!M49</f>
        <v>847900</v>
      </c>
      <c r="BB19" s="3">
        <f>数据整理!M80</f>
        <v>868800</v>
      </c>
      <c r="BC19" s="3">
        <f>数据整理!M111</f>
        <v>768900</v>
      </c>
      <c r="BD19" s="4">
        <f t="shared" si="9"/>
        <v>-0.114986187845304</v>
      </c>
      <c r="BE19" s="11">
        <f>数据整理!N18</f>
        <v>1.10760919248349</v>
      </c>
      <c r="BF19" s="3">
        <f>数据整理!N49</f>
        <v>1.10585446396981</v>
      </c>
      <c r="BG19" s="3">
        <f>数据整理!N80</f>
        <v>1.12075966850829</v>
      </c>
      <c r="BH19" s="3">
        <f>数据整理!N111</f>
        <v>1.067371569775</v>
      </c>
      <c r="BI19" s="24">
        <f t="shared" si="10"/>
        <v>-0.0476356352154809</v>
      </c>
      <c r="BJ19" s="3">
        <f>数据整理!O18</f>
        <v>613815</v>
      </c>
      <c r="BK19" s="3">
        <f>数据整理!O49</f>
        <v>638788</v>
      </c>
      <c r="BL19" s="3">
        <f>数据整理!O80</f>
        <v>632649</v>
      </c>
      <c r="BM19" s="3">
        <f>数据整理!O111</f>
        <v>483850</v>
      </c>
      <c r="BN19" s="4">
        <f t="shared" si="11"/>
        <v>-0.235199929186642</v>
      </c>
      <c r="BO19" s="11">
        <f>数据整理!P18</f>
        <v>553795</v>
      </c>
      <c r="BP19" s="3">
        <f>数据整理!P49</f>
        <v>571996</v>
      </c>
      <c r="BQ19" s="3">
        <f>数据整理!P80</f>
        <v>556142</v>
      </c>
      <c r="BR19" s="3">
        <f>数据整理!P111</f>
        <v>417966</v>
      </c>
      <c r="BS19" s="24">
        <f t="shared" si="12"/>
        <v>-0.248454531396658</v>
      </c>
      <c r="BT19" s="3">
        <f>数据整理!Q18</f>
        <v>1.10837945449128</v>
      </c>
      <c r="BU19" s="3">
        <f>数据整理!Q49</f>
        <v>1.11677004734299</v>
      </c>
      <c r="BV19" s="3">
        <f>数据整理!Q80</f>
        <v>1.13756738386959</v>
      </c>
      <c r="BW19" s="3">
        <f>数据整理!Q111</f>
        <v>1.15763004646311</v>
      </c>
      <c r="BX19" s="4">
        <f t="shared" si="13"/>
        <v>0.0176364608180628</v>
      </c>
      <c r="BY19" s="11">
        <f>数据整理!R18</f>
        <v>584764</v>
      </c>
      <c r="BZ19" s="3">
        <f>数据整理!R49</f>
        <v>628828</v>
      </c>
      <c r="CA19" s="3">
        <f>数据整理!R80</f>
        <v>607614</v>
      </c>
      <c r="CB19" s="3">
        <f>数据整理!R111</f>
        <v>610443</v>
      </c>
      <c r="CC19" s="24">
        <f t="shared" si="14"/>
        <v>0.00465591642062235</v>
      </c>
      <c r="CD19" s="3">
        <f>数据整理!S18</f>
        <v>543748</v>
      </c>
      <c r="CE19" s="3">
        <f>数据整理!S49</f>
        <v>598446</v>
      </c>
      <c r="CF19" s="3">
        <f>数据整理!S80</f>
        <v>580678</v>
      </c>
      <c r="CG19" s="3">
        <f>数据整理!S111</f>
        <v>560213</v>
      </c>
      <c r="CH19" s="4">
        <f t="shared" si="15"/>
        <v>-0.0352432845742391</v>
      </c>
      <c r="CI19" s="11">
        <f>数据整理!T18</f>
        <v>1.07543200158897</v>
      </c>
      <c r="CJ19" s="3">
        <f>数据整理!T49</f>
        <v>1.0507681561912</v>
      </c>
      <c r="CK19" s="3">
        <f>数据整理!T80</f>
        <v>1.04638715432649</v>
      </c>
      <c r="CL19" s="3">
        <f>数据整理!T111</f>
        <v>1.08966232486572</v>
      </c>
      <c r="CM19" s="24">
        <f t="shared" si="16"/>
        <v>0.0413567486568396</v>
      </c>
    </row>
    <row r="20" spans="1:91">
      <c r="A20" s="2">
        <f>数据整理!A19</f>
        <v>42599</v>
      </c>
      <c r="B20" s="9">
        <f>数据整理!C19</f>
        <v>4540040</v>
      </c>
      <c r="C20" s="3">
        <f>数据整理!C50</f>
        <v>4969048</v>
      </c>
      <c r="D20" s="3">
        <f>数据整理!C81</f>
        <v>4965384</v>
      </c>
      <c r="E20" s="3">
        <f>数据整理!C112</f>
        <v>5029319</v>
      </c>
      <c r="F20" s="12">
        <f t="shared" si="0"/>
        <v>0.0128761441209784</v>
      </c>
      <c r="G20" s="11">
        <f>数据整理!D19</f>
        <v>4205321</v>
      </c>
      <c r="H20" s="3">
        <f>数据整理!D50</f>
        <v>4582960</v>
      </c>
      <c r="I20" s="3">
        <f>数据整理!D81</f>
        <v>4525047</v>
      </c>
      <c r="J20" s="3">
        <f>数据整理!D112</f>
        <v>4601637</v>
      </c>
      <c r="K20" s="24">
        <f t="shared" si="1"/>
        <v>0.0169257910470322</v>
      </c>
      <c r="L20" s="3">
        <f>数据整理!E19</f>
        <v>1.07959416177742</v>
      </c>
      <c r="M20" s="3">
        <f>数据整理!E50</f>
        <v>1.08424424389478</v>
      </c>
      <c r="N20" s="3">
        <f>数据整理!E81</f>
        <v>1.09731103345446</v>
      </c>
      <c r="O20" s="5">
        <f>数据整理!E112</f>
        <v>1.09294127285573</v>
      </c>
      <c r="P20" s="25">
        <f t="shared" si="2"/>
        <v>-0.00398224429128136</v>
      </c>
      <c r="Q20" s="3">
        <f>数据整理!F19</f>
        <v>2543200</v>
      </c>
      <c r="R20" s="3">
        <f>数据整理!F50</f>
        <v>2755810</v>
      </c>
      <c r="S20" s="3">
        <f>数据整理!F81</f>
        <v>2814130</v>
      </c>
      <c r="T20" s="3">
        <f>数据整理!F112</f>
        <v>2916291</v>
      </c>
      <c r="U20" s="12">
        <f t="shared" si="17"/>
        <v>0.0363028715802043</v>
      </c>
      <c r="V20" s="11">
        <f>数据整理!G19</f>
        <v>2287133</v>
      </c>
      <c r="W20" s="3">
        <f>数据整理!G50</f>
        <v>2424925</v>
      </c>
      <c r="X20" s="3">
        <f>数据整理!G81</f>
        <v>2450762</v>
      </c>
      <c r="Y20" s="3">
        <f>数据整理!G112</f>
        <v>2567429</v>
      </c>
      <c r="Z20" s="24">
        <f t="shared" si="3"/>
        <v>0.0476043777404742</v>
      </c>
      <c r="AA20" s="3">
        <f>数据整理!H19</f>
        <v>1.11195982043895</v>
      </c>
      <c r="AB20" s="3">
        <f>数据整理!H50</f>
        <v>1.13645164283431</v>
      </c>
      <c r="AC20" s="3">
        <f>数据整理!H81</f>
        <v>1.14826735521442</v>
      </c>
      <c r="AD20" s="3">
        <f>数据整理!H112</f>
        <v>1.1358799016448</v>
      </c>
      <c r="AE20" s="24">
        <f t="shared" si="4"/>
        <v>-0.0107879523992116</v>
      </c>
      <c r="AF20" s="3">
        <f>数据整理!I19</f>
        <v>1030530</v>
      </c>
      <c r="AG20" s="3">
        <f>数据整理!I50</f>
        <v>1129470</v>
      </c>
      <c r="AH20" s="3">
        <f>数据整理!I81</f>
        <v>1134340</v>
      </c>
      <c r="AI20" s="3">
        <f>数据整理!I112</f>
        <v>1111300</v>
      </c>
      <c r="AJ20" s="4">
        <f t="shared" si="5"/>
        <v>-0.020311370488566</v>
      </c>
      <c r="AK20" s="11">
        <f>数据整理!J19</f>
        <v>938890</v>
      </c>
      <c r="AL20" s="3">
        <f>数据整理!J50</f>
        <v>1006220</v>
      </c>
      <c r="AM20" s="3">
        <f>数据整理!J81</f>
        <v>1036449</v>
      </c>
      <c r="AN20" s="3">
        <f>数据整理!J112</f>
        <v>1004653</v>
      </c>
      <c r="AO20" s="24">
        <f t="shared" si="6"/>
        <v>-0.0306778239932693</v>
      </c>
      <c r="AP20" s="3">
        <f>数据整理!K19</f>
        <v>1.09760461821939</v>
      </c>
      <c r="AQ20" s="3">
        <f>数据整理!K50</f>
        <v>1.12248812386953</v>
      </c>
      <c r="AR20" s="3">
        <f>数据整理!K81</f>
        <v>1.0944484485006</v>
      </c>
      <c r="AS20" s="3">
        <f>数据整理!K112</f>
        <v>1.10615306976638</v>
      </c>
      <c r="AT20" s="4">
        <f t="shared" si="7"/>
        <v>0.0106945386800181</v>
      </c>
      <c r="AU20" s="11">
        <f>数据整理!L19</f>
        <v>870639</v>
      </c>
      <c r="AV20" s="3">
        <f>数据整理!L50</f>
        <v>938174</v>
      </c>
      <c r="AW20" s="3">
        <f>数据整理!L81</f>
        <v>949901</v>
      </c>
      <c r="AX20" s="3">
        <f>数据整理!L112</f>
        <v>798937</v>
      </c>
      <c r="AY20" s="24">
        <f t="shared" si="8"/>
        <v>-0.15892603545001</v>
      </c>
      <c r="AZ20" s="3">
        <f>数据整理!M19</f>
        <v>794000</v>
      </c>
      <c r="BA20" s="3">
        <f>数据整理!M50</f>
        <v>847900</v>
      </c>
      <c r="BB20" s="3">
        <f>数据整理!M81</f>
        <v>854000</v>
      </c>
      <c r="BC20" s="3">
        <f>数据整理!M112</f>
        <v>751300</v>
      </c>
      <c r="BD20" s="4">
        <f t="shared" si="9"/>
        <v>-0.120257611241218</v>
      </c>
      <c r="BE20" s="11">
        <f>数据整理!N19</f>
        <v>1.09652267002519</v>
      </c>
      <c r="BF20" s="3">
        <f>数据整理!N50</f>
        <v>1.10646774383772</v>
      </c>
      <c r="BG20" s="3">
        <f>数据整理!N81</f>
        <v>1.1122962529274</v>
      </c>
      <c r="BH20" s="3">
        <f>数据整理!N112</f>
        <v>1.06340609610009</v>
      </c>
      <c r="BI20" s="24">
        <f t="shared" si="10"/>
        <v>-0.0439542583179937</v>
      </c>
      <c r="BJ20" s="3">
        <f>数据整理!O19</f>
        <v>609072</v>
      </c>
      <c r="BK20" s="3">
        <f>数据整理!O50</f>
        <v>639769</v>
      </c>
      <c r="BL20" s="3">
        <f>数据整理!O81</f>
        <v>637220</v>
      </c>
      <c r="BM20" s="3">
        <f>数据整理!O112</f>
        <v>475255</v>
      </c>
      <c r="BN20" s="4">
        <f t="shared" si="11"/>
        <v>-0.254174382473871</v>
      </c>
      <c r="BO20" s="11">
        <f>数据整理!P19</f>
        <v>554243</v>
      </c>
      <c r="BP20" s="3">
        <f>数据整理!P50</f>
        <v>570805</v>
      </c>
      <c r="BQ20" s="3">
        <f>数据整理!P81</f>
        <v>560313</v>
      </c>
      <c r="BR20" s="3">
        <f>数据整理!P112</f>
        <v>412015</v>
      </c>
      <c r="BS20" s="24">
        <f t="shared" si="12"/>
        <v>-0.264669925559464</v>
      </c>
      <c r="BT20" s="3">
        <f>数据整理!Q19</f>
        <v>1.09892592238422</v>
      </c>
      <c r="BU20" s="3">
        <f>数据整理!Q50</f>
        <v>1.12081884356304</v>
      </c>
      <c r="BV20" s="3">
        <f>数据整理!Q81</f>
        <v>1.13725721159423</v>
      </c>
      <c r="BW20" s="3">
        <f>数据整理!Q112</f>
        <v>1.15348955741903</v>
      </c>
      <c r="BX20" s="4">
        <f t="shared" si="13"/>
        <v>0.0142732406172543</v>
      </c>
      <c r="BY20" s="11">
        <f>数据整理!R19</f>
        <v>579590</v>
      </c>
      <c r="BZ20" s="3">
        <f>数据整理!R50</f>
        <v>637576</v>
      </c>
      <c r="CA20" s="3">
        <f>数据整理!R81</f>
        <v>610576</v>
      </c>
      <c r="CB20" s="3">
        <f>数据整理!R112</f>
        <v>589157</v>
      </c>
      <c r="CC20" s="24">
        <f t="shared" si="14"/>
        <v>-0.0350799900421896</v>
      </c>
      <c r="CD20" s="3">
        <f>数据整理!S19</f>
        <v>554710</v>
      </c>
      <c r="CE20" s="3">
        <f>数据整理!S50</f>
        <v>609990</v>
      </c>
      <c r="CF20" s="3">
        <f>数据整理!S81</f>
        <v>586654</v>
      </c>
      <c r="CG20" s="3">
        <f>数据整理!S112</f>
        <v>547620</v>
      </c>
      <c r="CH20" s="4">
        <f t="shared" si="15"/>
        <v>-0.0665366638597878</v>
      </c>
      <c r="CI20" s="11">
        <f>数据整理!T19</f>
        <v>1.04485226514755</v>
      </c>
      <c r="CJ20" s="3">
        <f>数据整理!T50</f>
        <v>1.04522369219168</v>
      </c>
      <c r="CK20" s="3">
        <f>数据整理!T81</f>
        <v>1.0407770167765</v>
      </c>
      <c r="CL20" s="3">
        <f>数据整理!T112</f>
        <v>1.07585004199993</v>
      </c>
      <c r="CM20" s="24">
        <f t="shared" si="16"/>
        <v>0.033698885215641</v>
      </c>
    </row>
    <row r="21" spans="1:91">
      <c r="A21" s="2">
        <f>数据整理!A20</f>
        <v>42600</v>
      </c>
      <c r="B21" s="9">
        <f>数据整理!C20</f>
        <v>4530614</v>
      </c>
      <c r="C21" s="3">
        <f>数据整理!C51</f>
        <v>5007252</v>
      </c>
      <c r="D21" s="3">
        <f>数据整理!C82</f>
        <v>4878663</v>
      </c>
      <c r="E21" s="3">
        <f>数据整理!C113</f>
        <v>4929256</v>
      </c>
      <c r="F21" s="12">
        <f t="shared" si="0"/>
        <v>0.0103702592288093</v>
      </c>
      <c r="G21" s="11">
        <f>数据整理!D20</f>
        <v>4170449</v>
      </c>
      <c r="H21" s="3">
        <f>数据整理!D51</f>
        <v>4598544</v>
      </c>
      <c r="I21" s="3">
        <f>数据整理!D82</f>
        <v>4461222</v>
      </c>
      <c r="J21" s="3">
        <f>数据整理!D113</f>
        <v>4556481</v>
      </c>
      <c r="K21" s="24">
        <f t="shared" si="1"/>
        <v>0.0213526697393673</v>
      </c>
      <c r="L21" s="3">
        <f>数据整理!E20</f>
        <v>1.08636120475277</v>
      </c>
      <c r="M21" s="3">
        <f>数据整理!E51</f>
        <v>1.0888776969406</v>
      </c>
      <c r="N21" s="3">
        <f>数据整理!E82</f>
        <v>1.09357099915673</v>
      </c>
      <c r="O21" s="5">
        <f>数据整理!E113</f>
        <v>1.08181203872023</v>
      </c>
      <c r="P21" s="25">
        <f t="shared" si="2"/>
        <v>-0.0107528093242862</v>
      </c>
      <c r="Q21" s="3">
        <f>数据整理!F20</f>
        <v>2589900</v>
      </c>
      <c r="R21" s="3">
        <f>数据整理!F51</f>
        <v>2796520</v>
      </c>
      <c r="S21" s="3">
        <f>数据整理!F82</f>
        <v>2777090</v>
      </c>
      <c r="T21" s="3">
        <f>数据整理!F113</f>
        <v>2868737</v>
      </c>
      <c r="U21" s="12">
        <f t="shared" si="17"/>
        <v>0.033001091070149</v>
      </c>
      <c r="V21" s="11">
        <f>数据整理!G20</f>
        <v>2284463</v>
      </c>
      <c r="W21" s="3">
        <f>数据整理!G51</f>
        <v>2456471</v>
      </c>
      <c r="X21" s="3">
        <f>数据整理!G82</f>
        <v>2427905</v>
      </c>
      <c r="Y21" s="3">
        <f>数据整理!G113</f>
        <v>2552567</v>
      </c>
      <c r="Z21" s="24">
        <f t="shared" si="3"/>
        <v>0.0513455015744027</v>
      </c>
      <c r="AA21" s="3">
        <f>数据整理!H20</f>
        <v>1.13370188092344</v>
      </c>
      <c r="AB21" s="3">
        <f>数据整理!H51</f>
        <v>1.13842988579959</v>
      </c>
      <c r="AC21" s="3">
        <f>数据整理!H82</f>
        <v>1.14382152514205</v>
      </c>
      <c r="AD21" s="3">
        <f>数据整理!H113</f>
        <v>1.12386354599115</v>
      </c>
      <c r="AE21" s="24">
        <f t="shared" si="4"/>
        <v>-0.0174485081039322</v>
      </c>
      <c r="AF21" s="3">
        <f>数据整理!I20</f>
        <v>1072510</v>
      </c>
      <c r="AG21" s="3">
        <f>数据整理!I51</f>
        <v>1142660</v>
      </c>
      <c r="AH21" s="3">
        <f>数据整理!I82</f>
        <v>1106950</v>
      </c>
      <c r="AI21" s="3">
        <f>数据整理!I113</f>
        <v>1126140</v>
      </c>
      <c r="AJ21" s="4">
        <f t="shared" si="5"/>
        <v>0.017335923031754</v>
      </c>
      <c r="AK21" s="11">
        <f>数据整理!J20</f>
        <v>968550</v>
      </c>
      <c r="AL21" s="3">
        <f>数据整理!J51</f>
        <v>1047280</v>
      </c>
      <c r="AM21" s="3">
        <f>数据整理!J82</f>
        <v>1027527</v>
      </c>
      <c r="AN21" s="3">
        <f>数据整理!J113</f>
        <v>1020275</v>
      </c>
      <c r="AO21" s="24">
        <f t="shared" si="6"/>
        <v>-0.00705772208418853</v>
      </c>
      <c r="AP21" s="3">
        <f>数据整理!K20</f>
        <v>1.10733570801714</v>
      </c>
      <c r="AQ21" s="3">
        <f>数据整理!K51</f>
        <v>1.0910740203193</v>
      </c>
      <c r="AR21" s="3">
        <f>数据整理!K82</f>
        <v>1.0772952924838</v>
      </c>
      <c r="AS21" s="3">
        <f>数据整理!K113</f>
        <v>1.10376124084193</v>
      </c>
      <c r="AT21" s="4">
        <f t="shared" si="7"/>
        <v>0.0245670324030767</v>
      </c>
      <c r="AU21" s="11">
        <f>数据整理!L20</f>
        <v>843054</v>
      </c>
      <c r="AV21" s="3">
        <f>数据整理!L51</f>
        <v>940239</v>
      </c>
      <c r="AW21" s="3">
        <f>数据整理!L82</f>
        <v>936864</v>
      </c>
      <c r="AX21" s="3">
        <f>数据整理!L113</f>
        <v>783906</v>
      </c>
      <c r="AY21" s="24">
        <f t="shared" si="8"/>
        <v>-0.163265959627011</v>
      </c>
      <c r="AZ21" s="3">
        <f>数据整理!M20</f>
        <v>766000</v>
      </c>
      <c r="BA21" s="3">
        <f>数据整理!M51</f>
        <v>840300</v>
      </c>
      <c r="BB21" s="3">
        <f>数据整理!M82</f>
        <v>852500</v>
      </c>
      <c r="BC21" s="3">
        <f>数据整理!M113</f>
        <v>740000</v>
      </c>
      <c r="BD21" s="4">
        <f t="shared" si="9"/>
        <v>-0.131964809384164</v>
      </c>
      <c r="BE21" s="11">
        <f>数据整理!N20</f>
        <v>1.10059268929504</v>
      </c>
      <c r="BF21" s="3">
        <f>数据整理!N51</f>
        <v>1.11893252409854</v>
      </c>
      <c r="BG21" s="3">
        <f>数据整理!N82</f>
        <v>1.09896070381232</v>
      </c>
      <c r="BH21" s="3">
        <f>数据整理!N113</f>
        <v>1.05933243243243</v>
      </c>
      <c r="BI21" s="24">
        <f t="shared" si="10"/>
        <v>-0.036059771056793</v>
      </c>
      <c r="BJ21" s="3">
        <f>数据整理!O20</f>
        <v>605280</v>
      </c>
      <c r="BK21" s="3">
        <f>数据整理!O51</f>
        <v>644059</v>
      </c>
      <c r="BL21" s="3">
        <f>数据整理!O82</f>
        <v>630429</v>
      </c>
      <c r="BM21" s="3">
        <f>数据整理!O113</f>
        <v>472119</v>
      </c>
      <c r="BN21" s="4">
        <f t="shared" si="11"/>
        <v>-0.251114717121198</v>
      </c>
      <c r="BO21" s="11">
        <f>数据整理!P20</f>
        <v>549913</v>
      </c>
      <c r="BP21" s="3">
        <f>数据整理!P51</f>
        <v>568891</v>
      </c>
      <c r="BQ21" s="3">
        <f>数据整理!P82</f>
        <v>547878</v>
      </c>
      <c r="BR21" s="3">
        <f>数据整理!P113</f>
        <v>406508</v>
      </c>
      <c r="BS21" s="24">
        <f t="shared" si="12"/>
        <v>-0.258031897612242</v>
      </c>
      <c r="BT21" s="3">
        <f>数据整理!Q20</f>
        <v>1.10068319897875</v>
      </c>
      <c r="BU21" s="3">
        <f>数据整理!Q51</f>
        <v>1.13213075967101</v>
      </c>
      <c r="BV21" s="3">
        <f>数据整理!Q82</f>
        <v>1.15067405517287</v>
      </c>
      <c r="BW21" s="3">
        <f>数据整理!Q113</f>
        <v>1.1614014976335</v>
      </c>
      <c r="BX21" s="4">
        <f t="shared" si="13"/>
        <v>0.00932274644797171</v>
      </c>
      <c r="BY21" s="11">
        <f>数据整理!R20</f>
        <v>575992</v>
      </c>
      <c r="BZ21" s="3">
        <f>数据整理!R51</f>
        <v>632194</v>
      </c>
      <c r="CA21" s="3">
        <f>数据整理!R82</f>
        <v>593680</v>
      </c>
      <c r="CB21" s="3">
        <f>数据整理!R113</f>
        <v>585690</v>
      </c>
      <c r="CC21" s="24">
        <f t="shared" si="14"/>
        <v>-0.0134584287831828</v>
      </c>
      <c r="CD21" s="3">
        <f>数据整理!S20</f>
        <v>548502</v>
      </c>
      <c r="CE21" s="3">
        <f>数据整理!S51</f>
        <v>601688</v>
      </c>
      <c r="CF21" s="3">
        <f>数据整理!S82</f>
        <v>575197</v>
      </c>
      <c r="CG21" s="3">
        <f>数据整理!S113</f>
        <v>546751</v>
      </c>
      <c r="CH21" s="4">
        <f t="shared" si="15"/>
        <v>-0.0494543608537596</v>
      </c>
      <c r="CI21" s="11">
        <f>数据整理!T20</f>
        <v>1.05011832226683</v>
      </c>
      <c r="CJ21" s="3">
        <f>数据整理!T51</f>
        <v>1.05070069537701</v>
      </c>
      <c r="CK21" s="3">
        <f>数据整理!T82</f>
        <v>1.03213333866484</v>
      </c>
      <c r="CL21" s="3">
        <f>数据整理!T113</f>
        <v>1.07121889123202</v>
      </c>
      <c r="CM21" s="24">
        <f t="shared" si="16"/>
        <v>0.0378687046556834</v>
      </c>
    </row>
    <row r="22" spans="1:91">
      <c r="A22" s="2">
        <f>数据整理!A21</f>
        <v>42601</v>
      </c>
      <c r="B22" s="9">
        <f>数据整理!C21</f>
        <v>4579503</v>
      </c>
      <c r="C22" s="3">
        <f>数据整理!C52</f>
        <v>4982720</v>
      </c>
      <c r="D22" s="3">
        <f>数据整理!C83</f>
        <v>4915702</v>
      </c>
      <c r="E22" s="3">
        <f>数据整理!C114</f>
        <v>5135854</v>
      </c>
      <c r="F22" s="12">
        <f t="shared" si="0"/>
        <v>0.044785465026155</v>
      </c>
      <c r="G22" s="11">
        <f>数据整理!D21</f>
        <v>4249724</v>
      </c>
      <c r="H22" s="3">
        <f>数据整理!D52</f>
        <v>4520858</v>
      </c>
      <c r="I22" s="3">
        <f>数据整理!D83</f>
        <v>4487083</v>
      </c>
      <c r="J22" s="3">
        <f>数据整理!D114</f>
        <v>4728308</v>
      </c>
      <c r="K22" s="24">
        <f t="shared" si="1"/>
        <v>0.053759870276525</v>
      </c>
      <c r="L22" s="3">
        <f>数据整理!E21</f>
        <v>1.0776000982652</v>
      </c>
      <c r="M22" s="3">
        <f>数据整理!E52</f>
        <v>1.10216246562046</v>
      </c>
      <c r="N22" s="3">
        <f>数据整理!E83</f>
        <v>1.09552285972869</v>
      </c>
      <c r="O22" s="5">
        <f>数据整理!E114</f>
        <v>1.08619277762785</v>
      </c>
      <c r="P22" s="25">
        <f t="shared" si="2"/>
        <v>-0.008516556289067</v>
      </c>
      <c r="Q22" s="3">
        <f>数据整理!F21</f>
        <v>2562200</v>
      </c>
      <c r="R22" s="3">
        <f>数据整理!F52</f>
        <v>2811300</v>
      </c>
      <c r="S22" s="3">
        <f>数据整理!F83</f>
        <v>2791160</v>
      </c>
      <c r="T22" s="3">
        <f>数据整理!F114</f>
        <v>2952729</v>
      </c>
      <c r="U22" s="12">
        <f t="shared" si="17"/>
        <v>0.0578859685578756</v>
      </c>
      <c r="V22" s="11">
        <f>数据整理!G21</f>
        <v>2306375</v>
      </c>
      <c r="W22" s="3">
        <f>数据整理!G52</f>
        <v>2432782</v>
      </c>
      <c r="X22" s="3">
        <f>数据整理!G83</f>
        <v>2434838</v>
      </c>
      <c r="Y22" s="3">
        <f>数据整理!G114</f>
        <v>2635964</v>
      </c>
      <c r="Z22" s="24">
        <f t="shared" si="3"/>
        <v>0.0826034422002613</v>
      </c>
      <c r="AA22" s="3">
        <f>数据整理!H21</f>
        <v>1.11092081729988</v>
      </c>
      <c r="AB22" s="3">
        <f>数据整理!H52</f>
        <v>1.1555905954582</v>
      </c>
      <c r="AC22" s="3">
        <f>数据整理!H83</f>
        <v>1.14634320640634</v>
      </c>
      <c r="AD22" s="3">
        <f>数据整理!H114</f>
        <v>1.12017045756315</v>
      </c>
      <c r="AE22" s="24">
        <f t="shared" si="4"/>
        <v>-0.022831512148299</v>
      </c>
      <c r="AF22" s="3">
        <f>数据整理!I21</f>
        <v>1106310</v>
      </c>
      <c r="AG22" s="3">
        <f>数据整理!I52</f>
        <v>1154300</v>
      </c>
      <c r="AH22" s="3">
        <f>数据整理!I83</f>
        <v>1148540</v>
      </c>
      <c r="AI22" s="3">
        <f>数据整理!I114</f>
        <v>1115140</v>
      </c>
      <c r="AJ22" s="4">
        <f t="shared" si="5"/>
        <v>-0.0290803977223257</v>
      </c>
      <c r="AK22" s="11">
        <f>数据整理!J21</f>
        <v>989670</v>
      </c>
      <c r="AL22" s="3">
        <f>数据整理!J52</f>
        <v>1024300</v>
      </c>
      <c r="AM22" s="3">
        <f>数据整理!J83</f>
        <v>1034001</v>
      </c>
      <c r="AN22" s="3">
        <f>数据整理!J114</f>
        <v>1034771</v>
      </c>
      <c r="AO22" s="24">
        <f t="shared" si="6"/>
        <v>0.000744680130870368</v>
      </c>
      <c r="AP22" s="3">
        <f>数据整理!K21</f>
        <v>1.11785746764073</v>
      </c>
      <c r="AQ22" s="3">
        <f>数据整理!K52</f>
        <v>1.12691594259494</v>
      </c>
      <c r="AR22" s="3">
        <f>数据整理!K83</f>
        <v>1.11077262014253</v>
      </c>
      <c r="AS22" s="3">
        <f>数据整理!K114</f>
        <v>1.07766839233028</v>
      </c>
      <c r="AT22" s="4">
        <f t="shared" si="7"/>
        <v>-0.0298028842374617</v>
      </c>
      <c r="AU22" s="11">
        <f>数据整理!L21</f>
        <v>829097</v>
      </c>
      <c r="AV22" s="3">
        <f>数据整理!L52</f>
        <v>960156</v>
      </c>
      <c r="AW22" s="3">
        <f>数据整理!L83</f>
        <v>950163</v>
      </c>
      <c r="AX22" s="3">
        <f>数据整理!L114</f>
        <v>825920</v>
      </c>
      <c r="AY22" s="24">
        <f t="shared" si="8"/>
        <v>-0.13075966965668</v>
      </c>
      <c r="AZ22" s="3">
        <f>数据整理!M21</f>
        <v>759100</v>
      </c>
      <c r="BA22" s="3">
        <f>数据整理!M52</f>
        <v>854700</v>
      </c>
      <c r="BB22" s="3">
        <f>数据整理!M83</f>
        <v>857900</v>
      </c>
      <c r="BC22" s="3">
        <f>数据整理!M114</f>
        <v>777300</v>
      </c>
      <c r="BD22" s="4">
        <f t="shared" si="9"/>
        <v>-0.0939503438629211</v>
      </c>
      <c r="BE22" s="11">
        <f>数据整理!N21</f>
        <v>1.09221051244895</v>
      </c>
      <c r="BF22" s="3">
        <f>数据整理!N52</f>
        <v>1.12338364338364</v>
      </c>
      <c r="BG22" s="3">
        <f>数据整理!N83</f>
        <v>1.10754516843455</v>
      </c>
      <c r="BH22" s="3">
        <f>数据整理!N114</f>
        <v>1.06254985205197</v>
      </c>
      <c r="BI22" s="24">
        <f t="shared" si="10"/>
        <v>-0.0406261682728235</v>
      </c>
      <c r="BJ22" s="3">
        <f>数据整理!O21</f>
        <v>616198</v>
      </c>
      <c r="BK22" s="3">
        <f>数据整理!O52</f>
        <v>635747</v>
      </c>
      <c r="BL22" s="3">
        <f>数据整理!O83</f>
        <v>619775</v>
      </c>
      <c r="BM22" s="3">
        <f>数据整理!O114</f>
        <v>486693</v>
      </c>
      <c r="BN22" s="4">
        <f t="shared" si="11"/>
        <v>-0.214726311968053</v>
      </c>
      <c r="BO22" s="11">
        <f>数据整理!P21</f>
        <v>557605</v>
      </c>
      <c r="BP22" s="3">
        <f>数据整理!P52</f>
        <v>553782</v>
      </c>
      <c r="BQ22" s="3">
        <f>数据整理!P83</f>
        <v>542937</v>
      </c>
      <c r="BR22" s="3">
        <f>数据整理!P114</f>
        <v>423381</v>
      </c>
      <c r="BS22" s="24">
        <f t="shared" si="12"/>
        <v>-0.220202343918355</v>
      </c>
      <c r="BT22" s="3">
        <f>数据整理!Q21</f>
        <v>1.10507976076255</v>
      </c>
      <c r="BU22" s="3">
        <f>数据整理!Q52</f>
        <v>1.1480095055455</v>
      </c>
      <c r="BV22" s="3">
        <f>数据整理!Q83</f>
        <v>1.14152286545216</v>
      </c>
      <c r="BW22" s="3">
        <f>数据整理!Q114</f>
        <v>1.14953906764829</v>
      </c>
      <c r="BX22" s="4">
        <f t="shared" si="13"/>
        <v>0.00702237549394336</v>
      </c>
      <c r="BY22" s="11">
        <f>数据整理!R21</f>
        <v>580382</v>
      </c>
      <c r="BZ22" s="3">
        <f>数据整理!R52</f>
        <v>625474</v>
      </c>
      <c r="CA22" s="3">
        <f>数据整理!R83</f>
        <v>592578</v>
      </c>
      <c r="CB22" s="3">
        <f>数据整理!R114</f>
        <v>606414</v>
      </c>
      <c r="CC22" s="24">
        <f t="shared" si="14"/>
        <v>0.0233488249648148</v>
      </c>
      <c r="CD22" s="3">
        <f>数据整理!S21</f>
        <v>547052</v>
      </c>
      <c r="CE22" s="3">
        <f>数据整理!S52</f>
        <v>593287</v>
      </c>
      <c r="CF22" s="3">
        <f>数据整理!S83</f>
        <v>561287</v>
      </c>
      <c r="CG22" s="3">
        <f>数据整理!S114</f>
        <v>556805</v>
      </c>
      <c r="CH22" s="4">
        <f t="shared" si="15"/>
        <v>-0.00798521968262222</v>
      </c>
      <c r="CI22" s="11">
        <f>数据整理!T21</f>
        <v>1.06092656639588</v>
      </c>
      <c r="CJ22" s="3">
        <f>数据整理!T52</f>
        <v>1.05425198934074</v>
      </c>
      <c r="CK22" s="3">
        <f>数据整理!T83</f>
        <v>1.05574866333979</v>
      </c>
      <c r="CL22" s="3">
        <f>数据整理!T114</f>
        <v>1.08909582349296</v>
      </c>
      <c r="CM22" s="24">
        <f t="shared" si="16"/>
        <v>0.0315862679358589</v>
      </c>
    </row>
    <row r="23" spans="1:91">
      <c r="A23" s="2">
        <f>数据整理!A22</f>
        <v>42602</v>
      </c>
      <c r="B23" s="9">
        <f>数据整理!C22</f>
        <v>4538834</v>
      </c>
      <c r="C23" s="3">
        <f>数据整理!C53</f>
        <v>4900264</v>
      </c>
      <c r="D23" s="3">
        <f>数据整理!C84</f>
        <v>4932533</v>
      </c>
      <c r="E23" s="3">
        <f>数据整理!C115</f>
        <v>5167503</v>
      </c>
      <c r="F23" s="12">
        <f t="shared" si="0"/>
        <v>0.0476367821563484</v>
      </c>
      <c r="G23" s="11">
        <f>数据整理!D22</f>
        <v>4246232</v>
      </c>
      <c r="H23" s="3">
        <f>数据整理!D53</f>
        <v>4529244</v>
      </c>
      <c r="I23" s="3">
        <f>数据整理!D84</f>
        <v>4527022</v>
      </c>
      <c r="J23" s="3">
        <f>数据整理!D115</f>
        <v>4740259</v>
      </c>
      <c r="K23" s="24">
        <f t="shared" si="1"/>
        <v>0.0471031508130511</v>
      </c>
      <c r="L23" s="3">
        <f>数据整理!E22</f>
        <v>1.06890862298621</v>
      </c>
      <c r="M23" s="3">
        <f>数据整理!E53</f>
        <v>1.08191654059706</v>
      </c>
      <c r="N23" s="3">
        <f>数据整理!E84</f>
        <v>1.0895756636482</v>
      </c>
      <c r="O23" s="5">
        <f>数据整理!E115</f>
        <v>1.09013094010264</v>
      </c>
      <c r="P23" s="25">
        <f t="shared" si="2"/>
        <v>0.000509626337083402</v>
      </c>
      <c r="Q23" s="3">
        <f>数据整理!F22</f>
        <v>2506700</v>
      </c>
      <c r="R23" s="3">
        <f>数据整理!F53</f>
        <v>2752120</v>
      </c>
      <c r="S23" s="3">
        <f>数据整理!F84</f>
        <v>2810330</v>
      </c>
      <c r="T23" s="3">
        <f>数据整理!F115</f>
        <v>2997306</v>
      </c>
      <c r="U23" s="12">
        <f t="shared" si="17"/>
        <v>0.0665316884493992</v>
      </c>
      <c r="V23" s="11">
        <f>数据整理!G22</f>
        <v>2291902</v>
      </c>
      <c r="W23" s="3">
        <f>数据整理!G53</f>
        <v>2408441</v>
      </c>
      <c r="X23" s="3">
        <f>数据整理!G84</f>
        <v>2452575</v>
      </c>
      <c r="Y23" s="3">
        <f>数据整理!G115</f>
        <v>2634481</v>
      </c>
      <c r="Z23" s="24">
        <f t="shared" si="3"/>
        <v>0.0741693933926588</v>
      </c>
      <c r="AA23" s="3">
        <f>数据整理!H22</f>
        <v>1.09372041212931</v>
      </c>
      <c r="AB23" s="3">
        <f>数据整理!H53</f>
        <v>1.14269770361823</v>
      </c>
      <c r="AC23" s="3">
        <f>数据整理!H84</f>
        <v>1.14586913753912</v>
      </c>
      <c r="AD23" s="3">
        <f>数据整理!H115</f>
        <v>1.1377216233482</v>
      </c>
      <c r="AE23" s="24">
        <f t="shared" si="4"/>
        <v>-0.00711033566050179</v>
      </c>
      <c r="AF23" s="3">
        <f>数据整理!I22</f>
        <v>1038330</v>
      </c>
      <c r="AG23" s="3">
        <f>数据整理!I53</f>
        <v>1068160</v>
      </c>
      <c r="AH23" s="3">
        <f>数据整理!I84</f>
        <v>1136510</v>
      </c>
      <c r="AI23" s="3">
        <f>数据整理!I115</f>
        <v>1153030</v>
      </c>
      <c r="AJ23" s="4">
        <f t="shared" si="5"/>
        <v>0.0145357277982596</v>
      </c>
      <c r="AK23" s="11">
        <f>数据整理!J22</f>
        <v>943440</v>
      </c>
      <c r="AL23" s="3">
        <f>数据整理!J53</f>
        <v>975560</v>
      </c>
      <c r="AM23" s="3">
        <f>数据整理!J84</f>
        <v>1041810</v>
      </c>
      <c r="AN23" s="3">
        <f>数据整理!J115</f>
        <v>1041508</v>
      </c>
      <c r="AO23" s="24">
        <f t="shared" si="6"/>
        <v>-0.000289880112496532</v>
      </c>
      <c r="AP23" s="3">
        <f>数据整理!K22</f>
        <v>1.10057873314678</v>
      </c>
      <c r="AQ23" s="3">
        <f>数据整理!K53</f>
        <v>1.09491984091189</v>
      </c>
      <c r="AR23" s="3">
        <f>数据整理!K84</f>
        <v>1.09089949222987</v>
      </c>
      <c r="AS23" s="3">
        <f>数据整理!K115</f>
        <v>1.10707743003414</v>
      </c>
      <c r="AT23" s="4">
        <f t="shared" si="7"/>
        <v>0.0148299068058093</v>
      </c>
      <c r="AU23" s="11">
        <f>数据整理!L22</f>
        <v>864034</v>
      </c>
      <c r="AV23" s="3">
        <f>数据整理!L53</f>
        <v>975262</v>
      </c>
      <c r="AW23" s="3">
        <f>数据整理!L84</f>
        <v>945566</v>
      </c>
      <c r="AX23" s="3">
        <f>数据整理!L115</f>
        <v>822494</v>
      </c>
      <c r="AY23" s="24">
        <f t="shared" si="8"/>
        <v>-0.130156964188645</v>
      </c>
      <c r="AZ23" s="3">
        <f>数据整理!M22</f>
        <v>791300</v>
      </c>
      <c r="BA23" s="3">
        <f>数据整理!M53</f>
        <v>868500</v>
      </c>
      <c r="BB23" s="3">
        <f>数据整理!M84</f>
        <v>860300</v>
      </c>
      <c r="BC23" s="3">
        <f>数据整理!M115</f>
        <v>770900</v>
      </c>
      <c r="BD23" s="4">
        <f t="shared" si="9"/>
        <v>-0.10391723817273</v>
      </c>
      <c r="BE23" s="11">
        <f>数据整理!N22</f>
        <v>1.0919170984456</v>
      </c>
      <c r="BF23" s="3">
        <f>数据整理!N53</f>
        <v>1.12292688543466</v>
      </c>
      <c r="BG23" s="3">
        <f>数据整理!N84</f>
        <v>1.09911193769615</v>
      </c>
      <c r="BH23" s="3">
        <f>数据整理!N115</f>
        <v>1.0669269684784</v>
      </c>
      <c r="BI23" s="24">
        <f t="shared" si="10"/>
        <v>-0.0292827037118835</v>
      </c>
      <c r="BJ23" s="3">
        <f>数据整理!O22</f>
        <v>615699</v>
      </c>
      <c r="BK23" s="3">
        <f>数据整理!O53</f>
        <v>642707</v>
      </c>
      <c r="BL23" s="3">
        <f>数据整理!O84</f>
        <v>631045</v>
      </c>
      <c r="BM23" s="3">
        <f>数据整理!O115</f>
        <v>478094</v>
      </c>
      <c r="BN23" s="4">
        <f t="shared" si="11"/>
        <v>-0.24237732649811</v>
      </c>
      <c r="BO23" s="11">
        <f>数据整理!P22</f>
        <v>557162</v>
      </c>
      <c r="BP23" s="3">
        <f>数据整理!P53</f>
        <v>564381</v>
      </c>
      <c r="BQ23" s="3">
        <f>数据整理!P84</f>
        <v>550465</v>
      </c>
      <c r="BR23" s="3">
        <f>数据整理!P115</f>
        <v>418211</v>
      </c>
      <c r="BS23" s="24">
        <f t="shared" si="12"/>
        <v>-0.240258690379952</v>
      </c>
      <c r="BT23" s="3">
        <f>数据整理!Q22</f>
        <v>1.10506280040634</v>
      </c>
      <c r="BU23" s="3">
        <f>数据整理!Q53</f>
        <v>1.13878213476357</v>
      </c>
      <c r="BV23" s="3">
        <f>数据整理!Q84</f>
        <v>1.1463853287675</v>
      </c>
      <c r="BW23" s="3">
        <f>数据整理!Q115</f>
        <v>1.14318848619477</v>
      </c>
      <c r="BX23" s="4">
        <f t="shared" si="13"/>
        <v>-0.00278862830193916</v>
      </c>
      <c r="BY23" s="11">
        <f>数据整理!R22</f>
        <v>580036</v>
      </c>
      <c r="BZ23" s="3">
        <f>数据整理!R53</f>
        <v>617270</v>
      </c>
      <c r="CA23" s="3">
        <f>数据整理!R84</f>
        <v>598642</v>
      </c>
      <c r="CB23" s="3">
        <f>数据整理!R115</f>
        <v>599106</v>
      </c>
      <c r="CC23" s="24">
        <f t="shared" si="14"/>
        <v>0.000775087614968584</v>
      </c>
      <c r="CD23" s="3">
        <f>数据整理!S22</f>
        <v>553362</v>
      </c>
      <c r="CE23" s="3">
        <f>数据整理!S53</f>
        <v>588219</v>
      </c>
      <c r="CF23" s="3">
        <f>数据整理!S84</f>
        <v>572145</v>
      </c>
      <c r="CG23" s="3">
        <f>数据整理!S115</f>
        <v>566416</v>
      </c>
      <c r="CH23" s="4">
        <f t="shared" si="15"/>
        <v>-0.0100131959555707</v>
      </c>
      <c r="CI23" s="11">
        <f>数据整理!T22</f>
        <v>1.04820352680524</v>
      </c>
      <c r="CJ23" s="3">
        <f>数据整理!T53</f>
        <v>1.04938806804948</v>
      </c>
      <c r="CK23" s="3">
        <f>数据整理!T84</f>
        <v>1.04631168672277</v>
      </c>
      <c r="CL23" s="3">
        <f>数据整理!T115</f>
        <v>1.05771376514788</v>
      </c>
      <c r="CM23" s="24">
        <f t="shared" si="16"/>
        <v>0.0108974013860241</v>
      </c>
    </row>
    <row r="24" spans="1:91">
      <c r="A24" s="2">
        <f>数据整理!A23</f>
        <v>42603</v>
      </c>
      <c r="B24" s="9">
        <f>数据整理!C23</f>
        <v>4550988</v>
      </c>
      <c r="C24" s="3">
        <f>数据整理!C54</f>
        <v>5054449</v>
      </c>
      <c r="D24" s="3">
        <f>数据整理!C85</f>
        <v>5027288</v>
      </c>
      <c r="E24" s="3">
        <f>数据整理!C116</f>
        <v>5173885</v>
      </c>
      <c r="F24" s="12">
        <f t="shared" si="0"/>
        <v>0.0291602549923538</v>
      </c>
      <c r="G24" s="11">
        <f>数据整理!D23</f>
        <v>4239103</v>
      </c>
      <c r="H24" s="3">
        <f>数据整理!D54</f>
        <v>4656344</v>
      </c>
      <c r="I24" s="3">
        <f>数据整理!D85</f>
        <v>4590388</v>
      </c>
      <c r="J24" s="3">
        <f>数据整理!D116</f>
        <v>4752590</v>
      </c>
      <c r="K24" s="24">
        <f t="shared" si="1"/>
        <v>0.0353351394261225</v>
      </c>
      <c r="L24" s="3">
        <f>数据整理!E23</f>
        <v>1.07357334794649</v>
      </c>
      <c r="M24" s="3">
        <f>数据整理!E54</f>
        <v>1.08549733438938</v>
      </c>
      <c r="N24" s="3">
        <f>数据整理!E85</f>
        <v>1.09517713971019</v>
      </c>
      <c r="O24" s="5">
        <f>数据整理!E116</f>
        <v>1.08864534916751</v>
      </c>
      <c r="P24" s="25">
        <f t="shared" si="2"/>
        <v>-0.0059641406908989</v>
      </c>
      <c r="Q24" s="3">
        <f>数据整理!F23</f>
        <v>2549200</v>
      </c>
      <c r="R24" s="3">
        <f>数据整理!F54</f>
        <v>2842030</v>
      </c>
      <c r="S24" s="3">
        <f>数据整理!F85</f>
        <v>2867340</v>
      </c>
      <c r="T24" s="3">
        <f>数据整理!F116</f>
        <v>2989430</v>
      </c>
      <c r="U24" s="12">
        <f t="shared" si="17"/>
        <v>0.042579533644423</v>
      </c>
      <c r="V24" s="11">
        <f>数据整理!G23</f>
        <v>2292244</v>
      </c>
      <c r="W24" s="3">
        <f>数据整理!G54</f>
        <v>2487362</v>
      </c>
      <c r="X24" s="3">
        <f>数据整理!G85</f>
        <v>2497475</v>
      </c>
      <c r="Y24" s="3">
        <f>数据整理!G116</f>
        <v>2655091</v>
      </c>
      <c r="Z24" s="24">
        <f t="shared" si="3"/>
        <v>0.0631101412426551</v>
      </c>
      <c r="AA24" s="3">
        <f>数据整理!H23</f>
        <v>1.11209801399851</v>
      </c>
      <c r="AB24" s="3">
        <f>数据整理!H54</f>
        <v>1.14258801091277</v>
      </c>
      <c r="AC24" s="3">
        <f>数据整理!H85</f>
        <v>1.1480955765323</v>
      </c>
      <c r="AD24" s="3">
        <f>数据整理!H116</f>
        <v>1.12592374423325</v>
      </c>
      <c r="AE24" s="24">
        <f t="shared" si="4"/>
        <v>-0.0193118349658803</v>
      </c>
      <c r="AF24" s="3">
        <f>数据整理!I23</f>
        <v>1053180</v>
      </c>
      <c r="AG24" s="3">
        <f>数据整理!I54</f>
        <v>1172350</v>
      </c>
      <c r="AH24" s="3">
        <f>数据整理!I85</f>
        <v>1144070</v>
      </c>
      <c r="AI24" s="3">
        <f>数据整理!I116</f>
        <v>1148670</v>
      </c>
      <c r="AJ24" s="4">
        <f t="shared" si="5"/>
        <v>0.00402073299710692</v>
      </c>
      <c r="AK24" s="11">
        <f>数据整理!J23</f>
        <v>945580</v>
      </c>
      <c r="AL24" s="3">
        <f>数据整理!J54</f>
        <v>1058960</v>
      </c>
      <c r="AM24" s="3">
        <f>数据整理!J85</f>
        <v>1046901</v>
      </c>
      <c r="AN24" s="3">
        <f>数据整理!J116</f>
        <v>1043243</v>
      </c>
      <c r="AO24" s="24">
        <f t="shared" si="6"/>
        <v>-0.00349412217583134</v>
      </c>
      <c r="AP24" s="3">
        <f>数据整理!K23</f>
        <v>1.11379259290594</v>
      </c>
      <c r="AQ24" s="3">
        <f>数据整理!K54</f>
        <v>1.10707675455164</v>
      </c>
      <c r="AR24" s="3">
        <f>数据整理!K85</f>
        <v>1.09281584409605</v>
      </c>
      <c r="AS24" s="3">
        <f>数据整理!K116</f>
        <v>1.10105699247443</v>
      </c>
      <c r="AT24" s="4">
        <f t="shared" si="7"/>
        <v>0.00754120506478739</v>
      </c>
      <c r="AU24" s="11">
        <f>数据整理!L23</f>
        <v>866156</v>
      </c>
      <c r="AV24" s="3">
        <f>数据整理!L54</f>
        <v>981715</v>
      </c>
      <c r="AW24" s="3">
        <f>数据整理!L85</f>
        <v>989480</v>
      </c>
      <c r="AX24" s="3">
        <f>数据整理!L116</f>
        <v>822749</v>
      </c>
      <c r="AY24" s="24">
        <f t="shared" si="8"/>
        <v>-0.168503658487286</v>
      </c>
      <c r="AZ24" s="3">
        <f>数据整理!M23</f>
        <v>788300</v>
      </c>
      <c r="BA24" s="3">
        <f>数据整理!M54</f>
        <v>875700</v>
      </c>
      <c r="BB24" s="3">
        <f>数据整理!M85</f>
        <v>894700</v>
      </c>
      <c r="BC24" s="3">
        <f>数据整理!M116</f>
        <v>770100</v>
      </c>
      <c r="BD24" s="4">
        <f t="shared" si="9"/>
        <v>-0.139264557952386</v>
      </c>
      <c r="BE24" s="11">
        <f>数据整理!N23</f>
        <v>1.09876442978561</v>
      </c>
      <c r="BF24" s="3">
        <f>数据整理!N54</f>
        <v>1.12106314948042</v>
      </c>
      <c r="BG24" s="3">
        <f>数据整理!N85</f>
        <v>1.10593495026266</v>
      </c>
      <c r="BH24" s="3">
        <f>数据整理!N116</f>
        <v>1.06836644591611</v>
      </c>
      <c r="BI24" s="24">
        <f t="shared" si="10"/>
        <v>-0.033969904231366</v>
      </c>
      <c r="BJ24" s="3">
        <f>数据整理!O23</f>
        <v>617359</v>
      </c>
      <c r="BK24" s="3">
        <f>数据整理!O54</f>
        <v>630258</v>
      </c>
      <c r="BL24" s="3">
        <f>数据整理!O85</f>
        <v>640845</v>
      </c>
      <c r="BM24" s="3">
        <f>数据整理!O116</f>
        <v>498073</v>
      </c>
      <c r="BN24" s="4">
        <f t="shared" si="11"/>
        <v>-0.222787101405176</v>
      </c>
      <c r="BO24" s="11">
        <f>数据整理!P23</f>
        <v>558364</v>
      </c>
      <c r="BP24" s="3">
        <f>数据整理!P54</f>
        <v>552702</v>
      </c>
      <c r="BQ24" s="3">
        <f>数据整理!P85</f>
        <v>555874</v>
      </c>
      <c r="BR24" s="3">
        <f>数据整理!P116</f>
        <v>427762</v>
      </c>
      <c r="BS24" s="24">
        <f t="shared" si="12"/>
        <v>-0.230469494885532</v>
      </c>
      <c r="BT24" s="3">
        <f>数据整理!Q23</f>
        <v>1.10565688332342</v>
      </c>
      <c r="BU24" s="3">
        <f>数据整理!Q54</f>
        <v>1.14032154759708</v>
      </c>
      <c r="BV24" s="3">
        <f>数据整理!Q85</f>
        <v>1.15286018054451</v>
      </c>
      <c r="BW24" s="3">
        <f>数据整理!Q116</f>
        <v>1.16436943908061</v>
      </c>
      <c r="BX24" s="4">
        <f t="shared" si="13"/>
        <v>0.00998322149582997</v>
      </c>
      <c r="BY24" s="11">
        <f>数据整理!R23</f>
        <v>573860</v>
      </c>
      <c r="BZ24" s="3">
        <f>数据整理!R54</f>
        <v>627642</v>
      </c>
      <c r="CA24" s="3">
        <f>数据整理!R85</f>
        <v>608614</v>
      </c>
      <c r="CB24" s="3">
        <f>数据整理!R116</f>
        <v>611656</v>
      </c>
      <c r="CC24" s="24">
        <f t="shared" si="14"/>
        <v>0.00499824190702158</v>
      </c>
      <c r="CD24" s="3">
        <f>数据整理!S23</f>
        <v>547262</v>
      </c>
      <c r="CE24" s="3">
        <f>数据整理!S54</f>
        <v>613490</v>
      </c>
      <c r="CF24" s="3">
        <f>数据整理!S85</f>
        <v>586719</v>
      </c>
      <c r="CG24" s="3">
        <f>数据整理!S116</f>
        <v>566755</v>
      </c>
      <c r="CH24" s="4">
        <f t="shared" si="15"/>
        <v>-0.0340265101351754</v>
      </c>
      <c r="CI24" s="11">
        <f>数据整理!T23</f>
        <v>1.04860194934054</v>
      </c>
      <c r="CJ24" s="3">
        <f>数据整理!T54</f>
        <v>1.02306802066863</v>
      </c>
      <c r="CK24" s="3">
        <f>数据整理!T85</f>
        <v>1.03731769381936</v>
      </c>
      <c r="CL24" s="3">
        <f>数据整理!T116</f>
        <v>1.07922470908947</v>
      </c>
      <c r="CM24" s="24">
        <f t="shared" si="16"/>
        <v>0.0403994027285965</v>
      </c>
    </row>
    <row r="25" spans="1:91">
      <c r="A25" s="2">
        <f>数据整理!A24</f>
        <v>42604</v>
      </c>
      <c r="B25" s="9">
        <f>数据整理!C24</f>
        <v>4698185</v>
      </c>
      <c r="C25" s="3">
        <f>数据整理!C55</f>
        <v>5078827</v>
      </c>
      <c r="D25" s="3">
        <f>数据整理!C86</f>
        <v>4982321</v>
      </c>
      <c r="E25" s="3">
        <f>数据整理!C117</f>
        <v>5172023</v>
      </c>
      <c r="F25" s="12">
        <f t="shared" si="0"/>
        <v>0.0380750256757845</v>
      </c>
      <c r="G25" s="11">
        <f>数据整理!D24</f>
        <v>4357621</v>
      </c>
      <c r="H25" s="3">
        <f>数据整理!D55</f>
        <v>4658957</v>
      </c>
      <c r="I25" s="3">
        <f>数据整理!D86</f>
        <v>4542900</v>
      </c>
      <c r="J25" s="3">
        <f>数据整理!D117</f>
        <v>4780549</v>
      </c>
      <c r="K25" s="24">
        <f t="shared" si="1"/>
        <v>0.052312179444848</v>
      </c>
      <c r="L25" s="3">
        <f>数据整理!E24</f>
        <v>1.07815365310567</v>
      </c>
      <c r="M25" s="3">
        <f>数据整理!E55</f>
        <v>1.09012102923465</v>
      </c>
      <c r="N25" s="3">
        <f>数据整理!E86</f>
        <v>1.09672698056308</v>
      </c>
      <c r="O25" s="5">
        <f>数据整理!E117</f>
        <v>1.081888921126</v>
      </c>
      <c r="P25" s="25">
        <f t="shared" si="2"/>
        <v>-0.0135294013004529</v>
      </c>
      <c r="Q25" s="3">
        <f>数据整理!F24</f>
        <v>2655600</v>
      </c>
      <c r="R25" s="3">
        <f>数据整理!F55</f>
        <v>2840170</v>
      </c>
      <c r="S25" s="3">
        <f>数据整理!F86</f>
        <v>2841810</v>
      </c>
      <c r="T25" s="3">
        <f>数据整理!F117</f>
        <v>2980088</v>
      </c>
      <c r="U25" s="12">
        <f t="shared" si="17"/>
        <v>0.0486584254401243</v>
      </c>
      <c r="V25" s="11">
        <f>数据整理!G24</f>
        <v>2374926</v>
      </c>
      <c r="W25" s="3">
        <f>数据整理!G55</f>
        <v>2502592</v>
      </c>
      <c r="X25" s="3">
        <f>数据整理!G86</f>
        <v>2473158</v>
      </c>
      <c r="Y25" s="3">
        <f>数据整理!G117</f>
        <v>2670787</v>
      </c>
      <c r="Z25" s="24">
        <f t="shared" si="3"/>
        <v>0.0799095731045085</v>
      </c>
      <c r="AA25" s="3">
        <f>数据整理!H24</f>
        <v>1.11818220862461</v>
      </c>
      <c r="AB25" s="3">
        <f>数据整理!H55</f>
        <v>1.13489134465386</v>
      </c>
      <c r="AC25" s="3">
        <f>数据整理!H86</f>
        <v>1.14906124072946</v>
      </c>
      <c r="AD25" s="3">
        <f>数据整理!H117</f>
        <v>1.1158089357182</v>
      </c>
      <c r="AE25" s="24">
        <f t="shared" si="4"/>
        <v>-0.028938670831988</v>
      </c>
      <c r="AF25" s="3">
        <f>数据整理!I24</f>
        <v>1101830</v>
      </c>
      <c r="AG25" s="3">
        <f>数据整理!I55</f>
        <v>1153280</v>
      </c>
      <c r="AH25" s="3">
        <f>数据整理!I86</f>
        <v>1152380</v>
      </c>
      <c r="AI25" s="3">
        <f>数据整理!I117</f>
        <v>1133050</v>
      </c>
      <c r="AJ25" s="4">
        <f t="shared" si="5"/>
        <v>-0.0167739808049429</v>
      </c>
      <c r="AK25" s="11">
        <f>数据整理!J24</f>
        <v>1003640</v>
      </c>
      <c r="AL25" s="3">
        <f>数据整理!J55</f>
        <v>1054500</v>
      </c>
      <c r="AM25" s="3">
        <f>数据整理!J86</f>
        <v>1056547</v>
      </c>
      <c r="AN25" s="3">
        <f>数据整理!J117</f>
        <v>1040788</v>
      </c>
      <c r="AO25" s="24">
        <f t="shared" si="6"/>
        <v>-0.0149155693026434</v>
      </c>
      <c r="AP25" s="3">
        <f>数据整理!K24</f>
        <v>1.09783388465984</v>
      </c>
      <c r="AQ25" s="3">
        <f>数据整理!K55</f>
        <v>1.09367472735894</v>
      </c>
      <c r="AR25" s="3">
        <f>数据整理!K86</f>
        <v>1.09070396300401</v>
      </c>
      <c r="AS25" s="3">
        <f>数据整理!K117</f>
        <v>1.08864629492269</v>
      </c>
      <c r="AT25" s="4">
        <f t="shared" si="7"/>
        <v>-0.00188655047667718</v>
      </c>
      <c r="AU25" s="11">
        <f>数据整理!L24</f>
        <v>881020</v>
      </c>
      <c r="AV25" s="3">
        <f>数据整理!L55</f>
        <v>984866</v>
      </c>
      <c r="AW25" s="3">
        <f>数据整理!L86</f>
        <v>956503</v>
      </c>
      <c r="AX25" s="3">
        <f>数据整理!L117</f>
        <v>832877</v>
      </c>
      <c r="AY25" s="24">
        <f t="shared" si="8"/>
        <v>-0.129247895720139</v>
      </c>
      <c r="AZ25" s="3">
        <f>数据整理!M24</f>
        <v>811200</v>
      </c>
      <c r="BA25" s="3">
        <f>数据整理!M55</f>
        <v>876400</v>
      </c>
      <c r="BB25" s="3">
        <f>数据整理!M86</f>
        <v>864900</v>
      </c>
      <c r="BC25" s="3">
        <f>数据整理!M117</f>
        <v>775200</v>
      </c>
      <c r="BD25" s="4">
        <f t="shared" si="9"/>
        <v>-0.103711411723899</v>
      </c>
      <c r="BE25" s="11">
        <f>数据整理!N24</f>
        <v>1.08607001972387</v>
      </c>
      <c r="BF25" s="3">
        <f>数据整理!N55</f>
        <v>1.12376312186216</v>
      </c>
      <c r="BG25" s="3">
        <f>数据整理!N86</f>
        <v>1.10591166608857</v>
      </c>
      <c r="BH25" s="3">
        <f>数据整理!N117</f>
        <v>1.07440273477812</v>
      </c>
      <c r="BI25" s="24">
        <f t="shared" si="10"/>
        <v>-0.0284913635298608</v>
      </c>
      <c r="BJ25" s="3">
        <f>数据整理!O24</f>
        <v>616615</v>
      </c>
      <c r="BK25" s="3">
        <f>数据整理!O55</f>
        <v>641201</v>
      </c>
      <c r="BL25" s="3">
        <f>数据整理!O86</f>
        <v>634471</v>
      </c>
      <c r="BM25" s="3">
        <f>数据整理!O117</f>
        <v>502452</v>
      </c>
      <c r="BN25" s="4">
        <f t="shared" si="11"/>
        <v>-0.208077280127855</v>
      </c>
      <c r="BO25" s="11">
        <f>数据整理!P24</f>
        <v>560086</v>
      </c>
      <c r="BP25" s="3">
        <f>数据整理!P55</f>
        <v>571692</v>
      </c>
      <c r="BQ25" s="3">
        <f>数据整理!P86</f>
        <v>551711</v>
      </c>
      <c r="BR25" s="3">
        <f>数据整理!P117</f>
        <v>437970</v>
      </c>
      <c r="BS25" s="24">
        <f t="shared" si="12"/>
        <v>-0.206160471696232</v>
      </c>
      <c r="BT25" s="3">
        <f>数据整理!Q24</f>
        <v>1.10092914302446</v>
      </c>
      <c r="BU25" s="3">
        <f>数据整理!Q55</f>
        <v>1.12158469945355</v>
      </c>
      <c r="BV25" s="3">
        <f>数据整理!Q86</f>
        <v>1.15000607201959</v>
      </c>
      <c r="BW25" s="3">
        <f>数据整理!Q117</f>
        <v>1.14722926227824</v>
      </c>
      <c r="BX25" s="4">
        <f t="shared" si="13"/>
        <v>-0.00241460441724028</v>
      </c>
      <c r="BY25" s="11">
        <f>数据整理!R24</f>
        <v>588426</v>
      </c>
      <c r="BZ25" s="3">
        <f>数据整理!R55</f>
        <v>645216</v>
      </c>
      <c r="CA25" s="3">
        <f>数据整理!R86</f>
        <v>614208</v>
      </c>
      <c r="CB25" s="3">
        <f>数据整理!R117</f>
        <v>609468</v>
      </c>
      <c r="CC25" s="24">
        <f t="shared" si="14"/>
        <v>-0.00771725539231005</v>
      </c>
      <c r="CD25" s="3">
        <f>数据整理!S24</f>
        <v>551290</v>
      </c>
      <c r="CE25" s="3">
        <f>数据整理!S55</f>
        <v>616166</v>
      </c>
      <c r="CF25" s="3">
        <f>数据整理!S86</f>
        <v>589298</v>
      </c>
      <c r="CG25" s="3">
        <f>数据整理!S117</f>
        <v>565316</v>
      </c>
      <c r="CH25" s="4">
        <f t="shared" si="15"/>
        <v>-0.0406958788253142</v>
      </c>
      <c r="CI25" s="11">
        <f>数据整理!T24</f>
        <v>1.06736200547806</v>
      </c>
      <c r="CJ25" s="3">
        <f>数据整理!T55</f>
        <v>1.04714638587653</v>
      </c>
      <c r="CK25" s="3">
        <f>数据整理!T86</f>
        <v>1.04227063387285</v>
      </c>
      <c r="CL25" s="3">
        <f>数据整理!T117</f>
        <v>1.07810145122374</v>
      </c>
      <c r="CM25" s="24">
        <f t="shared" si="16"/>
        <v>0.0343776522012864</v>
      </c>
    </row>
    <row r="26" spans="1:91">
      <c r="A26" s="2">
        <f>数据整理!A25</f>
        <v>42605</v>
      </c>
      <c r="B26" s="9">
        <f>数据整理!C25</f>
        <v>4791575</v>
      </c>
      <c r="C26" s="3">
        <f>数据整理!C56</f>
        <v>4812984</v>
      </c>
      <c r="D26" s="3">
        <f>数据整理!C87</f>
        <v>4955445</v>
      </c>
      <c r="E26" s="3">
        <f>数据整理!C118</f>
        <v>5188085</v>
      </c>
      <c r="F26" s="12">
        <f t="shared" si="0"/>
        <v>0.046946338825272</v>
      </c>
      <c r="G26" s="11">
        <f>数据整理!D25</f>
        <v>4371883</v>
      </c>
      <c r="H26" s="3">
        <f>数据整理!D56</f>
        <v>4410880</v>
      </c>
      <c r="I26" s="3">
        <f>数据整理!D87</f>
        <v>4529591</v>
      </c>
      <c r="J26" s="3">
        <f>数据整理!D118</f>
        <v>4748804</v>
      </c>
      <c r="K26" s="24">
        <f t="shared" si="1"/>
        <v>0.048395760235306</v>
      </c>
      <c r="L26" s="3">
        <f>数据整理!E25</f>
        <v>1.09599799445685</v>
      </c>
      <c r="M26" s="3">
        <f>数据整理!E56</f>
        <v>1.09116185432385</v>
      </c>
      <c r="N26" s="3">
        <f>数据整理!E87</f>
        <v>1.09401599393853</v>
      </c>
      <c r="O26" s="5">
        <f>数据整理!E118</f>
        <v>1.09250350193438</v>
      </c>
      <c r="P26" s="25">
        <f t="shared" si="2"/>
        <v>-0.00138251361271124</v>
      </c>
      <c r="Q26" s="3">
        <f>数据整理!F25</f>
        <v>2706900</v>
      </c>
      <c r="R26" s="3">
        <f>数据整理!F56</f>
        <v>2709580</v>
      </c>
      <c r="S26" s="3">
        <f>数据整理!F87</f>
        <v>2824680</v>
      </c>
      <c r="T26" s="3">
        <f>数据整理!F118</f>
        <v>3009240</v>
      </c>
      <c r="U26" s="12">
        <f t="shared" si="17"/>
        <v>0.0653383746123455</v>
      </c>
      <c r="V26" s="11">
        <f>数据整理!G25</f>
        <v>2361540</v>
      </c>
      <c r="W26" s="3">
        <f>数据整理!G56</f>
        <v>2379340</v>
      </c>
      <c r="X26" s="3">
        <f>数据整理!G87</f>
        <v>2448303</v>
      </c>
      <c r="Y26" s="3">
        <f>数据整理!G118</f>
        <v>2647147</v>
      </c>
      <c r="Z26" s="24">
        <f t="shared" si="3"/>
        <v>0.081217071579784</v>
      </c>
      <c r="AA26" s="3">
        <f>数据整理!H25</f>
        <v>1.1462435529358</v>
      </c>
      <c r="AB26" s="3">
        <f>数据整理!H56</f>
        <v>1.13879479183303</v>
      </c>
      <c r="AC26" s="3">
        <f>数据整理!H87</f>
        <v>1.15372974668577</v>
      </c>
      <c r="AD26" s="3">
        <f>数据整理!H118</f>
        <v>1.13678613239083</v>
      </c>
      <c r="AE26" s="24">
        <f t="shared" si="4"/>
        <v>-0.0146859473317767</v>
      </c>
      <c r="AF26" s="3">
        <f>数据整理!I25</f>
        <v>1090690</v>
      </c>
      <c r="AG26" s="3">
        <f>数据整理!I56</f>
        <v>1078270</v>
      </c>
      <c r="AH26" s="3">
        <f>数据整理!I87</f>
        <v>1140350</v>
      </c>
      <c r="AI26" s="3">
        <f>数据整理!I118</f>
        <v>1155330</v>
      </c>
      <c r="AJ26" s="4">
        <f t="shared" si="5"/>
        <v>0.0131363177971675</v>
      </c>
      <c r="AK26" s="11">
        <f>数据整理!J25</f>
        <v>969490</v>
      </c>
      <c r="AL26" s="3">
        <f>数据整理!J56</f>
        <v>975240</v>
      </c>
      <c r="AM26" s="3">
        <f>数据整理!J87</f>
        <v>1041140</v>
      </c>
      <c r="AN26" s="3">
        <f>数据整理!J118</f>
        <v>1040632</v>
      </c>
      <c r="AO26" s="24">
        <f t="shared" si="6"/>
        <v>-0.000487926695737384</v>
      </c>
      <c r="AP26" s="3">
        <f>数据整理!K25</f>
        <v>1.12501418271462</v>
      </c>
      <c r="AQ26" s="3">
        <f>数据整理!K56</f>
        <v>1.10564578975432</v>
      </c>
      <c r="AR26" s="3">
        <f>数据整理!K87</f>
        <v>1.09528977851202</v>
      </c>
      <c r="AS26" s="3">
        <f>数据整理!K118</f>
        <v>1.11021955888345</v>
      </c>
      <c r="AT26" s="4">
        <f t="shared" si="7"/>
        <v>0.013630895370643</v>
      </c>
      <c r="AU26" s="11">
        <f>数据整理!L25</f>
        <v>916942</v>
      </c>
      <c r="AV26" s="3">
        <f>数据整理!L56</f>
        <v>926513</v>
      </c>
      <c r="AW26" s="3">
        <f>数据整理!L87</f>
        <v>956831</v>
      </c>
      <c r="AX26" s="3">
        <f>数据整理!L118</f>
        <v>829149</v>
      </c>
      <c r="AY26" s="24">
        <f t="shared" si="8"/>
        <v>-0.13344258285946</v>
      </c>
      <c r="AZ26" s="3">
        <f>数据整理!M25</f>
        <v>829600</v>
      </c>
      <c r="BA26" s="3">
        <f>数据整理!M56</f>
        <v>834700</v>
      </c>
      <c r="BB26" s="3">
        <f>数据整理!M87</f>
        <v>852900</v>
      </c>
      <c r="BC26" s="3">
        <f>数据整理!M118</f>
        <v>774100</v>
      </c>
      <c r="BD26" s="4">
        <f t="shared" si="9"/>
        <v>-0.0923906671356548</v>
      </c>
      <c r="BE26" s="11">
        <f>数据整理!N25</f>
        <v>1.10528206364513</v>
      </c>
      <c r="BF26" s="3">
        <f>数据整理!N56</f>
        <v>1.10999520785911</v>
      </c>
      <c r="BG26" s="3">
        <f>数据整理!N87</f>
        <v>1.12185602063548</v>
      </c>
      <c r="BH26" s="3">
        <f>数据整理!N118</f>
        <v>1.07111355122077</v>
      </c>
      <c r="BI26" s="24">
        <f t="shared" si="10"/>
        <v>-0.0452308214970073</v>
      </c>
      <c r="BJ26" s="3">
        <f>数据整理!O25</f>
        <v>626441</v>
      </c>
      <c r="BK26" s="3">
        <f>数据整理!O56</f>
        <v>642150</v>
      </c>
      <c r="BL26" s="3">
        <f>数据整理!O87</f>
        <v>636867</v>
      </c>
      <c r="BM26" s="3">
        <f>数据整理!O118</f>
        <v>480010</v>
      </c>
      <c r="BN26" s="4">
        <f t="shared" si="11"/>
        <v>-0.246294752279518</v>
      </c>
      <c r="BO26" s="11">
        <f>数据整理!P25</f>
        <v>562450</v>
      </c>
      <c r="BP26" s="3">
        <f>数据整理!P56</f>
        <v>569400</v>
      </c>
      <c r="BQ26" s="3">
        <f>数据整理!P87</f>
        <v>554263</v>
      </c>
      <c r="BR26" s="3">
        <f>数据整理!P118</f>
        <v>421907</v>
      </c>
      <c r="BS26" s="24">
        <f t="shared" si="12"/>
        <v>-0.238796383666238</v>
      </c>
      <c r="BT26" s="3">
        <f>数据整理!Q25</f>
        <v>1.11377189083474</v>
      </c>
      <c r="BU26" s="3">
        <f>数据整理!Q56</f>
        <v>1.12776606954689</v>
      </c>
      <c r="BV26" s="3">
        <f>数据整理!Q87</f>
        <v>1.14903394237032</v>
      </c>
      <c r="BW26" s="3">
        <f>数据整理!Q118</f>
        <v>1.13771518367792</v>
      </c>
      <c r="BX26" s="4">
        <f t="shared" si="13"/>
        <v>-0.00985067392269545</v>
      </c>
      <c r="BY26" s="11">
        <f>数据整理!R25</f>
        <v>590394</v>
      </c>
      <c r="BZ26" s="3">
        <f>数据整理!R56</f>
        <v>615382</v>
      </c>
      <c r="CA26" s="3">
        <f>数据整理!R87</f>
        <v>598116</v>
      </c>
      <c r="CB26" s="3">
        <f>数据整理!R118</f>
        <v>601379</v>
      </c>
      <c r="CC26" s="24">
        <f t="shared" si="14"/>
        <v>0.00545546348868786</v>
      </c>
      <c r="CD26" s="3">
        <f>数据整理!S25</f>
        <v>558363</v>
      </c>
      <c r="CE26" s="3">
        <f>数据整理!S56</f>
        <v>589022</v>
      </c>
      <c r="CF26" s="3">
        <f>数据整理!S87</f>
        <v>580733</v>
      </c>
      <c r="CG26" s="3">
        <f>数据整理!S118</f>
        <v>561506</v>
      </c>
      <c r="CH26" s="4">
        <f t="shared" si="15"/>
        <v>-0.0331081581380772</v>
      </c>
      <c r="CI26" s="11">
        <f>数据整理!T25</f>
        <v>1.05736590712493</v>
      </c>
      <c r="CJ26" s="3">
        <f>数据整理!T56</f>
        <v>1.04475214847663</v>
      </c>
      <c r="CK26" s="3">
        <f>数据整理!T87</f>
        <v>1.02993286071224</v>
      </c>
      <c r="CL26" s="3">
        <f>数据整理!T118</f>
        <v>1.07101081733766</v>
      </c>
      <c r="CM26" s="24">
        <f t="shared" si="16"/>
        <v>0.0398841110837216</v>
      </c>
    </row>
    <row r="27" spans="1:91">
      <c r="A27" s="2">
        <f>数据整理!A26</f>
        <v>42606</v>
      </c>
      <c r="B27" s="9">
        <f>数据整理!C26</f>
        <v>4736338</v>
      </c>
      <c r="C27" s="3">
        <f>数据整理!C57</f>
        <v>4869243</v>
      </c>
      <c r="D27" s="3">
        <f>数据整理!C88</f>
        <v>5022504</v>
      </c>
      <c r="E27" s="3">
        <f>数据整理!C119</f>
        <v>5145147</v>
      </c>
      <c r="F27" s="12">
        <f t="shared" si="0"/>
        <v>0.0244186963315509</v>
      </c>
      <c r="G27" s="11">
        <f>数据整理!D26</f>
        <v>4371673</v>
      </c>
      <c r="H27" s="3">
        <f>数据整理!D57</f>
        <v>4483756</v>
      </c>
      <c r="I27" s="3">
        <f>数据整理!D88</f>
        <v>4590427</v>
      </c>
      <c r="J27" s="3">
        <f>数据整理!D119</f>
        <v>4770602</v>
      </c>
      <c r="K27" s="24">
        <f t="shared" si="1"/>
        <v>0.0392501612595082</v>
      </c>
      <c r="L27" s="3">
        <f>数据整理!E26</f>
        <v>1.08341543386251</v>
      </c>
      <c r="M27" s="3">
        <f>数据整理!E57</f>
        <v>1.08597412526462</v>
      </c>
      <c r="N27" s="3">
        <f>数据整理!E88</f>
        <v>1.09412566630512</v>
      </c>
      <c r="O27" s="5">
        <f>数据整理!E119</f>
        <v>1.0785110558374</v>
      </c>
      <c r="P27" s="25">
        <f t="shared" si="2"/>
        <v>-0.0142713135689894</v>
      </c>
      <c r="Q27" s="3">
        <f>数据整理!F26</f>
        <v>2649000</v>
      </c>
      <c r="R27" s="3">
        <f>数据整理!F57</f>
        <v>2742540</v>
      </c>
      <c r="S27" s="3">
        <f>数据整理!F88</f>
        <v>2856800</v>
      </c>
      <c r="T27" s="3">
        <f>数据整理!F119</f>
        <v>2990970</v>
      </c>
      <c r="U27" s="12">
        <f t="shared" si="17"/>
        <v>0.0469651358162979</v>
      </c>
      <c r="V27" s="11">
        <f>数据整理!G26</f>
        <v>2364798</v>
      </c>
      <c r="W27" s="3">
        <f>数据整理!G57</f>
        <v>2405350</v>
      </c>
      <c r="X27" s="3">
        <f>数据整理!G88</f>
        <v>2490893</v>
      </c>
      <c r="Y27" s="3">
        <f>数据整理!G119</f>
        <v>2665842</v>
      </c>
      <c r="Z27" s="24">
        <f t="shared" si="3"/>
        <v>0.0702354537107777</v>
      </c>
      <c r="AA27" s="3">
        <f>数据整理!H26</f>
        <v>1.12018024372483</v>
      </c>
      <c r="AB27" s="3">
        <f>数据整理!H57</f>
        <v>1.14018334130168</v>
      </c>
      <c r="AC27" s="3">
        <f>数据整理!H88</f>
        <v>1.14689791974204</v>
      </c>
      <c r="AD27" s="3">
        <f>数据整理!H119</f>
        <v>1.12196071635153</v>
      </c>
      <c r="AE27" s="24">
        <f t="shared" si="4"/>
        <v>-0.0217431760588715</v>
      </c>
      <c r="AF27" s="3">
        <f>数据整理!I26</f>
        <v>1084800</v>
      </c>
      <c r="AG27" s="3">
        <f>数据整理!I57</f>
        <v>1142280</v>
      </c>
      <c r="AH27" s="3">
        <f>数据整理!I88</f>
        <v>1176450</v>
      </c>
      <c r="AI27" s="3">
        <f>数据整理!I119</f>
        <v>1118720</v>
      </c>
      <c r="AJ27" s="4">
        <f t="shared" si="5"/>
        <v>-0.0490713587487781</v>
      </c>
      <c r="AK27" s="11">
        <f>数据整理!J26</f>
        <v>1007730</v>
      </c>
      <c r="AL27" s="3">
        <f>数据整理!J57</f>
        <v>1012230</v>
      </c>
      <c r="AM27" s="3">
        <f>数据整理!J88</f>
        <v>1052041</v>
      </c>
      <c r="AN27" s="3">
        <f>数据整理!J119</f>
        <v>1027048</v>
      </c>
      <c r="AO27" s="24">
        <f t="shared" si="6"/>
        <v>-0.023756678684576</v>
      </c>
      <c r="AP27" s="3">
        <f>数据整理!K26</f>
        <v>1.07647881873121</v>
      </c>
      <c r="AQ27" s="3">
        <f>数据整理!K57</f>
        <v>1.12847870543256</v>
      </c>
      <c r="AR27" s="3">
        <f>数据整理!K88</f>
        <v>1.11825489690991</v>
      </c>
      <c r="AS27" s="3">
        <f>数据整理!K119</f>
        <v>1.08925775621003</v>
      </c>
      <c r="AT27" s="4">
        <f t="shared" si="7"/>
        <v>-0.0259307075515683</v>
      </c>
      <c r="AU27" s="11">
        <f>数据整理!L26</f>
        <v>876007</v>
      </c>
      <c r="AV27" s="3">
        <f>数据整理!L57</f>
        <v>908871</v>
      </c>
      <c r="AW27" s="3">
        <f>数据整理!L88</f>
        <v>972524</v>
      </c>
      <c r="AX27" s="3">
        <f>数据整理!L119</f>
        <v>841081</v>
      </c>
      <c r="AY27" s="24">
        <f t="shared" si="8"/>
        <v>-0.135156561688966</v>
      </c>
      <c r="AZ27" s="3">
        <f>数据整理!M26</f>
        <v>796100</v>
      </c>
      <c r="BA27" s="3">
        <f>数据整理!M57</f>
        <v>831800</v>
      </c>
      <c r="BB27" s="3">
        <f>数据整理!M88</f>
        <v>885400</v>
      </c>
      <c r="BC27" s="3">
        <f>数据整理!M119</f>
        <v>797000</v>
      </c>
      <c r="BD27" s="4">
        <f t="shared" si="9"/>
        <v>-0.099841879376553</v>
      </c>
      <c r="BE27" s="11">
        <f>数据整理!N26</f>
        <v>1.10037306870996</v>
      </c>
      <c r="BF27" s="3">
        <f>数据整理!N57</f>
        <v>1.09265568646309</v>
      </c>
      <c r="BG27" s="3">
        <f>数据整理!N88</f>
        <v>1.09840072283714</v>
      </c>
      <c r="BH27" s="3">
        <f>数据整理!N119</f>
        <v>1.0553086574655</v>
      </c>
      <c r="BI27" s="24">
        <f t="shared" si="10"/>
        <v>-0.0392316433116821</v>
      </c>
      <c r="BJ27" s="3">
        <f>数据整理!O26</f>
        <v>622952</v>
      </c>
      <c r="BK27" s="3">
        <f>数据整理!O57</f>
        <v>632980</v>
      </c>
      <c r="BL27" s="3">
        <f>数据整理!O88</f>
        <v>636034</v>
      </c>
      <c r="BM27" s="3">
        <f>数据整理!O119</f>
        <v>483508</v>
      </c>
      <c r="BN27" s="4">
        <f t="shared" si="11"/>
        <v>-0.239807934795939</v>
      </c>
      <c r="BO27" s="11">
        <f>数据整理!P26</f>
        <v>560968</v>
      </c>
      <c r="BP27" s="3">
        <f>数据整理!P57</f>
        <v>561320</v>
      </c>
      <c r="BQ27" s="3">
        <f>数据整理!P88</f>
        <v>553452</v>
      </c>
      <c r="BR27" s="3">
        <f>数据整理!P119</f>
        <v>418727</v>
      </c>
      <c r="BS27" s="24">
        <f t="shared" si="12"/>
        <v>-0.243426710898145</v>
      </c>
      <c r="BT27" s="3">
        <f>数据整理!Q26</f>
        <v>1.11049471627615</v>
      </c>
      <c r="BU27" s="3">
        <f>数据整理!Q57</f>
        <v>1.12766336492553</v>
      </c>
      <c r="BV27" s="3">
        <f>数据整理!Q88</f>
        <v>1.14921257850726</v>
      </c>
      <c r="BW27" s="3">
        <f>数据整理!Q119</f>
        <v>1.15470939299353</v>
      </c>
      <c r="BX27" s="4">
        <f t="shared" si="13"/>
        <v>0.00478311375029117</v>
      </c>
      <c r="BY27" s="11">
        <f>数据整理!R26</f>
        <v>599746</v>
      </c>
      <c r="BZ27" s="3">
        <f>数据整理!R57</f>
        <v>618032</v>
      </c>
      <c r="CA27" s="3">
        <f>数据整理!R88</f>
        <v>610970</v>
      </c>
      <c r="CB27" s="3">
        <f>数据整理!R119</f>
        <v>591756</v>
      </c>
      <c r="CC27" s="24">
        <f t="shared" si="14"/>
        <v>-0.0314483526196049</v>
      </c>
      <c r="CD27" s="3">
        <f>数据整理!S26</f>
        <v>569735</v>
      </c>
      <c r="CE27" s="3">
        <f>数据整理!S57</f>
        <v>599703</v>
      </c>
      <c r="CF27" s="3">
        <f>数据整理!S88</f>
        <v>580268</v>
      </c>
      <c r="CG27" s="3">
        <f>数据整理!S119</f>
        <v>558450</v>
      </c>
      <c r="CH27" s="4">
        <f t="shared" si="15"/>
        <v>-0.0375998676473629</v>
      </c>
      <c r="CI27" s="11">
        <f>数据整理!T26</f>
        <v>1.05267536661781</v>
      </c>
      <c r="CJ27" s="3">
        <f>数据整理!T57</f>
        <v>1.03056346224715</v>
      </c>
      <c r="CK27" s="3">
        <f>数据整理!T88</f>
        <v>1.05291003467363</v>
      </c>
      <c r="CL27" s="3">
        <f>数据整理!T119</f>
        <v>1.05964007520817</v>
      </c>
      <c r="CM27" s="24">
        <f t="shared" si="16"/>
        <v>0.00639184765355383</v>
      </c>
    </row>
    <row r="28" spans="1:91">
      <c r="A28" s="2">
        <f>数据整理!A27</f>
        <v>42607</v>
      </c>
      <c r="B28" s="9">
        <f>数据整理!C27</f>
        <v>4765560</v>
      </c>
      <c r="C28" s="3">
        <f>数据整理!C58</f>
        <v>4856942</v>
      </c>
      <c r="D28" s="3">
        <f>数据整理!C89</f>
        <v>5000317</v>
      </c>
      <c r="E28" s="3">
        <f>数据整理!C120</f>
        <v>5082459</v>
      </c>
      <c r="F28" s="12">
        <f t="shared" si="0"/>
        <v>0.0164273585054708</v>
      </c>
      <c r="G28" s="11">
        <f>数据整理!D27</f>
        <v>4402769</v>
      </c>
      <c r="H28" s="3">
        <f>数据整理!D58</f>
        <v>4506752</v>
      </c>
      <c r="I28" s="3">
        <f>数据整理!D89</f>
        <v>4549951</v>
      </c>
      <c r="J28" s="3">
        <f>数据整理!D120</f>
        <v>4632614</v>
      </c>
      <c r="K28" s="24">
        <f t="shared" si="1"/>
        <v>0.0181678879618703</v>
      </c>
      <c r="L28" s="3">
        <f>数据整理!E27</f>
        <v>1.08240064377668</v>
      </c>
      <c r="M28" s="3">
        <f>数据整理!E58</f>
        <v>1.07770341034963</v>
      </c>
      <c r="N28" s="3">
        <f>数据整理!E89</f>
        <v>1.09898260442805</v>
      </c>
      <c r="O28" s="5">
        <f>数据整理!E120</f>
        <v>1.09710392447979</v>
      </c>
      <c r="P28" s="25">
        <f t="shared" si="2"/>
        <v>-0.00170947196133209</v>
      </c>
      <c r="Q28" s="3">
        <f>数据整理!F27</f>
        <v>2679000</v>
      </c>
      <c r="R28" s="3">
        <f>数据整理!F58</f>
        <v>2711930</v>
      </c>
      <c r="S28" s="3">
        <f>数据整理!F89</f>
        <v>2842440</v>
      </c>
      <c r="T28" s="3">
        <f>数据整理!F120</f>
        <v>2955950</v>
      </c>
      <c r="U28" s="12">
        <f t="shared" si="17"/>
        <v>0.0399340003658828</v>
      </c>
      <c r="V28" s="11">
        <f>数据整理!G27</f>
        <v>2382013</v>
      </c>
      <c r="W28" s="3">
        <f>数据整理!G58</f>
        <v>2403809</v>
      </c>
      <c r="X28" s="3">
        <f>数据整理!G89</f>
        <v>2480037</v>
      </c>
      <c r="Y28" s="3">
        <f>数据整理!G120</f>
        <v>2604615</v>
      </c>
      <c r="Z28" s="24">
        <f t="shared" si="3"/>
        <v>0.050232315082396</v>
      </c>
      <c r="AA28" s="3">
        <f>数据整理!H27</f>
        <v>1.12467900049244</v>
      </c>
      <c r="AB28" s="3">
        <f>数据整理!H58</f>
        <v>1.12818031715498</v>
      </c>
      <c r="AC28" s="3">
        <f>数据整理!H89</f>
        <v>1.14612806179908</v>
      </c>
      <c r="AD28" s="3">
        <f>数据整理!H120</f>
        <v>1.13488941743789</v>
      </c>
      <c r="AE28" s="24">
        <f t="shared" si="4"/>
        <v>-0.00980574923149746</v>
      </c>
      <c r="AF28" s="3">
        <f>数据整理!I27</f>
        <v>1138950</v>
      </c>
      <c r="AG28" s="3">
        <f>数据整理!I58</f>
        <v>1099770</v>
      </c>
      <c r="AH28" s="3">
        <f>数据整理!I89</f>
        <v>1118730</v>
      </c>
      <c r="AI28" s="3">
        <f>数据整理!I120</f>
        <v>1119870</v>
      </c>
      <c r="AJ28" s="4">
        <f t="shared" si="5"/>
        <v>0.0010190126303935</v>
      </c>
      <c r="AK28" s="11">
        <f>数据整理!J27</f>
        <v>1016590</v>
      </c>
      <c r="AL28" s="3">
        <f>数据整理!J58</f>
        <v>1008380</v>
      </c>
      <c r="AM28" s="3">
        <f>数据整理!J89</f>
        <v>1026490</v>
      </c>
      <c r="AN28" s="3">
        <f>数据整理!J120</f>
        <v>1025192</v>
      </c>
      <c r="AO28" s="24">
        <f t="shared" si="6"/>
        <v>-0.00126450330738725</v>
      </c>
      <c r="AP28" s="3">
        <f>数据整理!K27</f>
        <v>1.12036317492795</v>
      </c>
      <c r="AQ28" s="3">
        <f>数据整理!K58</f>
        <v>1.09063051627363</v>
      </c>
      <c r="AR28" s="3">
        <f>数据整理!K89</f>
        <v>1.08985961870062</v>
      </c>
      <c r="AS28" s="3">
        <f>数据整理!K120</f>
        <v>1.09235148147859</v>
      </c>
      <c r="AT28" s="4">
        <f t="shared" si="7"/>
        <v>0.00228640710712957</v>
      </c>
      <c r="AU28" s="11">
        <f>数据整理!L27</f>
        <v>879056</v>
      </c>
      <c r="AV28" s="3">
        <f>数据整理!L58</f>
        <v>909696</v>
      </c>
      <c r="AW28" s="3">
        <f>数据整理!L89</f>
        <v>989568</v>
      </c>
      <c r="AX28" s="3">
        <f>数据整理!L120</f>
        <v>810348</v>
      </c>
      <c r="AY28" s="24">
        <f t="shared" si="8"/>
        <v>-0.181109332557237</v>
      </c>
      <c r="AZ28" s="3">
        <f>数据整理!M27</f>
        <v>804800</v>
      </c>
      <c r="BA28" s="3">
        <f>数据整理!M58</f>
        <v>832700</v>
      </c>
      <c r="BB28" s="3">
        <f>数据整理!M89</f>
        <v>894700</v>
      </c>
      <c r="BC28" s="3">
        <f>数据整理!M120</f>
        <v>757200</v>
      </c>
      <c r="BD28" s="4">
        <f t="shared" si="9"/>
        <v>-0.153682798703476</v>
      </c>
      <c r="BE28" s="11">
        <f>数据整理!N27</f>
        <v>1.09226640159046</v>
      </c>
      <c r="BF28" s="3">
        <f>数据整理!N58</f>
        <v>1.09246547376006</v>
      </c>
      <c r="BG28" s="3">
        <f>数据整理!N89</f>
        <v>1.10603330725383</v>
      </c>
      <c r="BH28" s="3">
        <f>数据整理!N120</f>
        <v>1.07019017432647</v>
      </c>
      <c r="BI28" s="24">
        <f t="shared" si="10"/>
        <v>-0.0324069200197572</v>
      </c>
      <c r="BJ28" s="3">
        <f>数据整理!O27</f>
        <v>622616</v>
      </c>
      <c r="BK28" s="3">
        <f>数据整理!O58</f>
        <v>631117</v>
      </c>
      <c r="BL28" s="3">
        <f>数据整理!O89</f>
        <v>639611</v>
      </c>
      <c r="BM28" s="3">
        <f>数据整理!O120</f>
        <v>483800</v>
      </c>
      <c r="BN28" s="4">
        <f t="shared" si="11"/>
        <v>-0.243602752297881</v>
      </c>
      <c r="BO28" s="11">
        <f>数据整理!P27</f>
        <v>560623</v>
      </c>
      <c r="BP28" s="3">
        <f>数据整理!P58</f>
        <v>562729</v>
      </c>
      <c r="BQ28" s="3">
        <f>数据整理!P89</f>
        <v>558847</v>
      </c>
      <c r="BR28" s="3">
        <f>数据整理!P120</f>
        <v>421164</v>
      </c>
      <c r="BS28" s="24">
        <f t="shared" si="12"/>
        <v>-0.246369757733333</v>
      </c>
      <c r="BT28" s="3">
        <f>数据整理!Q27</f>
        <v>1.11057876683618</v>
      </c>
      <c r="BU28" s="3">
        <f>数据整理!Q58</f>
        <v>1.12152919078277</v>
      </c>
      <c r="BV28" s="3">
        <f>数据整理!Q89</f>
        <v>1.1445189828343</v>
      </c>
      <c r="BW28" s="3">
        <f>数据整理!Q120</f>
        <v>1.14872116325232</v>
      </c>
      <c r="BX28" s="4">
        <f t="shared" si="13"/>
        <v>0.00367156900064125</v>
      </c>
      <c r="BY28" s="11">
        <f>数据整理!R27</f>
        <v>596630</v>
      </c>
      <c r="BZ28" s="3">
        <f>数据整理!R58</f>
        <v>603820</v>
      </c>
      <c r="CA28" s="3">
        <f>数据整理!R89</f>
        <v>584318</v>
      </c>
      <c r="CB28" s="3">
        <f>数据整理!R120</f>
        <v>583202</v>
      </c>
      <c r="CC28" s="24">
        <f t="shared" si="14"/>
        <v>-0.00190991891401604</v>
      </c>
      <c r="CD28" s="3">
        <f>数据整理!S27</f>
        <v>566254</v>
      </c>
      <c r="CE28" s="3">
        <f>数据整理!S58</f>
        <v>591960</v>
      </c>
      <c r="CF28" s="3">
        <f>数据整理!S89</f>
        <v>573659</v>
      </c>
      <c r="CG28" s="3">
        <f>数据整理!S120</f>
        <v>547311</v>
      </c>
      <c r="CH28" s="4">
        <f t="shared" si="15"/>
        <v>-0.0459297248016679</v>
      </c>
      <c r="CI28" s="11">
        <f>数据整理!T27</f>
        <v>1.05364377116983</v>
      </c>
      <c r="CJ28" s="3">
        <f>数据整理!T58</f>
        <v>1.02003513750929</v>
      </c>
      <c r="CK28" s="3">
        <f>数据整理!T89</f>
        <v>1.01858072478598</v>
      </c>
      <c r="CL28" s="3">
        <f>数据整理!T120</f>
        <v>1.06557697543079</v>
      </c>
      <c r="CM28" s="24">
        <f t="shared" si="16"/>
        <v>0.046138955412379</v>
      </c>
    </row>
    <row r="29" spans="1:91">
      <c r="A29" s="2">
        <f>数据整理!A28</f>
        <v>42608</v>
      </c>
      <c r="B29" s="9">
        <f>数据整理!C28</f>
        <v>4752227</v>
      </c>
      <c r="C29" s="3">
        <f>数据整理!C59</f>
        <v>4862899</v>
      </c>
      <c r="D29" s="3">
        <f>数据整理!C90</f>
        <v>4925159</v>
      </c>
      <c r="E29" s="3">
        <f>数据整理!C121</f>
        <v>4971344</v>
      </c>
      <c r="F29" s="12">
        <f t="shared" si="0"/>
        <v>0.0093773622333817</v>
      </c>
      <c r="G29" s="11">
        <f>数据整理!D28</f>
        <v>4369257</v>
      </c>
      <c r="H29" s="3">
        <f>数据整理!D59</f>
        <v>4466289</v>
      </c>
      <c r="I29" s="3">
        <f>数据整理!D90</f>
        <v>4505944</v>
      </c>
      <c r="J29" s="3">
        <f>数据整理!D121</f>
        <v>4638962</v>
      </c>
      <c r="K29" s="24">
        <f t="shared" si="1"/>
        <v>0.0295205621729875</v>
      </c>
      <c r="L29" s="3">
        <f>数据整理!E28</f>
        <v>1.08765105829206</v>
      </c>
      <c r="M29" s="3">
        <f>数据整理!E59</f>
        <v>1.08880079188785</v>
      </c>
      <c r="N29" s="3">
        <f>数据整理!E90</f>
        <v>1.09303599867198</v>
      </c>
      <c r="O29" s="5">
        <f>数据整理!E121</f>
        <v>1.07165008034125</v>
      </c>
      <c r="P29" s="25">
        <f t="shared" si="2"/>
        <v>-0.0195656120719823</v>
      </c>
      <c r="Q29" s="3">
        <f>数据整理!F28</f>
        <v>2702000</v>
      </c>
      <c r="R29" s="3">
        <f>数据整理!F59</f>
        <v>2715140</v>
      </c>
      <c r="S29" s="3">
        <f>数据整理!F90</f>
        <v>2828650</v>
      </c>
      <c r="T29" s="3">
        <f>数据整理!F121</f>
        <v>2864040</v>
      </c>
      <c r="U29" s="12">
        <f t="shared" si="17"/>
        <v>0.0125112686263766</v>
      </c>
      <c r="V29" s="11">
        <f>数据整理!G28</f>
        <v>2381386</v>
      </c>
      <c r="W29" s="3">
        <f>数据整理!G59</f>
        <v>2381696</v>
      </c>
      <c r="X29" s="3">
        <f>数据整理!G90</f>
        <v>2457162</v>
      </c>
      <c r="Y29" s="3">
        <f>数据整理!G121</f>
        <v>2589773</v>
      </c>
      <c r="Z29" s="24">
        <f t="shared" si="3"/>
        <v>0.0539691725657485</v>
      </c>
      <c r="AA29" s="3">
        <f>数据整理!H28</f>
        <v>1.13463336057237</v>
      </c>
      <c r="AB29" s="3">
        <f>数据整理!H59</f>
        <v>1.14000275433976</v>
      </c>
      <c r="AC29" s="3">
        <f>数据整理!H90</f>
        <v>1.15118579890133</v>
      </c>
      <c r="AD29" s="3">
        <f>数据整理!H121</f>
        <v>1.10590387651736</v>
      </c>
      <c r="AE29" s="24">
        <f t="shared" si="4"/>
        <v>-0.0393350251776797</v>
      </c>
      <c r="AF29" s="3">
        <f>数据整理!I28</f>
        <v>1130230</v>
      </c>
      <c r="AG29" s="3">
        <f>数据整理!I59</f>
        <v>1111420</v>
      </c>
      <c r="AH29" s="3">
        <f>数据整理!I90</f>
        <v>1153020</v>
      </c>
      <c r="AI29" s="3">
        <f>数据整理!I121</f>
        <v>1075590</v>
      </c>
      <c r="AJ29" s="4">
        <f t="shared" si="5"/>
        <v>-0.0671540823229432</v>
      </c>
      <c r="AK29" s="11">
        <f>数据整理!J28</f>
        <v>1006670</v>
      </c>
      <c r="AL29" s="3">
        <f>数据整理!J59</f>
        <v>993170</v>
      </c>
      <c r="AM29" s="3">
        <f>数据整理!J90</f>
        <v>1038946</v>
      </c>
      <c r="AN29" s="3">
        <f>数据整理!J121</f>
        <v>1024955</v>
      </c>
      <c r="AO29" s="24">
        <f t="shared" si="6"/>
        <v>-0.0134665324280568</v>
      </c>
      <c r="AP29" s="3">
        <f>数据整理!K28</f>
        <v>1.12274131542611</v>
      </c>
      <c r="AQ29" s="3">
        <f>数据整理!K59</f>
        <v>1.11906320166739</v>
      </c>
      <c r="AR29" s="3">
        <f>数据整理!K90</f>
        <v>1.10979781432336</v>
      </c>
      <c r="AS29" s="3">
        <f>数据整理!K121</f>
        <v>1.04940216887571</v>
      </c>
      <c r="AT29" s="4">
        <f t="shared" si="7"/>
        <v>-0.0544204040305113</v>
      </c>
      <c r="AU29" s="11">
        <f>数据整理!L28</f>
        <v>884859</v>
      </c>
      <c r="AV29" s="3">
        <f>数据整理!L59</f>
        <v>925095</v>
      </c>
      <c r="AW29" s="3">
        <f>数据整理!L90</f>
        <v>956210</v>
      </c>
      <c r="AX29" s="3">
        <f>数据整理!L121</f>
        <v>799488</v>
      </c>
      <c r="AY29" s="24">
        <f t="shared" si="8"/>
        <v>-0.163899143493584</v>
      </c>
      <c r="AZ29" s="3">
        <f>数据整理!M28</f>
        <v>808900</v>
      </c>
      <c r="BA29" s="3">
        <f>数据整理!M59</f>
        <v>832100</v>
      </c>
      <c r="BB29" s="3">
        <f>数据整理!M90</f>
        <v>866600</v>
      </c>
      <c r="BC29" s="3">
        <f>数据整理!M121</f>
        <v>739300</v>
      </c>
      <c r="BD29" s="4">
        <f t="shared" si="9"/>
        <v>-0.14689591507039</v>
      </c>
      <c r="BE29" s="11">
        <f>数据整理!N28</f>
        <v>1.09390406725182</v>
      </c>
      <c r="BF29" s="3">
        <f>数据整理!N59</f>
        <v>1.1117594039178</v>
      </c>
      <c r="BG29" s="3">
        <f>数据整理!N90</f>
        <v>1.10340410800831</v>
      </c>
      <c r="BH29" s="3">
        <f>数据整理!N121</f>
        <v>1.08141214662519</v>
      </c>
      <c r="BI29" s="24">
        <f t="shared" si="10"/>
        <v>-0.0199310127844446</v>
      </c>
      <c r="BJ29" s="3">
        <f>数据整理!O28</f>
        <v>629691</v>
      </c>
      <c r="BK29" s="3">
        <f>数据整理!O59</f>
        <v>633413</v>
      </c>
      <c r="BL29" s="3">
        <f>数据整理!O90</f>
        <v>634199</v>
      </c>
      <c r="BM29" s="3">
        <f>数据整理!O121</f>
        <v>492365</v>
      </c>
      <c r="BN29" s="4">
        <f t="shared" si="11"/>
        <v>-0.223642736743514</v>
      </c>
      <c r="BO29" s="11">
        <f>数据整理!P28</f>
        <v>565816</v>
      </c>
      <c r="BP29" s="3">
        <f>数据整理!P59</f>
        <v>556426</v>
      </c>
      <c r="BQ29" s="3">
        <f>数据整理!P90</f>
        <v>551616</v>
      </c>
      <c r="BR29" s="3">
        <f>数据整理!P121</f>
        <v>442994</v>
      </c>
      <c r="BS29" s="24">
        <f t="shared" si="12"/>
        <v>-0.196915970530224</v>
      </c>
      <c r="BT29" s="3">
        <f>数据整理!Q28</f>
        <v>1.11289005613132</v>
      </c>
      <c r="BU29" s="3">
        <f>数据整理!Q59</f>
        <v>1.13835981783741</v>
      </c>
      <c r="BV29" s="3">
        <f>数据整理!Q90</f>
        <v>1.14971103086205</v>
      </c>
      <c r="BW29" s="3">
        <f>数据整理!Q121</f>
        <v>1.11144846205592</v>
      </c>
      <c r="BX29" s="4">
        <f t="shared" si="13"/>
        <v>-0.0332801615180124</v>
      </c>
      <c r="BY29" s="11">
        <f>数据整理!R28</f>
        <v>594200</v>
      </c>
      <c r="BZ29" s="3">
        <f>数据整理!R59</f>
        <v>611710</v>
      </c>
      <c r="CA29" s="3">
        <f>数据整理!R90</f>
        <v>621120</v>
      </c>
      <c r="CB29" s="3">
        <f>数据整理!R121</f>
        <v>599287</v>
      </c>
      <c r="CC29" s="24">
        <f t="shared" si="14"/>
        <v>-0.035151017516744</v>
      </c>
      <c r="CD29" s="3">
        <f>数据整理!S28</f>
        <v>563744</v>
      </c>
      <c r="CE29" s="3">
        <f>数据整理!S59</f>
        <v>584774</v>
      </c>
      <c r="CF29" s="3">
        <f>数据整理!S90</f>
        <v>591333</v>
      </c>
      <c r="CG29" s="3">
        <f>数据整理!S121</f>
        <v>555656</v>
      </c>
      <c r="CH29" s="4">
        <f t="shared" si="15"/>
        <v>-0.0603331794437314</v>
      </c>
      <c r="CI29" s="11">
        <f>数据整理!T28</f>
        <v>1.05402452176875</v>
      </c>
      <c r="CJ29" s="3">
        <f>数据整理!T59</f>
        <v>1.04606223942925</v>
      </c>
      <c r="CK29" s="3">
        <f>数据整理!T90</f>
        <v>1.05037263267905</v>
      </c>
      <c r="CL29" s="3">
        <f>数据整理!T121</f>
        <v>1.07852160329412</v>
      </c>
      <c r="CM29" s="24">
        <f t="shared" si="16"/>
        <v>0.0267990327806618</v>
      </c>
    </row>
    <row r="30" spans="1:91">
      <c r="A30" s="2">
        <f>数据整理!A29</f>
        <v>42609</v>
      </c>
      <c r="B30" s="9">
        <f>数据整理!C29</f>
        <v>4668299</v>
      </c>
      <c r="C30" s="3">
        <f>数据整理!C60</f>
        <v>4613078</v>
      </c>
      <c r="D30" s="3">
        <f>数据整理!C91</f>
        <v>4947062</v>
      </c>
      <c r="E30" s="3">
        <f>数据整理!C122</f>
        <v>5139648</v>
      </c>
      <c r="F30" s="12">
        <f t="shared" si="0"/>
        <v>0.0389293685828074</v>
      </c>
      <c r="G30" s="11">
        <f>数据整理!D29</f>
        <v>4274219</v>
      </c>
      <c r="H30" s="3">
        <f>数据整理!D60</f>
        <v>4239807</v>
      </c>
      <c r="I30" s="3">
        <f>数据整理!D91</f>
        <v>4540416</v>
      </c>
      <c r="J30" s="3">
        <f>数据整理!D122</f>
        <v>4735549</v>
      </c>
      <c r="K30" s="24">
        <f t="shared" si="1"/>
        <v>0.0429768990330401</v>
      </c>
      <c r="L30" s="3">
        <f>数据整理!E29</f>
        <v>1.09219930003587</v>
      </c>
      <c r="M30" s="3">
        <f>数据整理!E60</f>
        <v>1.08803962067141</v>
      </c>
      <c r="N30" s="3">
        <f>数据整理!E91</f>
        <v>1.08956139701737</v>
      </c>
      <c r="O30" s="5">
        <f>数据整理!E122</f>
        <v>1.08533308387264</v>
      </c>
      <c r="P30" s="25">
        <f t="shared" si="2"/>
        <v>-0.00388074793793169</v>
      </c>
      <c r="Q30" s="3">
        <f>数据整理!F29</f>
        <v>2631100</v>
      </c>
      <c r="R30" s="3">
        <f>数据整理!F60</f>
        <v>2590450</v>
      </c>
      <c r="S30" s="3">
        <f>数据整理!F91</f>
        <v>2809410</v>
      </c>
      <c r="T30" s="3">
        <f>数据整理!F122</f>
        <v>2991000</v>
      </c>
      <c r="U30" s="12">
        <f t="shared" si="17"/>
        <v>0.064636347133384</v>
      </c>
      <c r="V30" s="11">
        <f>数据整理!G29</f>
        <v>2316130</v>
      </c>
      <c r="W30" s="3">
        <f>数据整理!G60</f>
        <v>2267001</v>
      </c>
      <c r="X30" s="3">
        <f>数据整理!G91</f>
        <v>2459581</v>
      </c>
      <c r="Y30" s="3">
        <f>数据整理!G122</f>
        <v>2642832</v>
      </c>
      <c r="Z30" s="24">
        <f t="shared" si="3"/>
        <v>0.074504966496326</v>
      </c>
      <c r="AA30" s="3">
        <f>数据整理!H29</f>
        <v>1.13598977604884</v>
      </c>
      <c r="AB30" s="3">
        <f>数据整理!H60</f>
        <v>1.1426770433714</v>
      </c>
      <c r="AC30" s="3">
        <f>数据整理!H91</f>
        <v>1.14223113611627</v>
      </c>
      <c r="AD30" s="3">
        <f>数据整理!H122</f>
        <v>1.13174049655824</v>
      </c>
      <c r="AE30" s="24">
        <f t="shared" si="4"/>
        <v>-0.00918434038990146</v>
      </c>
      <c r="AF30" s="3">
        <f>数据整理!I29</f>
        <v>1042560</v>
      </c>
      <c r="AG30" s="3">
        <f>数据整理!I60</f>
        <v>1049470</v>
      </c>
      <c r="AH30" s="3">
        <f>数据整理!I91</f>
        <v>1138430</v>
      </c>
      <c r="AI30" s="3">
        <f>数据整理!I122</f>
        <v>1137150</v>
      </c>
      <c r="AJ30" s="4">
        <f t="shared" si="5"/>
        <v>-0.00112435547200973</v>
      </c>
      <c r="AK30" s="11">
        <f>数据整理!J29</f>
        <v>939910</v>
      </c>
      <c r="AL30" s="3">
        <f>数据整理!J60</f>
        <v>956500</v>
      </c>
      <c r="AM30" s="3">
        <f>数据整理!J91</f>
        <v>1034358</v>
      </c>
      <c r="AN30" s="3">
        <f>数据整理!J122</f>
        <v>1050667</v>
      </c>
      <c r="AO30" s="24">
        <f t="shared" si="6"/>
        <v>0.0157672681992116</v>
      </c>
      <c r="AP30" s="3">
        <f>数据整理!K29</f>
        <v>1.10921258418359</v>
      </c>
      <c r="AQ30" s="3">
        <f>数据整理!K60</f>
        <v>1.09719811813905</v>
      </c>
      <c r="AR30" s="3">
        <f>数据整理!K91</f>
        <v>1.10061506751048</v>
      </c>
      <c r="AS30" s="3">
        <f>数据整理!K122</f>
        <v>1.08231247388564</v>
      </c>
      <c r="AT30" s="4">
        <f t="shared" si="7"/>
        <v>-0.0166294230972487</v>
      </c>
      <c r="AU30" s="11">
        <f>数据整理!L29</f>
        <v>902243</v>
      </c>
      <c r="AV30" s="3">
        <f>数据整理!L60</f>
        <v>861916</v>
      </c>
      <c r="AW30" s="3">
        <f>数据整理!L91</f>
        <v>961244</v>
      </c>
      <c r="AX30" s="3">
        <f>数据整理!L122</f>
        <v>815681</v>
      </c>
      <c r="AY30" s="24">
        <f t="shared" si="8"/>
        <v>-0.151431894503373</v>
      </c>
      <c r="AZ30" s="3">
        <f>数据整理!M29</f>
        <v>815300</v>
      </c>
      <c r="BA30" s="3">
        <f>数据整理!M60</f>
        <v>762900</v>
      </c>
      <c r="BB30" s="3">
        <f>数据整理!M91</f>
        <v>867800</v>
      </c>
      <c r="BC30" s="3">
        <f>数据整理!M122</f>
        <v>769000</v>
      </c>
      <c r="BD30" s="4">
        <f t="shared" si="9"/>
        <v>-0.113851117769071</v>
      </c>
      <c r="BE30" s="11">
        <f>数据整理!N29</f>
        <v>1.10663927388691</v>
      </c>
      <c r="BF30" s="3">
        <f>数据整理!N60</f>
        <v>1.12978896316686</v>
      </c>
      <c r="BG30" s="3">
        <f>数据整理!N91</f>
        <v>1.10767918875317</v>
      </c>
      <c r="BH30" s="3">
        <f>数据整理!N122</f>
        <v>1.06070351105332</v>
      </c>
      <c r="BI30" s="24">
        <f t="shared" si="10"/>
        <v>-0.0424091001950934</v>
      </c>
      <c r="BJ30" s="3">
        <f>数据整理!O29</f>
        <v>617646</v>
      </c>
      <c r="BK30" s="3">
        <f>数据整理!O60</f>
        <v>623677</v>
      </c>
      <c r="BL30" s="3">
        <f>数据整理!O91</f>
        <v>635918</v>
      </c>
      <c r="BM30" s="3">
        <f>数据整理!O122</f>
        <v>475679</v>
      </c>
      <c r="BN30" s="4">
        <f t="shared" si="11"/>
        <v>-0.251980601272491</v>
      </c>
      <c r="BO30" s="11">
        <f>数据整理!P29</f>
        <v>560920</v>
      </c>
      <c r="BP30" s="3">
        <f>数据整理!P60</f>
        <v>547601</v>
      </c>
      <c r="BQ30" s="3">
        <f>数据整理!P91</f>
        <v>557423</v>
      </c>
      <c r="BR30" s="3">
        <f>数据整理!P122</f>
        <v>424227</v>
      </c>
      <c r="BS30" s="24">
        <f t="shared" si="12"/>
        <v>-0.238949594831932</v>
      </c>
      <c r="BT30" s="3">
        <f>数据整理!Q29</f>
        <v>1.10113028595878</v>
      </c>
      <c r="BU30" s="3">
        <f>数据整理!Q60</f>
        <v>1.13892596982109</v>
      </c>
      <c r="BV30" s="3">
        <f>数据整理!Q91</f>
        <v>1.14081765553269</v>
      </c>
      <c r="BW30" s="3">
        <f>数据整理!Q122</f>
        <v>1.12128412382993</v>
      </c>
      <c r="BX30" s="4">
        <f t="shared" si="13"/>
        <v>-0.0171223960358859</v>
      </c>
      <c r="BY30" s="11">
        <f>数据整理!R29</f>
        <v>573206</v>
      </c>
      <c r="BZ30" s="3">
        <f>数据整理!R60</f>
        <v>570860</v>
      </c>
      <c r="CA30" s="3">
        <f>数据整理!R91</f>
        <v>603506</v>
      </c>
      <c r="CB30" s="3">
        <f>数据整理!R122</f>
        <v>594659</v>
      </c>
      <c r="CC30" s="24">
        <f t="shared" si="14"/>
        <v>-0.0146593405865062</v>
      </c>
      <c r="CD30" s="3">
        <f>数据整理!S29</f>
        <v>547641</v>
      </c>
      <c r="CE30" s="3">
        <f>数据整理!S60</f>
        <v>553991</v>
      </c>
      <c r="CF30" s="3">
        <f>数据整理!S91</f>
        <v>584170</v>
      </c>
      <c r="CG30" s="3">
        <f>数据整理!S122</f>
        <v>558005</v>
      </c>
      <c r="CH30" s="4">
        <f t="shared" si="15"/>
        <v>-0.0447900439940428</v>
      </c>
      <c r="CI30" s="11">
        <f>数据整理!T29</f>
        <v>1.0466820417025</v>
      </c>
      <c r="CJ30" s="3">
        <f>数据整理!T60</f>
        <v>1.03044995315808</v>
      </c>
      <c r="CK30" s="3">
        <f>数据整理!T91</f>
        <v>1.03309995378058</v>
      </c>
      <c r="CL30" s="3">
        <f>数据整理!T122</f>
        <v>1.06568758344459</v>
      </c>
      <c r="CM30" s="24">
        <f t="shared" si="16"/>
        <v>0.0315435399496073</v>
      </c>
    </row>
    <row r="31" spans="1:91">
      <c r="A31" s="2">
        <f>数据整理!A30</f>
        <v>42610</v>
      </c>
      <c r="B31" s="9">
        <f>数据整理!C30</f>
        <v>4536834</v>
      </c>
      <c r="C31" s="3">
        <f>数据整理!C61</f>
        <v>4662571</v>
      </c>
      <c r="D31" s="3">
        <f>数据整理!C92</f>
        <v>4829699</v>
      </c>
      <c r="E31" s="3">
        <f>数据整理!C123</f>
        <v>5150808</v>
      </c>
      <c r="F31" s="12">
        <f t="shared" si="0"/>
        <v>0.0664863379684739</v>
      </c>
      <c r="G31" s="11">
        <f>数据整理!D30</f>
        <v>4250777</v>
      </c>
      <c r="H31" s="3">
        <f>数据整理!D61</f>
        <v>4306296</v>
      </c>
      <c r="I31" s="3">
        <f>数据整理!D92</f>
        <v>4428079</v>
      </c>
      <c r="J31" s="3">
        <f>数据整理!D123</f>
        <v>4782462</v>
      </c>
      <c r="K31" s="24">
        <f t="shared" si="1"/>
        <v>0.0800308666579796</v>
      </c>
      <c r="L31" s="3">
        <f>数据整理!E30</f>
        <v>1.06729522626099</v>
      </c>
      <c r="M31" s="3">
        <f>数据整理!E61</f>
        <v>1.08273351390615</v>
      </c>
      <c r="N31" s="3">
        <f>数据整理!E92</f>
        <v>1.09069847218173</v>
      </c>
      <c r="O31" s="5">
        <f>数据整理!E123</f>
        <v>1.07702016241844</v>
      </c>
      <c r="P31" s="25">
        <f t="shared" si="2"/>
        <v>-0.0125408718469481</v>
      </c>
      <c r="Q31" s="3">
        <f>数据整理!F30</f>
        <v>2545500</v>
      </c>
      <c r="R31" s="3">
        <f>数据整理!F61</f>
        <v>2619130</v>
      </c>
      <c r="S31" s="3">
        <f>数据整理!F92</f>
        <v>2768550</v>
      </c>
      <c r="T31" s="3">
        <f>数据整理!F123</f>
        <v>2988540</v>
      </c>
      <c r="U31" s="12">
        <f t="shared" si="17"/>
        <v>0.0794603673403045</v>
      </c>
      <c r="V31" s="11">
        <f>数据整理!G30</f>
        <v>2317965</v>
      </c>
      <c r="W31" s="3">
        <f>数据整理!G61</f>
        <v>2295991</v>
      </c>
      <c r="X31" s="3">
        <f>数据整理!G92</f>
        <v>2413134</v>
      </c>
      <c r="Y31" s="3">
        <f>数据整理!G123</f>
        <v>2688615</v>
      </c>
      <c r="Z31" s="24">
        <f t="shared" si="3"/>
        <v>0.114159014791553</v>
      </c>
      <c r="AA31" s="3">
        <f>数据整理!H30</f>
        <v>1.0981615339317</v>
      </c>
      <c r="AB31" s="3">
        <f>数据整理!H61</f>
        <v>1.14074053426168</v>
      </c>
      <c r="AC31" s="3">
        <f>数据整理!H92</f>
        <v>1.14728398837363</v>
      </c>
      <c r="AD31" s="3">
        <f>数据整理!H123</f>
        <v>1.11155371817832</v>
      </c>
      <c r="AE31" s="24">
        <f t="shared" si="4"/>
        <v>-0.0311433529600266</v>
      </c>
      <c r="AF31" s="3">
        <f>数据整理!I30</f>
        <v>1089410</v>
      </c>
      <c r="AG31" s="3">
        <f>数据整理!I61</f>
        <v>1056140</v>
      </c>
      <c r="AH31" s="3">
        <f>数据整理!I92</f>
        <v>1093120</v>
      </c>
      <c r="AI31" s="3">
        <f>数据整理!I123</f>
        <v>1145600</v>
      </c>
      <c r="AJ31" s="4">
        <f t="shared" si="5"/>
        <v>0.0480093676814988</v>
      </c>
      <c r="AK31" s="11">
        <f>数据整理!J30</f>
        <v>982020</v>
      </c>
      <c r="AL31" s="3">
        <f>数据整理!J61</f>
        <v>978910</v>
      </c>
      <c r="AM31" s="3">
        <f>数据整理!J92</f>
        <v>1016473</v>
      </c>
      <c r="AN31" s="3">
        <f>数据整理!J123</f>
        <v>1053787</v>
      </c>
      <c r="AO31" s="24">
        <f t="shared" si="6"/>
        <v>0.0367092879004165</v>
      </c>
      <c r="AP31" s="3">
        <f>数据整理!K30</f>
        <v>1.10935622492414</v>
      </c>
      <c r="AQ31" s="3">
        <f>数据整理!K61</f>
        <v>1.07889387175532</v>
      </c>
      <c r="AR31" s="3">
        <f>数据整理!K92</f>
        <v>1.07540485581024</v>
      </c>
      <c r="AS31" s="3">
        <f>数据整理!K123</f>
        <v>1.08712671536088</v>
      </c>
      <c r="AT31" s="4">
        <f t="shared" si="7"/>
        <v>0.010899950365032</v>
      </c>
      <c r="AU31" s="11">
        <f>数据整理!L30</f>
        <v>837317</v>
      </c>
      <c r="AV31" s="3">
        <f>数据整理!L61</f>
        <v>876588</v>
      </c>
      <c r="AW31" s="3">
        <f>数据整理!L92</f>
        <v>941323</v>
      </c>
      <c r="AX31" s="3">
        <f>数据整理!L123</f>
        <v>852078</v>
      </c>
      <c r="AY31" s="24">
        <f t="shared" si="8"/>
        <v>-0.0948080520713931</v>
      </c>
      <c r="AZ31" s="3">
        <f>数据整理!M30</f>
        <v>774100</v>
      </c>
      <c r="BA31" s="3">
        <f>数据整理!M61</f>
        <v>788100</v>
      </c>
      <c r="BB31" s="3">
        <f>数据整理!M92</f>
        <v>840500</v>
      </c>
      <c r="BC31" s="3">
        <f>数据整理!M123</f>
        <v>799100</v>
      </c>
      <c r="BD31" s="4">
        <f t="shared" si="9"/>
        <v>-0.0492563950029744</v>
      </c>
      <c r="BE31" s="11">
        <f>数据整理!N30</f>
        <v>1.08166515954011</v>
      </c>
      <c r="BF31" s="3">
        <f>数据整理!N61</f>
        <v>1.11228016749144</v>
      </c>
      <c r="BG31" s="3">
        <f>数据整理!N92</f>
        <v>1.11995597858418</v>
      </c>
      <c r="BH31" s="3">
        <f>数据整理!N123</f>
        <v>1.06629708421975</v>
      </c>
      <c r="BI31" s="24">
        <f t="shared" si="10"/>
        <v>-0.0479116102690602</v>
      </c>
      <c r="BJ31" s="3">
        <f>数据整理!O30</f>
        <v>621070</v>
      </c>
      <c r="BK31" s="3">
        <f>数据整理!O61</f>
        <v>611334</v>
      </c>
      <c r="BL31" s="3">
        <f>数据整理!O92</f>
        <v>629406</v>
      </c>
      <c r="BM31" s="3">
        <f>数据整理!O123</f>
        <v>486835</v>
      </c>
      <c r="BN31" s="4">
        <f t="shared" si="11"/>
        <v>-0.226516747536566</v>
      </c>
      <c r="BO31" s="11">
        <f>数据整理!P30</f>
        <v>561845</v>
      </c>
      <c r="BP31" s="3">
        <f>数据整理!P61</f>
        <v>528981</v>
      </c>
      <c r="BQ31" s="3">
        <f>数据整理!P92</f>
        <v>556161</v>
      </c>
      <c r="BR31" s="3">
        <f>数据整理!P123</f>
        <v>425987</v>
      </c>
      <c r="BS31" s="24">
        <f t="shared" si="12"/>
        <v>-0.234058123457056</v>
      </c>
      <c r="BT31" s="3">
        <f>数据整理!Q30</f>
        <v>1.10541163488151</v>
      </c>
      <c r="BU31" s="3">
        <f>数据整理!Q61</f>
        <v>1.15568234019747</v>
      </c>
      <c r="BV31" s="3">
        <f>数据整理!Q92</f>
        <v>1.13169747609056</v>
      </c>
      <c r="BW31" s="3">
        <f>数据整理!Q123</f>
        <v>1.14284003971952</v>
      </c>
      <c r="BX31" s="4">
        <f t="shared" si="13"/>
        <v>0.00984588537517772</v>
      </c>
      <c r="BY31" s="11">
        <f>数据整理!R30</f>
        <v>568760</v>
      </c>
      <c r="BZ31" s="3">
        <f>数据整理!R61</f>
        <v>578622</v>
      </c>
      <c r="CA31" s="3">
        <f>数据整理!R92</f>
        <v>594494</v>
      </c>
      <c r="CB31" s="3">
        <f>数据整理!R123</f>
        <v>609008</v>
      </c>
      <c r="CC31" s="24">
        <f t="shared" si="14"/>
        <v>0.0244140395025012</v>
      </c>
      <c r="CD31" s="3">
        <f>数据整理!S30</f>
        <v>537167</v>
      </c>
      <c r="CE31" s="3">
        <f>数据整理!S61</f>
        <v>569371</v>
      </c>
      <c r="CF31" s="3">
        <f>数据整理!S92</f>
        <v>570090</v>
      </c>
      <c r="CG31" s="3">
        <f>数据整理!S123</f>
        <v>562699</v>
      </c>
      <c r="CH31" s="4">
        <f t="shared" si="15"/>
        <v>-0.0129646196214632</v>
      </c>
      <c r="CI31" s="11">
        <f>数据整理!T30</f>
        <v>1.05881411181253</v>
      </c>
      <c r="CJ31" s="3">
        <f>数据整理!T61</f>
        <v>1.01624775410058</v>
      </c>
      <c r="CK31" s="3">
        <f>数据整理!T92</f>
        <v>1.04280727604413</v>
      </c>
      <c r="CL31" s="3">
        <f>数据整理!T123</f>
        <v>1.082297995909</v>
      </c>
      <c r="CM31" s="24">
        <f t="shared" si="16"/>
        <v>0.037869624399512</v>
      </c>
    </row>
    <row r="32" spans="1:91">
      <c r="A32" s="2">
        <f>数据整理!A31</f>
        <v>42611</v>
      </c>
      <c r="B32" s="9">
        <f>数据整理!C31</f>
        <v>4614196</v>
      </c>
      <c r="C32" s="3">
        <f>数据整理!C62</f>
        <v>4830766</v>
      </c>
      <c r="D32" s="3">
        <f>数据整理!C93</f>
        <v>4835658</v>
      </c>
      <c r="E32" s="3">
        <f>数据整理!C124</f>
        <v>5251144</v>
      </c>
      <c r="F32" s="12">
        <f t="shared" si="0"/>
        <v>0.0859212955093185</v>
      </c>
      <c r="G32" s="11">
        <f>数据整理!D31</f>
        <v>4322870</v>
      </c>
      <c r="H32" s="3">
        <f>数据整理!D62</f>
        <v>4483215</v>
      </c>
      <c r="I32" s="3">
        <f>数据整理!D93</f>
        <v>4489814</v>
      </c>
      <c r="J32" s="3">
        <f>数据整理!D124</f>
        <v>4834023</v>
      </c>
      <c r="K32" s="24">
        <f t="shared" si="1"/>
        <v>0.0766644230696416</v>
      </c>
      <c r="L32" s="3">
        <f>数据整理!E31</f>
        <v>1.06739180220548</v>
      </c>
      <c r="M32" s="3">
        <f>数据整理!E62</f>
        <v>1.07752271528356</v>
      </c>
      <c r="N32" s="3">
        <f>数据整理!E93</f>
        <v>1.07702858069399</v>
      </c>
      <c r="O32" s="5">
        <f>数据整理!E124</f>
        <v>1.08628858406342</v>
      </c>
      <c r="P32" s="25">
        <f t="shared" si="2"/>
        <v>0.00859773225652316</v>
      </c>
      <c r="Q32" s="3">
        <f>数据整理!F31</f>
        <v>2555600</v>
      </c>
      <c r="R32" s="3">
        <f>数据整理!F62</f>
        <v>2692500</v>
      </c>
      <c r="S32" s="3">
        <f>数据整理!F93</f>
        <v>2774160</v>
      </c>
      <c r="T32" s="3">
        <f>数据整理!F124</f>
        <v>3037890</v>
      </c>
      <c r="U32" s="12">
        <f t="shared" si="17"/>
        <v>0.0950666147590622</v>
      </c>
      <c r="V32" s="11">
        <f>数据整理!G31</f>
        <v>2333952</v>
      </c>
      <c r="W32" s="3">
        <f>数据整理!G62</f>
        <v>2371206</v>
      </c>
      <c r="X32" s="3">
        <f>数据整理!G93</f>
        <v>2452427</v>
      </c>
      <c r="Y32" s="3">
        <f>数据整理!G124</f>
        <v>2719334</v>
      </c>
      <c r="Z32" s="24">
        <f t="shared" si="3"/>
        <v>0.108833820537777</v>
      </c>
      <c r="AA32" s="3">
        <f>数据整理!H31</f>
        <v>1.09496682022595</v>
      </c>
      <c r="AB32" s="3">
        <f>数据整理!H62</f>
        <v>1.13549813892171</v>
      </c>
      <c r="AC32" s="3">
        <f>数据整理!H93</f>
        <v>1.13118963377911</v>
      </c>
      <c r="AD32" s="3">
        <f>数据整理!H124</f>
        <v>1.11714485973404</v>
      </c>
      <c r="AE32" s="24">
        <f t="shared" si="4"/>
        <v>-0.0124159324181131</v>
      </c>
      <c r="AF32" s="3">
        <f>数据整理!I31</f>
        <v>1065470</v>
      </c>
      <c r="AG32" s="3">
        <f>数据整理!I62</f>
        <v>1102460</v>
      </c>
      <c r="AH32" s="3">
        <f>数据整理!I93</f>
        <v>1122430</v>
      </c>
      <c r="AI32" s="3">
        <f>数据整理!I124</f>
        <v>1136520</v>
      </c>
      <c r="AJ32" s="4">
        <f t="shared" si="5"/>
        <v>0.0125531213527792</v>
      </c>
      <c r="AK32" s="11">
        <f>数据整理!J31</f>
        <v>966720</v>
      </c>
      <c r="AL32" s="3">
        <f>数据整理!J62</f>
        <v>988260</v>
      </c>
      <c r="AM32" s="3">
        <f>数据整理!J93</f>
        <v>1028958</v>
      </c>
      <c r="AN32" s="3">
        <f>数据整理!J124</f>
        <v>1054206</v>
      </c>
      <c r="AO32" s="24">
        <f t="shared" si="6"/>
        <v>0.0245374446770421</v>
      </c>
      <c r="AP32" s="3">
        <f>数据整理!K31</f>
        <v>1.10214953657729</v>
      </c>
      <c r="AQ32" s="3">
        <f>数据整理!K62</f>
        <v>1.11555663489365</v>
      </c>
      <c r="AR32" s="3">
        <f>数据整理!K93</f>
        <v>1.09084141432401</v>
      </c>
      <c r="AS32" s="3">
        <f>数据整理!K124</f>
        <v>1.07808151348029</v>
      </c>
      <c r="AT32" s="4">
        <f t="shared" si="7"/>
        <v>-0.0116973014373729</v>
      </c>
      <c r="AU32" s="11">
        <f>数据整理!L31</f>
        <v>872570</v>
      </c>
      <c r="AV32" s="3">
        <f>数据整理!L62</f>
        <v>935978</v>
      </c>
      <c r="AW32" s="3">
        <f>数据整理!L93</f>
        <v>943140</v>
      </c>
      <c r="AX32" s="3">
        <f>数据整理!L124</f>
        <v>846659</v>
      </c>
      <c r="AY32" s="24">
        <f t="shared" si="8"/>
        <v>-0.102297644040121</v>
      </c>
      <c r="AZ32" s="3">
        <f>数据整理!M31</f>
        <v>805100</v>
      </c>
      <c r="BA32" s="3">
        <f>数据整理!M62</f>
        <v>838700</v>
      </c>
      <c r="BB32" s="3">
        <f>数据整理!M93</f>
        <v>860400</v>
      </c>
      <c r="BC32" s="3">
        <f>数据整理!M124</f>
        <v>790500</v>
      </c>
      <c r="BD32" s="4">
        <f t="shared" si="9"/>
        <v>-0.0812412831241283</v>
      </c>
      <c r="BE32" s="11">
        <f>数据整理!N31</f>
        <v>1.08380325425413</v>
      </c>
      <c r="BF32" s="3">
        <f>数据整理!N62</f>
        <v>1.11598664599976</v>
      </c>
      <c r="BG32" s="3">
        <f>数据整理!N93</f>
        <v>1.09616457461646</v>
      </c>
      <c r="BH32" s="3">
        <f>数据整理!N124</f>
        <v>1.07104237824162</v>
      </c>
      <c r="BI32" s="24">
        <f t="shared" si="10"/>
        <v>-0.0229182706288683</v>
      </c>
      <c r="BJ32" s="3">
        <f>数据整理!O31</f>
        <v>620497</v>
      </c>
      <c r="BK32" s="3">
        <f>数据整理!O62</f>
        <v>612047</v>
      </c>
      <c r="BL32" s="3">
        <f>数据整理!O93</f>
        <v>630806</v>
      </c>
      <c r="BM32" s="3">
        <f>数据整理!O124</f>
        <v>502416</v>
      </c>
      <c r="BN32" s="4">
        <f t="shared" si="11"/>
        <v>-0.203533257451578</v>
      </c>
      <c r="BO32" s="11">
        <f>数据整理!P31</f>
        <v>562132</v>
      </c>
      <c r="BP32" s="3">
        <f>数据整理!P62</f>
        <v>544246</v>
      </c>
      <c r="BQ32" s="3">
        <f>数据整理!P93</f>
        <v>563069</v>
      </c>
      <c r="BR32" s="3">
        <f>数据整理!P124</f>
        <v>440913</v>
      </c>
      <c r="BS32" s="24">
        <f t="shared" si="12"/>
        <v>-0.216946768513273</v>
      </c>
      <c r="BT32" s="3">
        <f>数据整理!Q31</f>
        <v>1.10382792653683</v>
      </c>
      <c r="BU32" s="3">
        <f>数据整理!Q62</f>
        <v>1.12457785633702</v>
      </c>
      <c r="BV32" s="3">
        <f>数据整理!Q93</f>
        <v>1.12029964356056</v>
      </c>
      <c r="BW32" s="3">
        <f>数据整理!Q124</f>
        <v>1.1394901034898</v>
      </c>
      <c r="BX32" s="4">
        <f t="shared" si="13"/>
        <v>0.0171297563464845</v>
      </c>
      <c r="BY32" s="11">
        <f>数据整理!R31</f>
        <v>609404</v>
      </c>
      <c r="BZ32" s="3">
        <f>数据整理!R62</f>
        <v>607464</v>
      </c>
      <c r="CA32" s="3">
        <f>数据整理!R93</f>
        <v>594556</v>
      </c>
      <c r="CB32" s="3">
        <f>数据整理!R124</f>
        <v>615096</v>
      </c>
      <c r="CC32" s="24">
        <f t="shared" si="14"/>
        <v>0.0345467878551389</v>
      </c>
      <c r="CD32" s="3">
        <f>数据整理!S31</f>
        <v>571196</v>
      </c>
      <c r="CE32" s="3">
        <f>数据整理!S62</f>
        <v>597572</v>
      </c>
      <c r="CF32" s="3">
        <f>数据整理!S93</f>
        <v>579065</v>
      </c>
      <c r="CG32" s="3">
        <f>数据整理!S124</f>
        <v>564509</v>
      </c>
      <c r="CH32" s="4">
        <f t="shared" si="15"/>
        <v>-0.025137074421697</v>
      </c>
      <c r="CI32" s="11">
        <f>数据整理!T31</f>
        <v>1.06689122472846</v>
      </c>
      <c r="CJ32" s="3">
        <f>数据整理!T62</f>
        <v>1.01655365378565</v>
      </c>
      <c r="CK32" s="3">
        <f>数据整理!T93</f>
        <v>1.02675174634972</v>
      </c>
      <c r="CL32" s="3">
        <f>数据整理!T124</f>
        <v>1.08961238881931</v>
      </c>
      <c r="CM32" s="24">
        <f t="shared" si="16"/>
        <v>0.0612228249847853</v>
      </c>
    </row>
    <row r="33" spans="1:91">
      <c r="A33" s="2">
        <f>数据整理!A32</f>
        <v>42612</v>
      </c>
      <c r="B33" s="9">
        <f>数据整理!C32</f>
        <v>4701962</v>
      </c>
      <c r="C33" s="3">
        <f>数据整理!C63</f>
        <v>4982864</v>
      </c>
      <c r="D33" s="3">
        <f>数据整理!C94</f>
        <v>4834455</v>
      </c>
      <c r="F33" s="12"/>
      <c r="G33" s="11">
        <f>数据整理!D32</f>
        <v>4334422</v>
      </c>
      <c r="H33" s="3">
        <f>数据整理!D63</f>
        <v>4557409</v>
      </c>
      <c r="I33" s="3">
        <f>数据整理!D94</f>
        <v>4424307</v>
      </c>
      <c r="K33" s="24"/>
      <c r="L33" s="3">
        <f>数据整理!E32</f>
        <v>1.08479561980813</v>
      </c>
      <c r="M33" s="3">
        <f>数据整理!E63</f>
        <v>1.09335457932347</v>
      </c>
      <c r="N33" s="3">
        <f>数据整理!E94</f>
        <v>1.09270333184383</v>
      </c>
      <c r="P33" s="25"/>
      <c r="Q33" s="3">
        <f>数据整理!F32</f>
        <v>2662500</v>
      </c>
      <c r="R33" s="3">
        <f>数据整理!F63</f>
        <v>2813800</v>
      </c>
      <c r="S33" s="3">
        <f>数据整理!F94</f>
        <v>2773890</v>
      </c>
      <c r="U33" s="12"/>
      <c r="V33" s="11">
        <f>数据整理!G32</f>
        <v>2360497</v>
      </c>
      <c r="W33" s="3">
        <f>数据整理!G63</f>
        <v>2438302</v>
      </c>
      <c r="X33" s="3">
        <f>数据整理!G94</f>
        <v>2430604</v>
      </c>
      <c r="Z33" s="24"/>
      <c r="AA33" s="3">
        <f>数据整理!H32</f>
        <v>1.1279404294943</v>
      </c>
      <c r="AB33" s="3">
        <f>数据整理!H63</f>
        <v>1.15399979165829</v>
      </c>
      <c r="AC33" s="3">
        <f>数据整理!H94</f>
        <v>1.14123485355903</v>
      </c>
      <c r="AE33" s="24"/>
      <c r="AF33" s="3">
        <f>数据整理!I32</f>
        <v>1134330</v>
      </c>
      <c r="AG33" s="3">
        <f>数据整理!I63</f>
        <v>1182970</v>
      </c>
      <c r="AH33" s="3">
        <f>数据整理!I94</f>
        <v>1124220</v>
      </c>
      <c r="AK33" s="11">
        <f>数据整理!J32</f>
        <v>1001850</v>
      </c>
      <c r="AL33" s="3">
        <f>数据整理!J63</f>
        <v>1043140</v>
      </c>
      <c r="AM33" s="3">
        <f>数据整理!J94</f>
        <v>1012666</v>
      </c>
      <c r="AO33" s="24"/>
      <c r="AP33" s="3">
        <f>数据整理!K32</f>
        <v>1.13223536457554</v>
      </c>
      <c r="AQ33" s="3">
        <f>数据整理!K63</f>
        <v>1.13404720363518</v>
      </c>
      <c r="AR33" s="3">
        <f>数据整理!K94</f>
        <v>1.11015872953175</v>
      </c>
      <c r="AU33" s="11">
        <f>数据整理!L32</f>
        <v>880147</v>
      </c>
      <c r="AV33" s="3">
        <f>数据整理!L63</f>
        <v>933443</v>
      </c>
      <c r="AW33" s="3">
        <f>数据整理!L94</f>
        <v>943912</v>
      </c>
      <c r="AY33" s="24"/>
      <c r="AZ33" s="3">
        <f>数据整理!M32</f>
        <v>795100</v>
      </c>
      <c r="BA33" s="3">
        <f>数据整理!M63</f>
        <v>836400</v>
      </c>
      <c r="BB33" s="3">
        <f>数据整理!M94</f>
        <v>849900</v>
      </c>
      <c r="BE33" s="11">
        <f>数据整理!N32</f>
        <v>1.10696390391146</v>
      </c>
      <c r="BF33" s="3">
        <f>数据整理!N63</f>
        <v>1.11602462936394</v>
      </c>
      <c r="BG33" s="3">
        <f>数据整理!N94</f>
        <v>1.11061536651371</v>
      </c>
      <c r="BI33" s="24"/>
      <c r="BJ33" s="3">
        <f>数据整理!O32</f>
        <v>621213</v>
      </c>
      <c r="BK33" s="3">
        <f>数据整理!O63</f>
        <v>636411</v>
      </c>
      <c r="BL33" s="3">
        <f>数据整理!O94</f>
        <v>628820</v>
      </c>
      <c r="BO33" s="11">
        <f>数据整理!P32</f>
        <v>563547</v>
      </c>
      <c r="BP33" s="3">
        <f>数据整理!P63</f>
        <v>558762</v>
      </c>
      <c r="BQ33" s="3">
        <f>数据整理!P94</f>
        <v>568038</v>
      </c>
      <c r="BS33" s="24"/>
      <c r="BT33" s="3">
        <f>数据整理!Q32</f>
        <v>1.10232686892131</v>
      </c>
      <c r="BU33" s="3">
        <f>数据整理!Q63</f>
        <v>1.13896614300901</v>
      </c>
      <c r="BV33" s="3">
        <f>数据整理!Q94</f>
        <v>1.1070034047018</v>
      </c>
      <c r="BY33" s="11">
        <f>数据整理!R32</f>
        <v>579184</v>
      </c>
      <c r="BZ33" s="3">
        <f>数据整理!R63</f>
        <v>606904</v>
      </c>
      <c r="CA33" s="3">
        <f>数据整理!R94</f>
        <v>593754</v>
      </c>
      <c r="CC33" s="24"/>
      <c r="CD33" s="3">
        <f>数据整理!S32</f>
        <v>556232</v>
      </c>
      <c r="CE33" s="3">
        <f>数据整理!S63</f>
        <v>593080</v>
      </c>
      <c r="CF33" s="3">
        <f>数据整理!S94</f>
        <v>565877</v>
      </c>
      <c r="CI33" s="11">
        <f>数据整理!T32</f>
        <v>1.04126335773562</v>
      </c>
      <c r="CJ33" s="3">
        <f>数据整理!T63</f>
        <v>1.02330882848857</v>
      </c>
      <c r="CK33" s="3">
        <f>数据整理!T94</f>
        <v>1.04926335581761</v>
      </c>
      <c r="CM33" s="24"/>
    </row>
    <row r="34" spans="1:91">
      <c r="A34" s="2">
        <f>数据整理!A33</f>
        <v>42613</v>
      </c>
      <c r="B34" s="9">
        <f>数据整理!C33</f>
        <v>4660358</v>
      </c>
      <c r="C34" s="3">
        <f>数据整理!C64</f>
        <v>4889033</v>
      </c>
      <c r="D34" s="3">
        <f>数据整理!C95</f>
        <v>4853231</v>
      </c>
      <c r="F34" s="12"/>
      <c r="G34" s="11">
        <f>数据整理!D33</f>
        <v>4333303</v>
      </c>
      <c r="H34" s="3">
        <f>数据整理!D64</f>
        <v>4495114</v>
      </c>
      <c r="I34" s="3">
        <f>数据整理!D95</f>
        <v>4460727</v>
      </c>
      <c r="K34" s="24"/>
      <c r="L34" s="3">
        <f>数据整理!E33</f>
        <v>1.07547475909254</v>
      </c>
      <c r="M34" s="3">
        <f>数据整理!E64</f>
        <v>1.08763270519947</v>
      </c>
      <c r="N34" s="3">
        <f>数据整理!E95</f>
        <v>1.08799103823211</v>
      </c>
      <c r="P34" s="25"/>
      <c r="Q34" s="3">
        <f>数据整理!F33</f>
        <v>2603400</v>
      </c>
      <c r="R34" s="3">
        <f>数据整理!F64</f>
        <v>2744170</v>
      </c>
      <c r="S34" s="3">
        <f>数据整理!F95</f>
        <v>2761180</v>
      </c>
      <c r="U34" s="12"/>
      <c r="V34" s="11">
        <f>数据整理!G33</f>
        <v>2341720</v>
      </c>
      <c r="W34" s="3">
        <f>数据整理!G64</f>
        <v>2402961</v>
      </c>
      <c r="X34" s="3">
        <f>数据整理!G95</f>
        <v>2433008</v>
      </c>
      <c r="Z34" s="24"/>
      <c r="AA34" s="3">
        <f>数据整理!H33</f>
        <v>1.11174692106657</v>
      </c>
      <c r="AB34" s="3">
        <f>数据整理!H64</f>
        <v>1.14199523005159</v>
      </c>
      <c r="AC34" s="3">
        <f>数据整理!H95</f>
        <v>1.13488323918376</v>
      </c>
      <c r="AE34" s="24"/>
      <c r="AF34" s="3">
        <f>数据整理!I33</f>
        <v>1102720</v>
      </c>
      <c r="AG34" s="3">
        <f>数据整理!I64</f>
        <v>1145220</v>
      </c>
      <c r="AH34" s="3">
        <f>数据整理!I95</f>
        <v>1115780</v>
      </c>
      <c r="AK34" s="11">
        <f>数据整理!J33</f>
        <v>972730</v>
      </c>
      <c r="AL34" s="3">
        <f>数据整理!J64</f>
        <v>1022230</v>
      </c>
      <c r="AM34" s="3">
        <f>数据整理!J95</f>
        <v>1031750</v>
      </c>
      <c r="AO34" s="24"/>
      <c r="AP34" s="3">
        <f>数据整理!K33</f>
        <v>1.13363420476391</v>
      </c>
      <c r="AQ34" s="3">
        <f>数据整理!K64</f>
        <v>1.12031538890465</v>
      </c>
      <c r="AR34" s="3">
        <f>数据整理!K95</f>
        <v>1.08144414829174</v>
      </c>
      <c r="AU34" s="11">
        <f>数据整理!L33</f>
        <v>871020</v>
      </c>
      <c r="AV34" s="3">
        <f>数据整理!L64</f>
        <v>904210</v>
      </c>
      <c r="AW34" s="3">
        <f>数据整理!L95</f>
        <v>913764</v>
      </c>
      <c r="AY34" s="24"/>
      <c r="AZ34" s="3">
        <f>数据整理!M33</f>
        <v>804900</v>
      </c>
      <c r="BA34" s="3">
        <f>数据整理!M64</f>
        <v>813500</v>
      </c>
      <c r="BB34" s="3">
        <f>数据整理!M95</f>
        <v>829500</v>
      </c>
      <c r="BE34" s="11">
        <f>数据整理!N33</f>
        <v>1.08214685054044</v>
      </c>
      <c r="BF34" s="3">
        <f>数据整理!N64</f>
        <v>1.11150583896742</v>
      </c>
      <c r="BG34" s="3">
        <f>数据整理!N95</f>
        <v>1.10158408679928</v>
      </c>
      <c r="BI34" s="24"/>
      <c r="BJ34" s="3">
        <f>数据整理!O33</f>
        <v>621100</v>
      </c>
      <c r="BK34" s="3">
        <f>数据整理!O64</f>
        <v>638011</v>
      </c>
      <c r="BL34" s="3">
        <f>数据整理!O95</f>
        <v>631717</v>
      </c>
      <c r="BO34" s="11">
        <f>数据整理!P33</f>
        <v>564090</v>
      </c>
      <c r="BP34" s="3">
        <f>数据整理!P64</f>
        <v>567231</v>
      </c>
      <c r="BQ34" s="3">
        <f>数据整理!P95</f>
        <v>571758</v>
      </c>
      <c r="BS34" s="24"/>
      <c r="BT34" s="3">
        <f>数据整理!Q33</f>
        <v>1.101065432821</v>
      </c>
      <c r="BU34" s="3">
        <f>数据整理!Q64</f>
        <v>1.12478161454504</v>
      </c>
      <c r="BV34" s="3">
        <f>数据整理!Q95</f>
        <v>1.10486779371692</v>
      </c>
      <c r="BY34" s="11">
        <f>数据整理!R33</f>
        <v>586098</v>
      </c>
      <c r="BZ34" s="3">
        <f>数据整理!R64</f>
        <v>603588</v>
      </c>
      <c r="CA34" s="3">
        <f>数据整理!R95</f>
        <v>589686</v>
      </c>
      <c r="CC34" s="24"/>
      <c r="CD34" s="3">
        <f>数据整理!S33</f>
        <v>555306</v>
      </c>
      <c r="CE34" s="3">
        <f>数据整理!S64</f>
        <v>582311</v>
      </c>
      <c r="CF34" s="3">
        <f>数据整理!S95</f>
        <v>570283</v>
      </c>
      <c r="CI34" s="11">
        <f>数据整理!T33</f>
        <v>1.05545050836836</v>
      </c>
      <c r="CJ34" s="3">
        <f>数据整理!T64</f>
        <v>1.0365388941648</v>
      </c>
      <c r="CK34" s="3">
        <f>数据整理!T95</f>
        <v>1.03402345852848</v>
      </c>
      <c r="CM34" s="24"/>
    </row>
    <row r="35" s="1" customFormat="1" spans="1:91">
      <c r="A35" s="13" t="s">
        <v>23</v>
      </c>
      <c r="B35" s="14">
        <f>AVERAGE(B4:B34)</f>
        <v>4606754.38709677</v>
      </c>
      <c r="C35" s="15">
        <f t="shared" ref="C35:AH35" si="18">AVERAGE(C4:C34)</f>
        <v>4900868.61290323</v>
      </c>
      <c r="D35" s="15">
        <f t="shared" si="18"/>
        <v>4956120.51612903</v>
      </c>
      <c r="E35" s="15">
        <f t="shared" si="18"/>
        <v>5114016.62068965</v>
      </c>
      <c r="F35" s="16">
        <f>E35/D35-1</f>
        <v>0.0318588105448143</v>
      </c>
      <c r="G35" s="15">
        <f t="shared" si="18"/>
        <v>4264613.16129032</v>
      </c>
      <c r="H35" s="15">
        <f t="shared" si="18"/>
        <v>4510302.58064516</v>
      </c>
      <c r="I35" s="15">
        <f t="shared" si="18"/>
        <v>4536440.19354839</v>
      </c>
      <c r="J35" s="15">
        <f t="shared" si="18"/>
        <v>4687007.27586207</v>
      </c>
      <c r="K35" s="16">
        <f>J35/I35-1</f>
        <v>0.0331905802544945</v>
      </c>
      <c r="L35" s="15">
        <f t="shared" si="18"/>
        <v>1.08015410634384</v>
      </c>
      <c r="M35" s="15">
        <f t="shared" si="18"/>
        <v>1.0865784289041</v>
      </c>
      <c r="N35" s="15">
        <f t="shared" si="18"/>
        <v>1.09250108986188</v>
      </c>
      <c r="O35" s="26">
        <f t="shared" si="18"/>
        <v>1.09114617490957</v>
      </c>
      <c r="P35" s="16">
        <f>O35/N35-1</f>
        <v>-0.00124019551548615</v>
      </c>
      <c r="Q35" s="15">
        <f t="shared" si="18"/>
        <v>2596486.64516129</v>
      </c>
      <c r="R35" s="15">
        <f t="shared" si="18"/>
        <v>2751870.64516129</v>
      </c>
      <c r="S35" s="15">
        <f t="shared" si="18"/>
        <v>2822547.74193548</v>
      </c>
      <c r="T35" s="15">
        <f t="shared" si="18"/>
        <v>2971638.79310345</v>
      </c>
      <c r="U35" s="16">
        <f>T35/S35-1</f>
        <v>0.0528214453037841</v>
      </c>
      <c r="V35" s="15">
        <f t="shared" si="18"/>
        <v>2320190</v>
      </c>
      <c r="W35" s="15">
        <f t="shared" si="18"/>
        <v>2418265.64516129</v>
      </c>
      <c r="X35" s="15">
        <f t="shared" si="18"/>
        <v>2464814.32258065</v>
      </c>
      <c r="Y35" s="15">
        <f t="shared" si="18"/>
        <v>2625345.03448276</v>
      </c>
      <c r="Z35" s="16">
        <f>Y35/X35-1</f>
        <v>0.0651289269262434</v>
      </c>
      <c r="AA35" s="15">
        <f t="shared" si="18"/>
        <v>1.11897820658928</v>
      </c>
      <c r="AB35" s="15">
        <f t="shared" si="18"/>
        <v>1.13795470014179</v>
      </c>
      <c r="AC35" s="15">
        <f t="shared" si="18"/>
        <v>1.14513449179674</v>
      </c>
      <c r="AD35" s="15">
        <f t="shared" si="18"/>
        <v>1.13197211336341</v>
      </c>
      <c r="AE35" s="16">
        <f>AD35/AC35-1</f>
        <v>-0.0114941769090154</v>
      </c>
      <c r="AF35" s="15">
        <f t="shared" si="18"/>
        <v>1080381.93548387</v>
      </c>
      <c r="AG35" s="15">
        <f t="shared" si="18"/>
        <v>1126585.80645161</v>
      </c>
      <c r="AH35" s="15">
        <f t="shared" si="18"/>
        <v>1143341.29032258</v>
      </c>
      <c r="AI35" s="15">
        <f t="shared" ref="AI35:BN35" si="19">AVERAGE(AI4:AI34)</f>
        <v>1127124.13793103</v>
      </c>
      <c r="AJ35" s="33">
        <f>AI35/AH35-1</f>
        <v>-0.0141839995885836</v>
      </c>
      <c r="AK35" s="15">
        <f t="shared" si="19"/>
        <v>973992.258064516</v>
      </c>
      <c r="AL35" s="15">
        <f t="shared" si="19"/>
        <v>1015182.58064516</v>
      </c>
      <c r="AM35" s="15">
        <f t="shared" si="19"/>
        <v>1043903.61290323</v>
      </c>
      <c r="AN35" s="15">
        <f t="shared" si="19"/>
        <v>1024092.34482759</v>
      </c>
      <c r="AO35" s="16">
        <f>AN35/AM35-1</f>
        <v>-0.0189780625632112</v>
      </c>
      <c r="AP35" s="15">
        <f t="shared" si="19"/>
        <v>1.1091692012341</v>
      </c>
      <c r="AQ35" s="15">
        <f t="shared" si="19"/>
        <v>1.10964112339101</v>
      </c>
      <c r="AR35" s="15">
        <f t="shared" si="19"/>
        <v>1.09526683392917</v>
      </c>
      <c r="AS35" s="15">
        <f t="shared" si="19"/>
        <v>1.10072642499464</v>
      </c>
      <c r="AT35" s="33">
        <f>AS35/AR35-1</f>
        <v>0.00498471321904304</v>
      </c>
      <c r="AU35" s="15">
        <f t="shared" si="19"/>
        <v>863348.322580645</v>
      </c>
      <c r="AV35" s="15">
        <f t="shared" si="19"/>
        <v>930889.935483871</v>
      </c>
      <c r="AW35" s="15">
        <f t="shared" si="19"/>
        <v>955589.580645161</v>
      </c>
      <c r="AX35" s="15">
        <f t="shared" si="19"/>
        <v>837443.827586207</v>
      </c>
      <c r="AY35" s="16">
        <f>AX35/AW35-1</f>
        <v>-0.123636501958497</v>
      </c>
      <c r="AZ35" s="15">
        <f t="shared" si="19"/>
        <v>788841.935483871</v>
      </c>
      <c r="BA35" s="15">
        <f t="shared" si="19"/>
        <v>837403.225806452</v>
      </c>
      <c r="BB35" s="15">
        <f t="shared" si="19"/>
        <v>862212.903225806</v>
      </c>
      <c r="BC35" s="15">
        <f t="shared" si="19"/>
        <v>772831.034482759</v>
      </c>
      <c r="BD35" s="33">
        <f>BC35/BB35-1</f>
        <v>-0.103665658920949</v>
      </c>
      <c r="BE35" s="15">
        <f t="shared" si="19"/>
        <v>1.09441019687025</v>
      </c>
      <c r="BF35" s="15">
        <f t="shared" si="19"/>
        <v>1.11163034723762</v>
      </c>
      <c r="BG35" s="15">
        <f t="shared" si="19"/>
        <v>1.10829897763186</v>
      </c>
      <c r="BH35" s="15">
        <f t="shared" si="19"/>
        <v>1.08361760475622</v>
      </c>
      <c r="BI35" s="16">
        <f>BH35/BG35-1</f>
        <v>-0.0222695981623856</v>
      </c>
      <c r="BJ35" s="15">
        <f t="shared" si="19"/>
        <v>614761.258064516</v>
      </c>
      <c r="BK35" s="15">
        <f t="shared" si="19"/>
        <v>636048</v>
      </c>
      <c r="BL35" s="15">
        <f t="shared" si="19"/>
        <v>635336.64516129</v>
      </c>
      <c r="BM35" s="15">
        <f t="shared" si="19"/>
        <v>486298.827586207</v>
      </c>
      <c r="BN35" s="33">
        <f>BM35/BL35-1</f>
        <v>-0.234580861516728</v>
      </c>
      <c r="BO35" s="15">
        <f t="shared" ref="BO35:CM35" si="20">AVERAGE(BO4:BO34)</f>
        <v>557355.806451613</v>
      </c>
      <c r="BP35" s="15">
        <f t="shared" si="20"/>
        <v>565679.838709677</v>
      </c>
      <c r="BQ35" s="15">
        <f t="shared" si="20"/>
        <v>558697.806451613</v>
      </c>
      <c r="BR35" s="15">
        <f t="shared" si="20"/>
        <v>423017.551724138</v>
      </c>
      <c r="BS35" s="16">
        <f>BR35/BQ35-1</f>
        <v>-0.242850881390074</v>
      </c>
      <c r="BT35" s="15">
        <f t="shared" si="20"/>
        <v>1.10301077285735</v>
      </c>
      <c r="BU35" s="15">
        <f t="shared" si="20"/>
        <v>1.12456837466319</v>
      </c>
      <c r="BV35" s="15">
        <f t="shared" si="20"/>
        <v>1.1372717741063</v>
      </c>
      <c r="BW35" s="15">
        <f t="shared" si="20"/>
        <v>1.14967441930471</v>
      </c>
      <c r="BX35" s="33">
        <f>BW35/BV35-1</f>
        <v>0.0109056124321421</v>
      </c>
      <c r="BY35" s="15">
        <f t="shared" si="20"/>
        <v>571150.193548387</v>
      </c>
      <c r="BZ35" s="15">
        <f t="shared" si="20"/>
        <v>604873.483870968</v>
      </c>
      <c r="CA35" s="15">
        <f t="shared" si="20"/>
        <v>603754.838709677</v>
      </c>
      <c r="CB35" s="15">
        <f t="shared" si="20"/>
        <v>598901.413793103</v>
      </c>
      <c r="CC35" s="16">
        <f>CB35/CA35-1</f>
        <v>-0.00803873460781956</v>
      </c>
      <c r="CD35" s="15">
        <f t="shared" si="20"/>
        <v>544707.967741936</v>
      </c>
      <c r="CE35" s="15">
        <f t="shared" si="20"/>
        <v>581809.451612903</v>
      </c>
      <c r="CF35" s="15">
        <f t="shared" si="20"/>
        <v>580724.258064516</v>
      </c>
      <c r="CG35" s="15">
        <f t="shared" si="20"/>
        <v>551165.103448276</v>
      </c>
      <c r="CH35" s="33">
        <f>CG35/CF35-1</f>
        <v>-0.0509004991710823</v>
      </c>
      <c r="CI35" s="15">
        <f t="shared" si="20"/>
        <v>1.04832521778841</v>
      </c>
      <c r="CJ35" s="15">
        <f t="shared" si="20"/>
        <v>1.03969536280715</v>
      </c>
      <c r="CK35" s="15">
        <f t="shared" si="20"/>
        <v>1.03966979681424</v>
      </c>
      <c r="CL35" s="15">
        <f t="shared" si="20"/>
        <v>1.08679322660517</v>
      </c>
      <c r="CM35" s="35">
        <f>CL35/CK35-1</f>
        <v>0.0453253811309342</v>
      </c>
    </row>
    <row r="36" spans="1:1">
      <c r="A36" s="17"/>
    </row>
    <row r="37" spans="1:1">
      <c r="A37" s="17"/>
    </row>
  </sheetData>
  <mergeCells count="10">
    <mergeCell ref="B1:P1"/>
    <mergeCell ref="Q1:AE1"/>
    <mergeCell ref="AF1:AT1"/>
    <mergeCell ref="AU1:BI1"/>
    <mergeCell ref="BJ1:BX1"/>
    <mergeCell ref="BY1:CM1"/>
    <mergeCell ref="B2:F2"/>
    <mergeCell ref="G2:K2"/>
    <mergeCell ref="L2:P2"/>
    <mergeCell ref="Q2:U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数据整理</vt:lpstr>
      <vt:lpstr>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谢杰</cp:lastModifiedBy>
  <dcterms:created xsi:type="dcterms:W3CDTF">2019-08-30T07:41:00Z</dcterms:created>
  <dcterms:modified xsi:type="dcterms:W3CDTF">2019-08-30T09:20:47Z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