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2"/>
  </bookViews>
  <sheets>
    <sheet name="原始数据" sheetId="1" r:id="rId1"/>
    <sheet name="数据整理" sheetId="2" r:id="rId2"/>
    <sheet name="结果" sheetId="3" r:id="rId3"/>
  </sheets>
  <calcPr calcId="144525"/>
</workbook>
</file>

<file path=xl/sharedStrings.xml><?xml version="1.0" encoding="utf-8"?>
<sst xmlns="http://schemas.openxmlformats.org/spreadsheetml/2006/main" count="151" uniqueCount="21">
  <si>
    <t>GROUP_NAME</t>
  </si>
  <si>
    <t>新塘水厂</t>
  </si>
  <si>
    <t>江村水厂</t>
  </si>
  <si>
    <t>石门水厂</t>
  </si>
  <si>
    <t>西村水厂</t>
  </si>
  <si>
    <t>mon</t>
  </si>
  <si>
    <t>QUOTA_NAME</t>
  </si>
  <si>
    <t>取水量</t>
  </si>
  <si>
    <t>水厂供水总量</t>
  </si>
  <si>
    <t>QUOTA_DATE</t>
  </si>
  <si>
    <t>08</t>
  </si>
  <si>
    <t>日期</t>
  </si>
  <si>
    <t>年份</t>
  </si>
  <si>
    <t>月日</t>
  </si>
  <si>
    <t>取供比</t>
  </si>
  <si>
    <t>日均</t>
  </si>
  <si>
    <t>西村</t>
  </si>
  <si>
    <t>石门</t>
  </si>
  <si>
    <t>江村</t>
  </si>
  <si>
    <t>新塘</t>
  </si>
  <si>
    <t>日均
趋势图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</si>
</sst>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/d"/>
    <numFmt numFmtId="177" formatCode="0.00_ "/>
    <numFmt numFmtId="178" formatCode="yyyy\-mm\-dd\ hh:mm:ss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8" borderId="8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9" fillId="29" borderId="1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2">
    <xf numFmtId="0" fontId="0" fillId="0" borderId="0" xfId="0"/>
    <xf numFmtId="58" fontId="0" fillId="0" borderId="0" xfId="0" applyNumberFormat="1"/>
    <xf numFmtId="5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58" fontId="0" fillId="2" borderId="6" xfId="0" applyNumberFormat="1" applyFill="1" applyBorder="1" applyAlignment="1">
      <alignment horizontal="center"/>
    </xf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2" borderId="4" xfId="0" applyNumberFormat="1" applyFill="1" applyBorder="1"/>
    <xf numFmtId="177" fontId="0" fillId="2" borderId="5" xfId="0" applyNumberFormat="1" applyFill="1" applyBorder="1"/>
    <xf numFmtId="5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Protection="1"/>
    <xf numFmtId="0" fontId="0" fillId="2" borderId="0" xfId="0" applyFill="1"/>
    <xf numFmtId="31" fontId="0" fillId="0" borderId="0" xfId="0" applyNumberFormat="1"/>
    <xf numFmtId="0" fontId="0" fillId="0" borderId="0" xfId="0" applyNumberFormat="1"/>
    <xf numFmtId="31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/>
    <xf numFmtId="0" fontId="0" fillId="0" borderId="0" xfId="0" applyNumberFormat="1" applyAlignment="1" applyProtection="1">
      <alignment horizontal="center"/>
    </xf>
    <xf numFmtId="0" fontId="0" fillId="0" borderId="0" xfId="0" applyNumberFormat="1" applyProtection="1"/>
    <xf numFmtId="31" fontId="0" fillId="2" borderId="0" xfId="0" applyNumberFormat="1" applyFill="1"/>
    <xf numFmtId="0" fontId="0" fillId="2" borderId="0" xfId="0" applyNumberFormat="1" applyFill="1"/>
    <xf numFmtId="58" fontId="0" fillId="2" borderId="0" xfId="0" applyNumberFormat="1" applyFill="1"/>
    <xf numFmtId="176" fontId="0" fillId="2" borderId="0" xfId="0" applyNumberFormat="1" applyFill="1"/>
    <xf numFmtId="0" fontId="1" fillId="0" borderId="3" xfId="0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西村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结果!$B$2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结果!$B$3:$B$33</c:f>
              <c:numCache>
                <c:formatCode>General</c:formatCode>
                <c:ptCount val="31"/>
                <c:pt idx="0">
                  <c:v>1.101</c:v>
                </c:pt>
                <c:pt idx="1">
                  <c:v>1.081</c:v>
                </c:pt>
                <c:pt idx="2">
                  <c:v>1.089</c:v>
                </c:pt>
                <c:pt idx="3">
                  <c:v>1.093</c:v>
                </c:pt>
                <c:pt idx="4">
                  <c:v>1.134</c:v>
                </c:pt>
                <c:pt idx="5">
                  <c:v>1.112</c:v>
                </c:pt>
                <c:pt idx="6">
                  <c:v>1.119</c:v>
                </c:pt>
                <c:pt idx="7">
                  <c:v>1.091</c:v>
                </c:pt>
                <c:pt idx="8">
                  <c:v>1.123</c:v>
                </c:pt>
                <c:pt idx="9">
                  <c:v>1.091</c:v>
                </c:pt>
                <c:pt idx="10">
                  <c:v>1.129</c:v>
                </c:pt>
                <c:pt idx="11">
                  <c:v>1.09</c:v>
                </c:pt>
                <c:pt idx="12">
                  <c:v>1.122</c:v>
                </c:pt>
                <c:pt idx="13">
                  <c:v>1.129</c:v>
                </c:pt>
                <c:pt idx="14">
                  <c:v>1.09</c:v>
                </c:pt>
                <c:pt idx="15">
                  <c:v>1.126</c:v>
                </c:pt>
                <c:pt idx="16">
                  <c:v>1.098</c:v>
                </c:pt>
                <c:pt idx="17">
                  <c:v>1.107</c:v>
                </c:pt>
                <c:pt idx="18">
                  <c:v>1.118</c:v>
                </c:pt>
                <c:pt idx="19">
                  <c:v>1.101</c:v>
                </c:pt>
                <c:pt idx="20">
                  <c:v>1.114</c:v>
                </c:pt>
                <c:pt idx="21">
                  <c:v>1.098</c:v>
                </c:pt>
                <c:pt idx="22">
                  <c:v>1.125</c:v>
                </c:pt>
                <c:pt idx="23">
                  <c:v>1.076</c:v>
                </c:pt>
                <c:pt idx="24">
                  <c:v>1.12</c:v>
                </c:pt>
                <c:pt idx="25">
                  <c:v>1.123</c:v>
                </c:pt>
                <c:pt idx="26">
                  <c:v>1.109</c:v>
                </c:pt>
                <c:pt idx="27">
                  <c:v>1.109</c:v>
                </c:pt>
                <c:pt idx="28">
                  <c:v>1.102</c:v>
                </c:pt>
                <c:pt idx="29">
                  <c:v>1.132</c:v>
                </c:pt>
                <c:pt idx="30">
                  <c:v>1.134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结果!$C$2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结果!$C$3:$C$33</c:f>
              <c:numCache>
                <c:formatCode>General</c:formatCode>
                <c:ptCount val="31"/>
                <c:pt idx="0">
                  <c:v>1.109</c:v>
                </c:pt>
                <c:pt idx="1">
                  <c:v>1.092</c:v>
                </c:pt>
                <c:pt idx="2">
                  <c:v>1.129</c:v>
                </c:pt>
                <c:pt idx="3">
                  <c:v>1.104</c:v>
                </c:pt>
                <c:pt idx="4">
                  <c:v>1.113</c:v>
                </c:pt>
                <c:pt idx="5">
                  <c:v>1.107</c:v>
                </c:pt>
                <c:pt idx="6">
                  <c:v>1.104</c:v>
                </c:pt>
                <c:pt idx="7">
                  <c:v>1.123</c:v>
                </c:pt>
                <c:pt idx="8">
                  <c:v>1.102</c:v>
                </c:pt>
                <c:pt idx="9">
                  <c:v>1.124</c:v>
                </c:pt>
                <c:pt idx="10">
                  <c:v>1.101</c:v>
                </c:pt>
                <c:pt idx="11">
                  <c:v>1.107</c:v>
                </c:pt>
                <c:pt idx="12">
                  <c:v>1.096</c:v>
                </c:pt>
                <c:pt idx="13">
                  <c:v>1.109</c:v>
                </c:pt>
                <c:pt idx="14">
                  <c:v>1.141</c:v>
                </c:pt>
                <c:pt idx="15">
                  <c:v>1.112</c:v>
                </c:pt>
                <c:pt idx="16">
                  <c:v>1.122</c:v>
                </c:pt>
                <c:pt idx="17">
                  <c:v>1.091</c:v>
                </c:pt>
                <c:pt idx="18">
                  <c:v>1.127</c:v>
                </c:pt>
                <c:pt idx="19">
                  <c:v>1.095</c:v>
                </c:pt>
                <c:pt idx="20">
                  <c:v>1.107</c:v>
                </c:pt>
                <c:pt idx="21">
                  <c:v>1.094</c:v>
                </c:pt>
                <c:pt idx="22">
                  <c:v>1.106</c:v>
                </c:pt>
                <c:pt idx="23">
                  <c:v>1.128</c:v>
                </c:pt>
                <c:pt idx="24">
                  <c:v>1.091</c:v>
                </c:pt>
                <c:pt idx="25">
                  <c:v>1.119</c:v>
                </c:pt>
                <c:pt idx="26">
                  <c:v>1.097</c:v>
                </c:pt>
                <c:pt idx="27">
                  <c:v>1.079</c:v>
                </c:pt>
                <c:pt idx="28">
                  <c:v>1.116</c:v>
                </c:pt>
                <c:pt idx="29">
                  <c:v>1.134</c:v>
                </c:pt>
                <c:pt idx="30">
                  <c:v>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结果!$D$2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结果!$D$3:$D$33</c:f>
              <c:numCache>
                <c:formatCode>General</c:formatCode>
                <c:ptCount val="31"/>
                <c:pt idx="0">
                  <c:v>1.104</c:v>
                </c:pt>
                <c:pt idx="1">
                  <c:v>1.072</c:v>
                </c:pt>
                <c:pt idx="2">
                  <c:v>1.099</c:v>
                </c:pt>
                <c:pt idx="3">
                  <c:v>1.107</c:v>
                </c:pt>
                <c:pt idx="4">
                  <c:v>1.077</c:v>
                </c:pt>
                <c:pt idx="5">
                  <c:v>1.113</c:v>
                </c:pt>
                <c:pt idx="6">
                  <c:v>1.079</c:v>
                </c:pt>
                <c:pt idx="7">
                  <c:v>1.1</c:v>
                </c:pt>
                <c:pt idx="8">
                  <c:v>1.096</c:v>
                </c:pt>
                <c:pt idx="9">
                  <c:v>1.083</c:v>
                </c:pt>
                <c:pt idx="10">
                  <c:v>1.121</c:v>
                </c:pt>
                <c:pt idx="11">
                  <c:v>1.075</c:v>
                </c:pt>
                <c:pt idx="12">
                  <c:v>1.092</c:v>
                </c:pt>
                <c:pt idx="13">
                  <c:v>1.108</c:v>
                </c:pt>
                <c:pt idx="14">
                  <c:v>1.085</c:v>
                </c:pt>
                <c:pt idx="15">
                  <c:v>1.113</c:v>
                </c:pt>
                <c:pt idx="16">
                  <c:v>1.094</c:v>
                </c:pt>
                <c:pt idx="17">
                  <c:v>1.077</c:v>
                </c:pt>
                <c:pt idx="18">
                  <c:v>1.111</c:v>
                </c:pt>
                <c:pt idx="19">
                  <c:v>1.091</c:v>
                </c:pt>
                <c:pt idx="20">
                  <c:v>1.093</c:v>
                </c:pt>
                <c:pt idx="21">
                  <c:v>1.091</c:v>
                </c:pt>
                <c:pt idx="22">
                  <c:v>1.095</c:v>
                </c:pt>
                <c:pt idx="23">
                  <c:v>1.118</c:v>
                </c:pt>
                <c:pt idx="24">
                  <c:v>1.09</c:v>
                </c:pt>
                <c:pt idx="25">
                  <c:v>1.11</c:v>
                </c:pt>
                <c:pt idx="26">
                  <c:v>1.101</c:v>
                </c:pt>
                <c:pt idx="27">
                  <c:v>1.075</c:v>
                </c:pt>
                <c:pt idx="28">
                  <c:v>1.091</c:v>
                </c:pt>
                <c:pt idx="29">
                  <c:v>1.11</c:v>
                </c:pt>
                <c:pt idx="30">
                  <c:v>1.081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结果!$E$2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结果!$E$3:$E$33</c:f>
              <c:numCache>
                <c:formatCode>General</c:formatCode>
                <c:ptCount val="31"/>
                <c:pt idx="0">
                  <c:v>1.093</c:v>
                </c:pt>
                <c:pt idx="1">
                  <c:v>1.093</c:v>
                </c:pt>
                <c:pt idx="2">
                  <c:v>1.114</c:v>
                </c:pt>
                <c:pt idx="3">
                  <c:v>1.102</c:v>
                </c:pt>
                <c:pt idx="4">
                  <c:v>1.13</c:v>
                </c:pt>
                <c:pt idx="5">
                  <c:v>1.111</c:v>
                </c:pt>
                <c:pt idx="6">
                  <c:v>1.106</c:v>
                </c:pt>
                <c:pt idx="7">
                  <c:v>1.119</c:v>
                </c:pt>
                <c:pt idx="8">
                  <c:v>1.118</c:v>
                </c:pt>
                <c:pt idx="9">
                  <c:v>1.128</c:v>
                </c:pt>
                <c:pt idx="10">
                  <c:v>1.131</c:v>
                </c:pt>
                <c:pt idx="11">
                  <c:v>1.098</c:v>
                </c:pt>
                <c:pt idx="12">
                  <c:v>1.112</c:v>
                </c:pt>
                <c:pt idx="13">
                  <c:v>1.091</c:v>
                </c:pt>
                <c:pt idx="14">
                  <c:v>1.097</c:v>
                </c:pt>
                <c:pt idx="15">
                  <c:v>1.105</c:v>
                </c:pt>
                <c:pt idx="16">
                  <c:v>1.106</c:v>
                </c:pt>
                <c:pt idx="17">
                  <c:v>1.104</c:v>
                </c:pt>
                <c:pt idx="18">
                  <c:v>1.078</c:v>
                </c:pt>
                <c:pt idx="19">
                  <c:v>1.107</c:v>
                </c:pt>
                <c:pt idx="20">
                  <c:v>1.101</c:v>
                </c:pt>
                <c:pt idx="21">
                  <c:v>1.089</c:v>
                </c:pt>
                <c:pt idx="22">
                  <c:v>1.11</c:v>
                </c:pt>
                <c:pt idx="23">
                  <c:v>1.089</c:v>
                </c:pt>
                <c:pt idx="24">
                  <c:v>1.092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14293"/>
        <c:axId val="118830901"/>
      </c:lineChart>
      <c:dateAx>
        <c:axId val="504114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830901"/>
        <c:crosses val="autoZero"/>
        <c:auto val="1"/>
        <c:lblOffset val="100"/>
        <c:baseTimeUnit val="days"/>
      </c:dateAx>
      <c:valAx>
        <c:axId val="118830901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114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石门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结果!$F$2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结果!$F$3:$F$33</c:f>
              <c:numCache>
                <c:formatCode>General</c:formatCode>
                <c:ptCount val="31"/>
                <c:pt idx="0">
                  <c:v>1.105</c:v>
                </c:pt>
                <c:pt idx="1">
                  <c:v>1.094</c:v>
                </c:pt>
                <c:pt idx="2">
                  <c:v>1.088</c:v>
                </c:pt>
                <c:pt idx="3">
                  <c:v>1.093</c:v>
                </c:pt>
                <c:pt idx="4">
                  <c:v>1.093</c:v>
                </c:pt>
                <c:pt idx="5">
                  <c:v>1.098</c:v>
                </c:pt>
                <c:pt idx="6">
                  <c:v>1.085</c:v>
                </c:pt>
                <c:pt idx="7">
                  <c:v>1.099</c:v>
                </c:pt>
                <c:pt idx="8">
                  <c:v>1.089</c:v>
                </c:pt>
                <c:pt idx="9">
                  <c:v>1.094</c:v>
                </c:pt>
                <c:pt idx="10">
                  <c:v>1.103</c:v>
                </c:pt>
                <c:pt idx="11">
                  <c:v>1.088</c:v>
                </c:pt>
                <c:pt idx="12">
                  <c:v>1.083</c:v>
                </c:pt>
                <c:pt idx="13">
                  <c:v>1.098</c:v>
                </c:pt>
                <c:pt idx="14">
                  <c:v>1.09</c:v>
                </c:pt>
                <c:pt idx="15">
                  <c:v>1.108</c:v>
                </c:pt>
                <c:pt idx="16">
                  <c:v>1.097</c:v>
                </c:pt>
                <c:pt idx="17">
                  <c:v>1.101</c:v>
                </c:pt>
                <c:pt idx="18">
                  <c:v>1.092</c:v>
                </c:pt>
                <c:pt idx="19">
                  <c:v>1.092</c:v>
                </c:pt>
                <c:pt idx="20">
                  <c:v>1.099</c:v>
                </c:pt>
                <c:pt idx="21">
                  <c:v>1.086</c:v>
                </c:pt>
                <c:pt idx="22">
                  <c:v>1.105</c:v>
                </c:pt>
                <c:pt idx="23">
                  <c:v>1.1</c:v>
                </c:pt>
                <c:pt idx="24">
                  <c:v>1.092</c:v>
                </c:pt>
                <c:pt idx="25">
                  <c:v>1.094</c:v>
                </c:pt>
                <c:pt idx="26">
                  <c:v>1.107</c:v>
                </c:pt>
                <c:pt idx="27">
                  <c:v>1.082</c:v>
                </c:pt>
                <c:pt idx="28">
                  <c:v>1.084</c:v>
                </c:pt>
                <c:pt idx="29">
                  <c:v>1.107</c:v>
                </c:pt>
                <c:pt idx="30">
                  <c:v>1.082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结果!$G$2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结果!$G$3:$G$33</c:f>
              <c:numCache>
                <c:formatCode>General</c:formatCode>
                <c:ptCount val="31"/>
                <c:pt idx="0">
                  <c:v>1.123</c:v>
                </c:pt>
                <c:pt idx="1">
                  <c:v>1.105</c:v>
                </c:pt>
                <c:pt idx="2">
                  <c:v>1.11</c:v>
                </c:pt>
                <c:pt idx="3">
                  <c:v>1.121</c:v>
                </c:pt>
                <c:pt idx="4">
                  <c:v>1.108</c:v>
                </c:pt>
                <c:pt idx="5">
                  <c:v>1.112</c:v>
                </c:pt>
                <c:pt idx="6">
                  <c:v>1.103</c:v>
                </c:pt>
                <c:pt idx="7">
                  <c:v>1.112</c:v>
                </c:pt>
                <c:pt idx="8">
                  <c:v>1.108</c:v>
                </c:pt>
                <c:pt idx="9">
                  <c:v>1.107</c:v>
                </c:pt>
                <c:pt idx="10">
                  <c:v>1.111</c:v>
                </c:pt>
                <c:pt idx="11">
                  <c:v>1.095</c:v>
                </c:pt>
                <c:pt idx="12">
                  <c:v>1.114</c:v>
                </c:pt>
                <c:pt idx="13">
                  <c:v>1.107</c:v>
                </c:pt>
                <c:pt idx="14">
                  <c:v>1.108</c:v>
                </c:pt>
                <c:pt idx="15">
                  <c:v>1.106</c:v>
                </c:pt>
                <c:pt idx="16">
                  <c:v>1.106</c:v>
                </c:pt>
                <c:pt idx="17">
                  <c:v>1.119</c:v>
                </c:pt>
                <c:pt idx="18">
                  <c:v>1.123</c:v>
                </c:pt>
                <c:pt idx="19">
                  <c:v>1.123</c:v>
                </c:pt>
                <c:pt idx="20">
                  <c:v>1.121</c:v>
                </c:pt>
                <c:pt idx="21">
                  <c:v>1.124</c:v>
                </c:pt>
                <c:pt idx="22">
                  <c:v>1.11</c:v>
                </c:pt>
                <c:pt idx="23">
                  <c:v>1.093</c:v>
                </c:pt>
                <c:pt idx="24">
                  <c:v>1.092</c:v>
                </c:pt>
                <c:pt idx="25">
                  <c:v>1.112</c:v>
                </c:pt>
                <c:pt idx="26">
                  <c:v>1.13</c:v>
                </c:pt>
                <c:pt idx="27">
                  <c:v>1.112</c:v>
                </c:pt>
                <c:pt idx="28">
                  <c:v>1.116</c:v>
                </c:pt>
                <c:pt idx="29">
                  <c:v>1.116</c:v>
                </c:pt>
                <c:pt idx="30">
                  <c:v>1.112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结果!$H$2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结果!$H$3:$H$33</c:f>
              <c:numCache>
                <c:formatCode>General</c:formatCode>
                <c:ptCount val="31"/>
                <c:pt idx="0">
                  <c:v>1.121</c:v>
                </c:pt>
                <c:pt idx="1">
                  <c:v>1.095</c:v>
                </c:pt>
                <c:pt idx="2">
                  <c:v>1.116</c:v>
                </c:pt>
                <c:pt idx="3">
                  <c:v>1.106</c:v>
                </c:pt>
                <c:pt idx="4">
                  <c:v>1.095</c:v>
                </c:pt>
                <c:pt idx="5">
                  <c:v>1.113</c:v>
                </c:pt>
                <c:pt idx="6">
                  <c:v>1.124</c:v>
                </c:pt>
                <c:pt idx="7">
                  <c:v>1.108</c:v>
                </c:pt>
                <c:pt idx="8">
                  <c:v>1.1</c:v>
                </c:pt>
                <c:pt idx="9">
                  <c:v>1.12</c:v>
                </c:pt>
                <c:pt idx="10">
                  <c:v>1.102</c:v>
                </c:pt>
                <c:pt idx="11">
                  <c:v>1.111</c:v>
                </c:pt>
                <c:pt idx="12">
                  <c:v>1.095</c:v>
                </c:pt>
                <c:pt idx="13">
                  <c:v>1.112</c:v>
                </c:pt>
                <c:pt idx="14">
                  <c:v>1.122</c:v>
                </c:pt>
                <c:pt idx="15">
                  <c:v>1.121</c:v>
                </c:pt>
                <c:pt idx="16">
                  <c:v>1.112</c:v>
                </c:pt>
                <c:pt idx="17">
                  <c:v>1.099</c:v>
                </c:pt>
                <c:pt idx="18">
                  <c:v>1.108</c:v>
                </c:pt>
                <c:pt idx="19">
                  <c:v>1.099</c:v>
                </c:pt>
                <c:pt idx="20">
                  <c:v>1.106</c:v>
                </c:pt>
                <c:pt idx="21">
                  <c:v>1.106</c:v>
                </c:pt>
                <c:pt idx="22">
                  <c:v>1.122</c:v>
                </c:pt>
                <c:pt idx="23">
                  <c:v>1.098</c:v>
                </c:pt>
                <c:pt idx="24">
                  <c:v>1.106</c:v>
                </c:pt>
                <c:pt idx="25">
                  <c:v>1.103</c:v>
                </c:pt>
                <c:pt idx="26">
                  <c:v>1.108</c:v>
                </c:pt>
                <c:pt idx="27">
                  <c:v>1.12</c:v>
                </c:pt>
                <c:pt idx="28">
                  <c:v>1.096</c:v>
                </c:pt>
                <c:pt idx="29">
                  <c:v>1.111</c:v>
                </c:pt>
                <c:pt idx="30">
                  <c:v>1.102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结果!$I$2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结果!$I$3:$I$33</c:f>
              <c:numCache>
                <c:formatCode>General</c:formatCode>
                <c:ptCount val="31"/>
                <c:pt idx="0">
                  <c:v>1.087</c:v>
                </c:pt>
                <c:pt idx="1">
                  <c:v>1.108</c:v>
                </c:pt>
                <c:pt idx="2">
                  <c:v>1.111</c:v>
                </c:pt>
                <c:pt idx="3">
                  <c:v>1.093</c:v>
                </c:pt>
                <c:pt idx="4">
                  <c:v>1.095</c:v>
                </c:pt>
                <c:pt idx="5">
                  <c:v>1.128</c:v>
                </c:pt>
                <c:pt idx="6">
                  <c:v>1.105</c:v>
                </c:pt>
                <c:pt idx="7">
                  <c:v>1.099</c:v>
                </c:pt>
                <c:pt idx="8">
                  <c:v>1.108</c:v>
                </c:pt>
                <c:pt idx="9">
                  <c:v>1.1</c:v>
                </c:pt>
                <c:pt idx="10">
                  <c:v>1.11</c:v>
                </c:pt>
                <c:pt idx="11">
                  <c:v>1.093</c:v>
                </c:pt>
                <c:pt idx="12">
                  <c:v>1.117</c:v>
                </c:pt>
                <c:pt idx="13">
                  <c:v>1.062</c:v>
                </c:pt>
                <c:pt idx="14">
                  <c:v>1.072</c:v>
                </c:pt>
                <c:pt idx="15">
                  <c:v>1.067</c:v>
                </c:pt>
                <c:pt idx="16">
                  <c:v>1.063</c:v>
                </c:pt>
                <c:pt idx="17">
                  <c:v>1.059</c:v>
                </c:pt>
                <c:pt idx="18">
                  <c:v>1.063</c:v>
                </c:pt>
                <c:pt idx="19">
                  <c:v>1.067</c:v>
                </c:pt>
                <c:pt idx="20">
                  <c:v>1.068</c:v>
                </c:pt>
                <c:pt idx="21">
                  <c:v>1.074</c:v>
                </c:pt>
                <c:pt idx="22">
                  <c:v>1.071</c:v>
                </c:pt>
                <c:pt idx="23">
                  <c:v>1.055</c:v>
                </c:pt>
                <c:pt idx="24">
                  <c:v>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78612"/>
        <c:axId val="197674700"/>
      </c:lineChart>
      <c:dateAx>
        <c:axId val="7590786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74700"/>
        <c:crosses val="autoZero"/>
        <c:auto val="1"/>
        <c:lblOffset val="100"/>
        <c:baseTimeUnit val="days"/>
      </c:dateAx>
      <c:valAx>
        <c:axId val="197674700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078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江村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结果!$J$3:$J$33</c:f>
              <c:numCache>
                <c:formatCode>General</c:formatCode>
                <c:ptCount val="31"/>
                <c:pt idx="0">
                  <c:v>1.102</c:v>
                </c:pt>
                <c:pt idx="1">
                  <c:v>1.11</c:v>
                </c:pt>
                <c:pt idx="2">
                  <c:v>1.107</c:v>
                </c:pt>
                <c:pt idx="3">
                  <c:v>1.106</c:v>
                </c:pt>
                <c:pt idx="4">
                  <c:v>1.086</c:v>
                </c:pt>
                <c:pt idx="5">
                  <c:v>1.096</c:v>
                </c:pt>
                <c:pt idx="6">
                  <c:v>1.101</c:v>
                </c:pt>
                <c:pt idx="7">
                  <c:v>1.108</c:v>
                </c:pt>
                <c:pt idx="8">
                  <c:v>1.099</c:v>
                </c:pt>
                <c:pt idx="9">
                  <c:v>1.093</c:v>
                </c:pt>
                <c:pt idx="10">
                  <c:v>1.106</c:v>
                </c:pt>
                <c:pt idx="11">
                  <c:v>1.092</c:v>
                </c:pt>
                <c:pt idx="12">
                  <c:v>1.104</c:v>
                </c:pt>
                <c:pt idx="13">
                  <c:v>1.099</c:v>
                </c:pt>
                <c:pt idx="14">
                  <c:v>1.098</c:v>
                </c:pt>
                <c:pt idx="15">
                  <c:v>1.108</c:v>
                </c:pt>
                <c:pt idx="16">
                  <c:v>1.099</c:v>
                </c:pt>
                <c:pt idx="17">
                  <c:v>1.101</c:v>
                </c:pt>
                <c:pt idx="18">
                  <c:v>1.105</c:v>
                </c:pt>
                <c:pt idx="19">
                  <c:v>1.105</c:v>
                </c:pt>
                <c:pt idx="20">
                  <c:v>1.106</c:v>
                </c:pt>
                <c:pt idx="21">
                  <c:v>1.101</c:v>
                </c:pt>
                <c:pt idx="22">
                  <c:v>1.114</c:v>
                </c:pt>
                <c:pt idx="23">
                  <c:v>1.11</c:v>
                </c:pt>
                <c:pt idx="24">
                  <c:v>1.111</c:v>
                </c:pt>
                <c:pt idx="25">
                  <c:v>1.113</c:v>
                </c:pt>
                <c:pt idx="26">
                  <c:v>1.101</c:v>
                </c:pt>
                <c:pt idx="27">
                  <c:v>1.105</c:v>
                </c:pt>
                <c:pt idx="28">
                  <c:v>1.104</c:v>
                </c:pt>
                <c:pt idx="29">
                  <c:v>1.102</c:v>
                </c:pt>
                <c:pt idx="30">
                  <c:v>1.101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结果!$K$2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结果!$K$3:$K$33</c:f>
              <c:numCache>
                <c:formatCode>General</c:formatCode>
                <c:ptCount val="31"/>
                <c:pt idx="0">
                  <c:v>1.117</c:v>
                </c:pt>
                <c:pt idx="1">
                  <c:v>1.118</c:v>
                </c:pt>
                <c:pt idx="2">
                  <c:v>1.12</c:v>
                </c:pt>
                <c:pt idx="3">
                  <c:v>1.112</c:v>
                </c:pt>
                <c:pt idx="4">
                  <c:v>1.101</c:v>
                </c:pt>
                <c:pt idx="5">
                  <c:v>1.108</c:v>
                </c:pt>
                <c:pt idx="6">
                  <c:v>1.109</c:v>
                </c:pt>
                <c:pt idx="7">
                  <c:v>1.124</c:v>
                </c:pt>
                <c:pt idx="8">
                  <c:v>1.115</c:v>
                </c:pt>
                <c:pt idx="9">
                  <c:v>1.12</c:v>
                </c:pt>
                <c:pt idx="10">
                  <c:v>1.119</c:v>
                </c:pt>
                <c:pt idx="11">
                  <c:v>1.12</c:v>
                </c:pt>
                <c:pt idx="12">
                  <c:v>1.119</c:v>
                </c:pt>
                <c:pt idx="13">
                  <c:v>1.121</c:v>
                </c:pt>
                <c:pt idx="14">
                  <c:v>1.121</c:v>
                </c:pt>
                <c:pt idx="15">
                  <c:v>1.117</c:v>
                </c:pt>
                <c:pt idx="16">
                  <c:v>1.121</c:v>
                </c:pt>
                <c:pt idx="17">
                  <c:v>1.132</c:v>
                </c:pt>
                <c:pt idx="18">
                  <c:v>1.148</c:v>
                </c:pt>
                <c:pt idx="19">
                  <c:v>1.139</c:v>
                </c:pt>
                <c:pt idx="20">
                  <c:v>1.14</c:v>
                </c:pt>
                <c:pt idx="21">
                  <c:v>1.122</c:v>
                </c:pt>
                <c:pt idx="22">
                  <c:v>1.128</c:v>
                </c:pt>
                <c:pt idx="23">
                  <c:v>1.128</c:v>
                </c:pt>
                <c:pt idx="24">
                  <c:v>1.122</c:v>
                </c:pt>
                <c:pt idx="25">
                  <c:v>1.138</c:v>
                </c:pt>
                <c:pt idx="26">
                  <c:v>1.139</c:v>
                </c:pt>
                <c:pt idx="27">
                  <c:v>1.156</c:v>
                </c:pt>
                <c:pt idx="28">
                  <c:v>1.125</c:v>
                </c:pt>
                <c:pt idx="29">
                  <c:v>1.139</c:v>
                </c:pt>
                <c:pt idx="30">
                  <c:v>1.125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结果!$L$2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结果!$L$3:$L$33</c:f>
              <c:numCache>
                <c:formatCode>General</c:formatCode>
                <c:ptCount val="31"/>
                <c:pt idx="0">
                  <c:v>1.136</c:v>
                </c:pt>
                <c:pt idx="1">
                  <c:v>1.138</c:v>
                </c:pt>
                <c:pt idx="2">
                  <c:v>1.139</c:v>
                </c:pt>
                <c:pt idx="3">
                  <c:v>1.128</c:v>
                </c:pt>
                <c:pt idx="4">
                  <c:v>1.136</c:v>
                </c:pt>
                <c:pt idx="5">
                  <c:v>1.134</c:v>
                </c:pt>
                <c:pt idx="6">
                  <c:v>1.137</c:v>
                </c:pt>
                <c:pt idx="7">
                  <c:v>1.125</c:v>
                </c:pt>
                <c:pt idx="8">
                  <c:v>1.138</c:v>
                </c:pt>
                <c:pt idx="9">
                  <c:v>1.144</c:v>
                </c:pt>
                <c:pt idx="10">
                  <c:v>1.124</c:v>
                </c:pt>
                <c:pt idx="11">
                  <c:v>1.129</c:v>
                </c:pt>
                <c:pt idx="12">
                  <c:v>1.135</c:v>
                </c:pt>
                <c:pt idx="13">
                  <c:v>1.154</c:v>
                </c:pt>
                <c:pt idx="14">
                  <c:v>1.144</c:v>
                </c:pt>
                <c:pt idx="15">
                  <c:v>1.138</c:v>
                </c:pt>
                <c:pt idx="16">
                  <c:v>1.137</c:v>
                </c:pt>
                <c:pt idx="17">
                  <c:v>1.151</c:v>
                </c:pt>
                <c:pt idx="18">
                  <c:v>1.142</c:v>
                </c:pt>
                <c:pt idx="19">
                  <c:v>1.146</c:v>
                </c:pt>
                <c:pt idx="20">
                  <c:v>1.153</c:v>
                </c:pt>
                <c:pt idx="21">
                  <c:v>1.15</c:v>
                </c:pt>
                <c:pt idx="22">
                  <c:v>1.149</c:v>
                </c:pt>
                <c:pt idx="23">
                  <c:v>1.149</c:v>
                </c:pt>
                <c:pt idx="24">
                  <c:v>1.145</c:v>
                </c:pt>
                <c:pt idx="25">
                  <c:v>1.15</c:v>
                </c:pt>
                <c:pt idx="26">
                  <c:v>1.141</c:v>
                </c:pt>
                <c:pt idx="27">
                  <c:v>1.132</c:v>
                </c:pt>
                <c:pt idx="28">
                  <c:v>1.12</c:v>
                </c:pt>
                <c:pt idx="29">
                  <c:v>1.107</c:v>
                </c:pt>
                <c:pt idx="30">
                  <c:v>1.105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结果!$M$2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结果!$M$3:$M$33</c:f>
              <c:numCache>
                <c:formatCode>General</c:formatCode>
                <c:ptCount val="31"/>
                <c:pt idx="0">
                  <c:v>1.158</c:v>
                </c:pt>
                <c:pt idx="1">
                  <c:v>1.151</c:v>
                </c:pt>
                <c:pt idx="2">
                  <c:v>1.156</c:v>
                </c:pt>
                <c:pt idx="3">
                  <c:v>1.137</c:v>
                </c:pt>
                <c:pt idx="4">
                  <c:v>1.17</c:v>
                </c:pt>
                <c:pt idx="5">
                  <c:v>1.163</c:v>
                </c:pt>
                <c:pt idx="6">
                  <c:v>1.148</c:v>
                </c:pt>
                <c:pt idx="7">
                  <c:v>1.141</c:v>
                </c:pt>
                <c:pt idx="8">
                  <c:v>1.153</c:v>
                </c:pt>
                <c:pt idx="9">
                  <c:v>1.16</c:v>
                </c:pt>
                <c:pt idx="10">
                  <c:v>1.142</c:v>
                </c:pt>
                <c:pt idx="11">
                  <c:v>1.149</c:v>
                </c:pt>
                <c:pt idx="12">
                  <c:v>1.169</c:v>
                </c:pt>
                <c:pt idx="13">
                  <c:v>1.146</c:v>
                </c:pt>
                <c:pt idx="14">
                  <c:v>1.165</c:v>
                </c:pt>
                <c:pt idx="15">
                  <c:v>1.158</c:v>
                </c:pt>
                <c:pt idx="16">
                  <c:v>1.153</c:v>
                </c:pt>
                <c:pt idx="17">
                  <c:v>1.161</c:v>
                </c:pt>
                <c:pt idx="18">
                  <c:v>1.15</c:v>
                </c:pt>
                <c:pt idx="19">
                  <c:v>1.143</c:v>
                </c:pt>
                <c:pt idx="20">
                  <c:v>1.164</c:v>
                </c:pt>
                <c:pt idx="21">
                  <c:v>1.147</c:v>
                </c:pt>
                <c:pt idx="22">
                  <c:v>1.138</c:v>
                </c:pt>
                <c:pt idx="23">
                  <c:v>1.155</c:v>
                </c:pt>
                <c:pt idx="24">
                  <c:v>1.149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403016"/>
        <c:axId val="278785686"/>
      </c:lineChart>
      <c:dateAx>
        <c:axId val="842403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785686"/>
        <c:crosses val="autoZero"/>
        <c:auto val="1"/>
        <c:lblOffset val="100"/>
        <c:baseTimeUnit val="days"/>
      </c:dateAx>
      <c:valAx>
        <c:axId val="278785686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4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新塘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结果!$N$2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结果!$N$3:$N$33</c:f>
              <c:numCache>
                <c:formatCode>General</c:formatCode>
                <c:ptCount val="31"/>
                <c:pt idx="0">
                  <c:v>1.007</c:v>
                </c:pt>
                <c:pt idx="1">
                  <c:v>0.999</c:v>
                </c:pt>
                <c:pt idx="2">
                  <c:v>1.034</c:v>
                </c:pt>
                <c:pt idx="3">
                  <c:v>1.044</c:v>
                </c:pt>
                <c:pt idx="4">
                  <c:v>1.05</c:v>
                </c:pt>
                <c:pt idx="5">
                  <c:v>1.061</c:v>
                </c:pt>
                <c:pt idx="6">
                  <c:v>1.055</c:v>
                </c:pt>
                <c:pt idx="7">
                  <c:v>1.074</c:v>
                </c:pt>
                <c:pt idx="8">
                  <c:v>1.025</c:v>
                </c:pt>
                <c:pt idx="9">
                  <c:v>1.025</c:v>
                </c:pt>
                <c:pt idx="10">
                  <c:v>1.041</c:v>
                </c:pt>
                <c:pt idx="11">
                  <c:v>1.028</c:v>
                </c:pt>
                <c:pt idx="12">
                  <c:v>1.057</c:v>
                </c:pt>
                <c:pt idx="13">
                  <c:v>1.063</c:v>
                </c:pt>
                <c:pt idx="14">
                  <c:v>1.052</c:v>
                </c:pt>
                <c:pt idx="15">
                  <c:v>1.075</c:v>
                </c:pt>
                <c:pt idx="16">
                  <c:v>1.045</c:v>
                </c:pt>
                <c:pt idx="17">
                  <c:v>1.05</c:v>
                </c:pt>
                <c:pt idx="18">
                  <c:v>1.061</c:v>
                </c:pt>
                <c:pt idx="19">
                  <c:v>1.048</c:v>
                </c:pt>
                <c:pt idx="20">
                  <c:v>1.049</c:v>
                </c:pt>
                <c:pt idx="21">
                  <c:v>1.067</c:v>
                </c:pt>
                <c:pt idx="22">
                  <c:v>1.057</c:v>
                </c:pt>
                <c:pt idx="23">
                  <c:v>1.053</c:v>
                </c:pt>
                <c:pt idx="24">
                  <c:v>1.054</c:v>
                </c:pt>
                <c:pt idx="25">
                  <c:v>1.054</c:v>
                </c:pt>
                <c:pt idx="26">
                  <c:v>1.047</c:v>
                </c:pt>
                <c:pt idx="27">
                  <c:v>1.059</c:v>
                </c:pt>
                <c:pt idx="28">
                  <c:v>1.067</c:v>
                </c:pt>
                <c:pt idx="29">
                  <c:v>1.041</c:v>
                </c:pt>
                <c:pt idx="30">
                  <c:v>1.055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结果!$O$2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结果!$O$3:$O$33</c:f>
              <c:numCache>
                <c:formatCode>General</c:formatCode>
                <c:ptCount val="31"/>
                <c:pt idx="0">
                  <c:v>1.066</c:v>
                </c:pt>
                <c:pt idx="1">
                  <c:v>1.051</c:v>
                </c:pt>
                <c:pt idx="2">
                  <c:v>1.055</c:v>
                </c:pt>
                <c:pt idx="3">
                  <c:v>1.056</c:v>
                </c:pt>
                <c:pt idx="4">
                  <c:v>1.012</c:v>
                </c:pt>
                <c:pt idx="5">
                  <c:v>1.014</c:v>
                </c:pt>
                <c:pt idx="6">
                  <c:v>1.021</c:v>
                </c:pt>
                <c:pt idx="7">
                  <c:v>1.037</c:v>
                </c:pt>
                <c:pt idx="8">
                  <c:v>1.048</c:v>
                </c:pt>
                <c:pt idx="9">
                  <c:v>1.056</c:v>
                </c:pt>
                <c:pt idx="10">
                  <c:v>1.039</c:v>
                </c:pt>
                <c:pt idx="11">
                  <c:v>1.055</c:v>
                </c:pt>
                <c:pt idx="12">
                  <c:v>1.044</c:v>
                </c:pt>
                <c:pt idx="13">
                  <c:v>1.051</c:v>
                </c:pt>
                <c:pt idx="14">
                  <c:v>1.039</c:v>
                </c:pt>
                <c:pt idx="15">
                  <c:v>1.051</c:v>
                </c:pt>
                <c:pt idx="16">
                  <c:v>1.045</c:v>
                </c:pt>
                <c:pt idx="17">
                  <c:v>1.051</c:v>
                </c:pt>
                <c:pt idx="18">
                  <c:v>1.054</c:v>
                </c:pt>
                <c:pt idx="19">
                  <c:v>1.049</c:v>
                </c:pt>
                <c:pt idx="20">
                  <c:v>1.023</c:v>
                </c:pt>
                <c:pt idx="21">
                  <c:v>1.047</c:v>
                </c:pt>
                <c:pt idx="22">
                  <c:v>1.045</c:v>
                </c:pt>
                <c:pt idx="23">
                  <c:v>1.031</c:v>
                </c:pt>
                <c:pt idx="24">
                  <c:v>1.02</c:v>
                </c:pt>
                <c:pt idx="25">
                  <c:v>1.046</c:v>
                </c:pt>
                <c:pt idx="26">
                  <c:v>1.03</c:v>
                </c:pt>
                <c:pt idx="27">
                  <c:v>1.016</c:v>
                </c:pt>
                <c:pt idx="28">
                  <c:v>1.017</c:v>
                </c:pt>
                <c:pt idx="29">
                  <c:v>1.023</c:v>
                </c:pt>
                <c:pt idx="30">
                  <c:v>1.037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结果!$P$2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结果!$P$3:$P$33</c:f>
              <c:numCache>
                <c:formatCode>General</c:formatCode>
                <c:ptCount val="31"/>
                <c:pt idx="0">
                  <c:v>1.048</c:v>
                </c:pt>
                <c:pt idx="1">
                  <c:v>1.033</c:v>
                </c:pt>
                <c:pt idx="2">
                  <c:v>1.035</c:v>
                </c:pt>
                <c:pt idx="3">
                  <c:v>1.031</c:v>
                </c:pt>
                <c:pt idx="4">
                  <c:v>1.059</c:v>
                </c:pt>
                <c:pt idx="5">
                  <c:v>1.024</c:v>
                </c:pt>
                <c:pt idx="6">
                  <c:v>1.048</c:v>
                </c:pt>
                <c:pt idx="7">
                  <c:v>1.042</c:v>
                </c:pt>
                <c:pt idx="8">
                  <c:v>1.048</c:v>
                </c:pt>
                <c:pt idx="9">
                  <c:v>1.03</c:v>
                </c:pt>
                <c:pt idx="10">
                  <c:v>1.034</c:v>
                </c:pt>
                <c:pt idx="11">
                  <c:v>1.033</c:v>
                </c:pt>
                <c:pt idx="12">
                  <c:v>1.041</c:v>
                </c:pt>
                <c:pt idx="13">
                  <c:v>1.033</c:v>
                </c:pt>
                <c:pt idx="14">
                  <c:v>1.052</c:v>
                </c:pt>
                <c:pt idx="15">
                  <c:v>1.046</c:v>
                </c:pt>
                <c:pt idx="16">
                  <c:v>1.041</c:v>
                </c:pt>
                <c:pt idx="17">
                  <c:v>1.032</c:v>
                </c:pt>
                <c:pt idx="18">
                  <c:v>1.056</c:v>
                </c:pt>
                <c:pt idx="19">
                  <c:v>1.046</c:v>
                </c:pt>
                <c:pt idx="20">
                  <c:v>1.037</c:v>
                </c:pt>
                <c:pt idx="21">
                  <c:v>1.042</c:v>
                </c:pt>
                <c:pt idx="22">
                  <c:v>1.03</c:v>
                </c:pt>
                <c:pt idx="23">
                  <c:v>1.053</c:v>
                </c:pt>
                <c:pt idx="24">
                  <c:v>1.019</c:v>
                </c:pt>
                <c:pt idx="25">
                  <c:v>1.05</c:v>
                </c:pt>
                <c:pt idx="26">
                  <c:v>1.033</c:v>
                </c:pt>
                <c:pt idx="27">
                  <c:v>1.043</c:v>
                </c:pt>
                <c:pt idx="28">
                  <c:v>1.027</c:v>
                </c:pt>
                <c:pt idx="29">
                  <c:v>1.049</c:v>
                </c:pt>
                <c:pt idx="30">
                  <c:v>1.034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结果!$Q$2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结果!$A$3:$A$33</c:f>
              <c:numCache>
                <c:formatCode>m"月"d"日"</c:formatCode>
                <c:ptCount val="31"/>
                <c:pt idx="0" c:formatCode="m&quot;月&quot;d&quot;日&quot;">
                  <c:v>42583</c:v>
                </c:pt>
                <c:pt idx="1" c:formatCode="m&quot;月&quot;d&quot;日&quot;">
                  <c:v>42584</c:v>
                </c:pt>
                <c:pt idx="2" c:formatCode="m&quot;月&quot;d&quot;日&quot;">
                  <c:v>42585</c:v>
                </c:pt>
                <c:pt idx="3" c:formatCode="m&quot;月&quot;d&quot;日&quot;">
                  <c:v>42586</c:v>
                </c:pt>
                <c:pt idx="4" c:formatCode="m&quot;月&quot;d&quot;日&quot;">
                  <c:v>42587</c:v>
                </c:pt>
                <c:pt idx="5" c:formatCode="m&quot;月&quot;d&quot;日&quot;">
                  <c:v>42588</c:v>
                </c:pt>
                <c:pt idx="6" c:formatCode="m&quot;月&quot;d&quot;日&quot;">
                  <c:v>42589</c:v>
                </c:pt>
                <c:pt idx="7" c:formatCode="m&quot;月&quot;d&quot;日&quot;">
                  <c:v>42590</c:v>
                </c:pt>
                <c:pt idx="8" c:formatCode="m&quot;月&quot;d&quot;日&quot;">
                  <c:v>42591</c:v>
                </c:pt>
                <c:pt idx="9" c:formatCode="m&quot;月&quot;d&quot;日&quot;">
                  <c:v>42592</c:v>
                </c:pt>
                <c:pt idx="10" c:formatCode="m&quot;月&quot;d&quot;日&quot;">
                  <c:v>42593</c:v>
                </c:pt>
                <c:pt idx="11" c:formatCode="m&quot;月&quot;d&quot;日&quot;">
                  <c:v>42594</c:v>
                </c:pt>
                <c:pt idx="12" c:formatCode="m&quot;月&quot;d&quot;日&quot;">
                  <c:v>42595</c:v>
                </c:pt>
                <c:pt idx="13" c:formatCode="m&quot;月&quot;d&quot;日&quot;">
                  <c:v>42596</c:v>
                </c:pt>
                <c:pt idx="14" c:formatCode="m&quot;月&quot;d&quot;日&quot;">
                  <c:v>42597</c:v>
                </c:pt>
                <c:pt idx="15" c:formatCode="m&quot;月&quot;d&quot;日&quot;">
                  <c:v>42598</c:v>
                </c:pt>
                <c:pt idx="16" c:formatCode="m&quot;月&quot;d&quot;日&quot;">
                  <c:v>42599</c:v>
                </c:pt>
                <c:pt idx="17" c:formatCode="m&quot;月&quot;d&quot;日&quot;">
                  <c:v>42600</c:v>
                </c:pt>
                <c:pt idx="18" c:formatCode="m&quot;月&quot;d&quot;日&quot;">
                  <c:v>42601</c:v>
                </c:pt>
                <c:pt idx="19" c:formatCode="m&quot;月&quot;d&quot;日&quot;">
                  <c:v>42602</c:v>
                </c:pt>
                <c:pt idx="20" c:formatCode="m&quot;月&quot;d&quot;日&quot;">
                  <c:v>42603</c:v>
                </c:pt>
                <c:pt idx="21" c:formatCode="m&quot;月&quot;d&quot;日&quot;">
                  <c:v>42604</c:v>
                </c:pt>
                <c:pt idx="22" c:formatCode="m&quot;月&quot;d&quot;日&quot;">
                  <c:v>42605</c:v>
                </c:pt>
                <c:pt idx="23" c:formatCode="m&quot;月&quot;d&quot;日&quot;">
                  <c:v>42606</c:v>
                </c:pt>
                <c:pt idx="24" c:formatCode="m&quot;月&quot;d&quot;日&quot;">
                  <c:v>42607</c:v>
                </c:pt>
                <c:pt idx="25" c:formatCode="m&quot;月&quot;d&quot;日&quot;">
                  <c:v>42608</c:v>
                </c:pt>
                <c:pt idx="26" c:formatCode="m&quot;月&quot;d&quot;日&quot;">
                  <c:v>42609</c:v>
                </c:pt>
                <c:pt idx="27" c:formatCode="m&quot;月&quot;d&quot;日&quot;">
                  <c:v>42610</c:v>
                </c:pt>
                <c:pt idx="28" c:formatCode="m&quot;月&quot;d&quot;日&quot;">
                  <c:v>42611</c:v>
                </c:pt>
                <c:pt idx="29" c:formatCode="m&quot;月&quot;d&quot;日&quot;">
                  <c:v>42612</c:v>
                </c:pt>
                <c:pt idx="30" c:formatCode="m&quot;月&quot;d&quot;日&quot;">
                  <c:v>42613</c:v>
                </c:pt>
              </c:numCache>
            </c:numRef>
          </c:cat>
          <c:val>
            <c:numRef>
              <c:f>结果!$Q$3:$Q$33</c:f>
              <c:numCache>
                <c:formatCode>General</c:formatCode>
                <c:ptCount val="31"/>
                <c:pt idx="0">
                  <c:v>1.106</c:v>
                </c:pt>
                <c:pt idx="1">
                  <c:v>1.115</c:v>
                </c:pt>
                <c:pt idx="2">
                  <c:v>1.096</c:v>
                </c:pt>
                <c:pt idx="3">
                  <c:v>1.109</c:v>
                </c:pt>
                <c:pt idx="4">
                  <c:v>1.096</c:v>
                </c:pt>
                <c:pt idx="5">
                  <c:v>1.099</c:v>
                </c:pt>
                <c:pt idx="6">
                  <c:v>1.104</c:v>
                </c:pt>
                <c:pt idx="7">
                  <c:v>1.106</c:v>
                </c:pt>
                <c:pt idx="8">
                  <c:v>1.103</c:v>
                </c:pt>
                <c:pt idx="9">
                  <c:v>1.085</c:v>
                </c:pt>
                <c:pt idx="10">
                  <c:v>1.107</c:v>
                </c:pt>
                <c:pt idx="11">
                  <c:v>1.076</c:v>
                </c:pt>
                <c:pt idx="12">
                  <c:v>1.099</c:v>
                </c:pt>
                <c:pt idx="13">
                  <c:v>1.082</c:v>
                </c:pt>
                <c:pt idx="14">
                  <c:v>1.082</c:v>
                </c:pt>
                <c:pt idx="15">
                  <c:v>1.09</c:v>
                </c:pt>
                <c:pt idx="16">
                  <c:v>1.076</c:v>
                </c:pt>
                <c:pt idx="17">
                  <c:v>1.071</c:v>
                </c:pt>
                <c:pt idx="18">
                  <c:v>1.089</c:v>
                </c:pt>
                <c:pt idx="19">
                  <c:v>1.058</c:v>
                </c:pt>
                <c:pt idx="20">
                  <c:v>1.079</c:v>
                </c:pt>
                <c:pt idx="21">
                  <c:v>1.078</c:v>
                </c:pt>
                <c:pt idx="22">
                  <c:v>1.071</c:v>
                </c:pt>
                <c:pt idx="23">
                  <c:v>1.06</c:v>
                </c:pt>
                <c:pt idx="24">
                  <c:v>1.066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59706"/>
        <c:axId val="265829020"/>
      </c:lineChart>
      <c:dateAx>
        <c:axId val="5212597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829020"/>
        <c:crosses val="autoZero"/>
        <c:auto val="1"/>
        <c:lblOffset val="100"/>
        <c:baseTimeUnit val="days"/>
      </c:dateAx>
      <c:valAx>
        <c:axId val="265829020"/>
        <c:scaling>
          <c:orientation val="minMax"/>
          <c:max val="1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597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结果!$F$34:$I$34</c:f>
              <c:numCache>
                <c:formatCode>0.00_ </c:formatCode>
                <c:ptCount val="4"/>
                <c:pt idx="0">
                  <c:v>1.094</c:v>
                </c:pt>
                <c:pt idx="1">
                  <c:v>1.112</c:v>
                </c:pt>
                <c:pt idx="2">
                  <c:v>1.108</c:v>
                </c:pt>
                <c:pt idx="3">
                  <c:v>1.086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634175"/>
        <c:axId val="997594122"/>
      </c:lineChart>
      <c:catAx>
        <c:axId val="75863417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594122"/>
        <c:crosses val="autoZero"/>
        <c:auto val="1"/>
        <c:lblAlgn val="ctr"/>
        <c:lblOffset val="100"/>
        <c:noMultiLvlLbl val="0"/>
      </c:catAx>
      <c:valAx>
        <c:axId val="99759412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6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结果!$J$34:$M$34</c:f>
              <c:numCache>
                <c:formatCode>0.00_ </c:formatCode>
                <c:ptCount val="4"/>
                <c:pt idx="0">
                  <c:v>1.103</c:v>
                </c:pt>
                <c:pt idx="1">
                  <c:v>1.124</c:v>
                </c:pt>
                <c:pt idx="2">
                  <c:v>1.137</c:v>
                </c:pt>
                <c:pt idx="3">
                  <c:v>1.153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962191"/>
        <c:axId val="271827943"/>
      </c:lineChart>
      <c:catAx>
        <c:axId val="18896219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827943"/>
        <c:crosses val="autoZero"/>
        <c:auto val="1"/>
        <c:lblAlgn val="ctr"/>
        <c:lblOffset val="100"/>
        <c:noMultiLvlLbl val="0"/>
      </c:catAx>
      <c:valAx>
        <c:axId val="271827943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结果!$N$34:$Q$34</c:f>
              <c:numCache>
                <c:formatCode>0.00_ </c:formatCode>
                <c:ptCount val="4"/>
                <c:pt idx="0">
                  <c:v>1.049</c:v>
                </c:pt>
                <c:pt idx="1">
                  <c:v>1.04</c:v>
                </c:pt>
                <c:pt idx="2">
                  <c:v>1.04</c:v>
                </c:pt>
                <c:pt idx="3">
                  <c:v>1.088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0846818"/>
        <c:axId val="938360064"/>
      </c:lineChart>
      <c:catAx>
        <c:axId val="88084681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360064"/>
        <c:crosses val="autoZero"/>
        <c:auto val="1"/>
        <c:lblAlgn val="ctr"/>
        <c:lblOffset val="100"/>
        <c:noMultiLvlLbl val="0"/>
      </c:catAx>
      <c:valAx>
        <c:axId val="9383600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8468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结果!$B$34:$E$34</c:f>
              <c:numCache>
                <c:formatCode>0.00_ </c:formatCode>
                <c:ptCount val="4"/>
                <c:pt idx="0">
                  <c:v>1.111</c:v>
                </c:pt>
                <c:pt idx="1">
                  <c:v>1.11</c:v>
                </c:pt>
                <c:pt idx="2">
                  <c:v>1.095</c:v>
                </c:pt>
                <c:pt idx="3">
                  <c:v>1.105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2098207"/>
        <c:axId val="235413404"/>
      </c:lineChart>
      <c:catAx>
        <c:axId val="73209820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413404"/>
        <c:crosses val="autoZero"/>
        <c:auto val="1"/>
        <c:lblAlgn val="ctr"/>
        <c:lblOffset val="100"/>
        <c:noMultiLvlLbl val="0"/>
      </c:catAx>
      <c:valAx>
        <c:axId val="2354134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0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35</xdr:row>
      <xdr:rowOff>12700</xdr:rowOff>
    </xdr:from>
    <xdr:to>
      <xdr:col>7</xdr:col>
      <xdr:colOff>676910</xdr:colOff>
      <xdr:row>54</xdr:row>
      <xdr:rowOff>50800</xdr:rowOff>
    </xdr:to>
    <xdr:graphicFrame>
      <xdr:nvGraphicFramePr>
        <xdr:cNvPr id="4" name="图表 3"/>
        <xdr:cNvGraphicFramePr/>
      </xdr:nvGraphicFramePr>
      <xdr:xfrm>
        <a:off x="19050" y="6654800"/>
        <a:ext cx="545846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35</xdr:row>
      <xdr:rowOff>21590</xdr:rowOff>
    </xdr:from>
    <xdr:to>
      <xdr:col>14</xdr:col>
      <xdr:colOff>669290</xdr:colOff>
      <xdr:row>54</xdr:row>
      <xdr:rowOff>40640</xdr:rowOff>
    </xdr:to>
    <xdr:graphicFrame>
      <xdr:nvGraphicFramePr>
        <xdr:cNvPr id="5" name="图表 4"/>
        <xdr:cNvGraphicFramePr/>
      </xdr:nvGraphicFramePr>
      <xdr:xfrm>
        <a:off x="5499100" y="6663690"/>
        <a:ext cx="477139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22225</xdr:colOff>
      <xdr:row>35</xdr:row>
      <xdr:rowOff>15875</xdr:rowOff>
    </xdr:from>
    <xdr:to>
      <xdr:col>21</xdr:col>
      <xdr:colOff>669925</xdr:colOff>
      <xdr:row>54</xdr:row>
      <xdr:rowOff>5715</xdr:rowOff>
    </xdr:to>
    <xdr:graphicFrame>
      <xdr:nvGraphicFramePr>
        <xdr:cNvPr id="6" name="图表 5"/>
        <xdr:cNvGraphicFramePr/>
      </xdr:nvGraphicFramePr>
      <xdr:xfrm>
        <a:off x="10309225" y="6657975"/>
        <a:ext cx="476250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12700</xdr:colOff>
      <xdr:row>35</xdr:row>
      <xdr:rowOff>12700</xdr:rowOff>
    </xdr:from>
    <xdr:to>
      <xdr:col>29</xdr:col>
      <xdr:colOff>21590</xdr:colOff>
      <xdr:row>54</xdr:row>
      <xdr:rowOff>12700</xdr:rowOff>
    </xdr:to>
    <xdr:graphicFrame>
      <xdr:nvGraphicFramePr>
        <xdr:cNvPr id="9" name="图表 8"/>
        <xdr:cNvGraphicFramePr/>
      </xdr:nvGraphicFramePr>
      <xdr:xfrm>
        <a:off x="15100300" y="6654800"/>
        <a:ext cx="4809490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</xdr:colOff>
      <xdr:row>34</xdr:row>
      <xdr:rowOff>28575</xdr:rowOff>
    </xdr:from>
    <xdr:to>
      <xdr:col>9</xdr:col>
      <xdr:colOff>3175</xdr:colOff>
      <xdr:row>35</xdr:row>
      <xdr:rowOff>15875</xdr:rowOff>
    </xdr:to>
    <xdr:graphicFrame>
      <xdr:nvGraphicFramePr>
        <xdr:cNvPr id="3" name="图表 2"/>
        <xdr:cNvGraphicFramePr/>
      </xdr:nvGraphicFramePr>
      <xdr:xfrm>
        <a:off x="3432175" y="5857875"/>
        <a:ext cx="2743200" cy="80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669925</xdr:colOff>
      <xdr:row>34</xdr:row>
      <xdr:rowOff>28575</xdr:rowOff>
    </xdr:from>
    <xdr:to>
      <xdr:col>13</xdr:col>
      <xdr:colOff>3175</xdr:colOff>
      <xdr:row>34</xdr:row>
      <xdr:rowOff>787400</xdr:rowOff>
    </xdr:to>
    <xdr:graphicFrame>
      <xdr:nvGraphicFramePr>
        <xdr:cNvPr id="7" name="图表 6"/>
        <xdr:cNvGraphicFramePr/>
      </xdr:nvGraphicFramePr>
      <xdr:xfrm>
        <a:off x="6156325" y="5857875"/>
        <a:ext cx="2762250" cy="75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12700</xdr:colOff>
      <xdr:row>34</xdr:row>
      <xdr:rowOff>38100</xdr:rowOff>
    </xdr:from>
    <xdr:to>
      <xdr:col>16</xdr:col>
      <xdr:colOff>669925</xdr:colOff>
      <xdr:row>34</xdr:row>
      <xdr:rowOff>806450</xdr:rowOff>
    </xdr:to>
    <xdr:graphicFrame>
      <xdr:nvGraphicFramePr>
        <xdr:cNvPr id="8" name="图表 7"/>
        <xdr:cNvGraphicFramePr/>
      </xdr:nvGraphicFramePr>
      <xdr:xfrm>
        <a:off x="8928100" y="5867400"/>
        <a:ext cx="2714625" cy="76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669925</xdr:colOff>
      <xdr:row>34</xdr:row>
      <xdr:rowOff>38100</xdr:rowOff>
    </xdr:from>
    <xdr:to>
      <xdr:col>4</xdr:col>
      <xdr:colOff>669925</xdr:colOff>
      <xdr:row>35</xdr:row>
      <xdr:rowOff>3810</xdr:rowOff>
    </xdr:to>
    <xdr:graphicFrame>
      <xdr:nvGraphicFramePr>
        <xdr:cNvPr id="10" name="图表 9"/>
        <xdr:cNvGraphicFramePr/>
      </xdr:nvGraphicFramePr>
      <xdr:xfrm>
        <a:off x="669925" y="5867400"/>
        <a:ext cx="2743200" cy="778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workbookViewId="0">
      <selection activeCell="E4" sqref="E4"/>
    </sheetView>
  </sheetViews>
  <sheetFormatPr defaultColWidth="9" defaultRowHeight="13.5"/>
  <sheetData>
    <row r="1" spans="1:10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  <c r="G1" s="30"/>
      <c r="H1" s="30" t="s">
        <v>4</v>
      </c>
      <c r="I1" s="30"/>
      <c r="J1" s="30" t="s">
        <v>5</v>
      </c>
    </row>
    <row r="2" spans="1:10">
      <c r="A2" s="30" t="s">
        <v>6</v>
      </c>
      <c r="B2" s="30" t="s">
        <v>7</v>
      </c>
      <c r="C2" s="30" t="s">
        <v>8</v>
      </c>
      <c r="D2" s="30" t="s">
        <v>7</v>
      </c>
      <c r="E2" s="30" t="s">
        <v>8</v>
      </c>
      <c r="F2" s="30" t="s">
        <v>7</v>
      </c>
      <c r="G2" s="30" t="s">
        <v>8</v>
      </c>
      <c r="H2" s="30" t="s">
        <v>7</v>
      </c>
      <c r="I2" s="30" t="s">
        <v>8</v>
      </c>
      <c r="J2" s="30"/>
    </row>
    <row r="3" spans="1:1">
      <c r="A3" s="30" t="s">
        <v>9</v>
      </c>
    </row>
    <row r="4" spans="1:10">
      <c r="A4" s="31">
        <v>42583</v>
      </c>
      <c r="B4">
        <v>544740</v>
      </c>
      <c r="C4">
        <v>541080</v>
      </c>
      <c r="D4">
        <v>627709</v>
      </c>
      <c r="E4">
        <v>569503</v>
      </c>
      <c r="F4">
        <v>891917</v>
      </c>
      <c r="G4">
        <v>807000</v>
      </c>
      <c r="H4">
        <v>1113350</v>
      </c>
      <c r="I4">
        <v>1011350</v>
      </c>
      <c r="J4" t="s">
        <v>10</v>
      </c>
    </row>
    <row r="5" spans="1:10">
      <c r="A5" s="31">
        <v>42584</v>
      </c>
      <c r="B5">
        <v>496776</v>
      </c>
      <c r="C5">
        <v>497263</v>
      </c>
      <c r="D5">
        <v>572690</v>
      </c>
      <c r="E5">
        <v>515731</v>
      </c>
      <c r="F5">
        <v>811341</v>
      </c>
      <c r="G5">
        <v>741400</v>
      </c>
      <c r="H5">
        <v>977410</v>
      </c>
      <c r="I5">
        <v>904270</v>
      </c>
      <c r="J5" t="s">
        <v>10</v>
      </c>
    </row>
    <row r="6" spans="1:10">
      <c r="A6" s="31">
        <v>42585</v>
      </c>
      <c r="B6">
        <v>552864</v>
      </c>
      <c r="C6">
        <v>534435</v>
      </c>
      <c r="D6">
        <v>586192</v>
      </c>
      <c r="E6">
        <v>529415</v>
      </c>
      <c r="F6">
        <v>836649</v>
      </c>
      <c r="G6">
        <v>769100</v>
      </c>
      <c r="H6">
        <v>1023400</v>
      </c>
      <c r="I6">
        <v>940170</v>
      </c>
      <c r="J6" t="s">
        <v>10</v>
      </c>
    </row>
    <row r="7" spans="1:10">
      <c r="A7" s="31">
        <v>42586</v>
      </c>
      <c r="B7">
        <v>557542</v>
      </c>
      <c r="C7">
        <v>534068</v>
      </c>
      <c r="D7">
        <v>609683</v>
      </c>
      <c r="E7">
        <v>551429</v>
      </c>
      <c r="F7">
        <v>856576</v>
      </c>
      <c r="G7">
        <v>783500</v>
      </c>
      <c r="H7">
        <v>1081430</v>
      </c>
      <c r="I7">
        <v>989820</v>
      </c>
      <c r="J7" t="s">
        <v>10</v>
      </c>
    </row>
    <row r="8" spans="1:10">
      <c r="A8" s="31">
        <v>42587</v>
      </c>
      <c r="B8">
        <v>568504</v>
      </c>
      <c r="C8">
        <v>541429</v>
      </c>
      <c r="D8">
        <v>603140</v>
      </c>
      <c r="E8">
        <v>555416</v>
      </c>
      <c r="F8">
        <v>862954</v>
      </c>
      <c r="G8">
        <v>789800</v>
      </c>
      <c r="H8">
        <v>1088900</v>
      </c>
      <c r="I8">
        <v>959900</v>
      </c>
      <c r="J8" t="s">
        <v>10</v>
      </c>
    </row>
    <row r="9" spans="1:10">
      <c r="A9" s="31">
        <v>42588</v>
      </c>
      <c r="B9">
        <v>599962</v>
      </c>
      <c r="C9">
        <v>565373</v>
      </c>
      <c r="D9">
        <v>609988</v>
      </c>
      <c r="E9">
        <v>556476</v>
      </c>
      <c r="F9">
        <v>872550</v>
      </c>
      <c r="G9">
        <v>794700</v>
      </c>
      <c r="H9">
        <v>1095930</v>
      </c>
      <c r="I9">
        <v>985930</v>
      </c>
      <c r="J9" t="s">
        <v>10</v>
      </c>
    </row>
    <row r="10" spans="1:10">
      <c r="A10" s="31">
        <v>42589</v>
      </c>
      <c r="B10">
        <v>562228</v>
      </c>
      <c r="C10">
        <v>532790</v>
      </c>
      <c r="D10">
        <v>622776</v>
      </c>
      <c r="E10">
        <v>565823</v>
      </c>
      <c r="F10">
        <v>867004</v>
      </c>
      <c r="G10">
        <v>799400</v>
      </c>
      <c r="H10">
        <v>1109000</v>
      </c>
      <c r="I10">
        <v>991490</v>
      </c>
      <c r="J10" t="s">
        <v>10</v>
      </c>
    </row>
    <row r="11" spans="1:10">
      <c r="A11" s="31">
        <v>42590</v>
      </c>
      <c r="B11">
        <v>567542</v>
      </c>
      <c r="C11">
        <v>528336</v>
      </c>
      <c r="D11">
        <v>624546</v>
      </c>
      <c r="E11">
        <v>563552</v>
      </c>
      <c r="F11">
        <v>887342</v>
      </c>
      <c r="G11">
        <v>807200</v>
      </c>
      <c r="H11">
        <v>1112440</v>
      </c>
      <c r="I11">
        <v>1019970</v>
      </c>
      <c r="J11" t="s">
        <v>10</v>
      </c>
    </row>
    <row r="12" spans="1:10">
      <c r="A12" s="31">
        <v>42591</v>
      </c>
      <c r="B12">
        <v>548974</v>
      </c>
      <c r="C12">
        <v>535706</v>
      </c>
      <c r="D12">
        <v>628523</v>
      </c>
      <c r="E12">
        <v>572122</v>
      </c>
      <c r="F12">
        <v>880461</v>
      </c>
      <c r="G12">
        <v>808700</v>
      </c>
      <c r="H12">
        <v>1129480</v>
      </c>
      <c r="I12">
        <v>1005660</v>
      </c>
      <c r="J12" t="s">
        <v>10</v>
      </c>
    </row>
    <row r="13" spans="1:10">
      <c r="A13" s="31">
        <v>42592</v>
      </c>
      <c r="B13">
        <v>551790</v>
      </c>
      <c r="C13">
        <v>538584</v>
      </c>
      <c r="D13">
        <v>607135</v>
      </c>
      <c r="E13">
        <v>555547</v>
      </c>
      <c r="F13">
        <v>851986</v>
      </c>
      <c r="G13">
        <v>779000</v>
      </c>
      <c r="H13">
        <v>1080700</v>
      </c>
      <c r="I13">
        <v>990380</v>
      </c>
      <c r="J13" t="s">
        <v>10</v>
      </c>
    </row>
    <row r="14" spans="1:10">
      <c r="A14" s="31">
        <v>42593</v>
      </c>
      <c r="B14">
        <v>561146</v>
      </c>
      <c r="C14">
        <v>539200</v>
      </c>
      <c r="D14">
        <v>624086</v>
      </c>
      <c r="E14">
        <v>564241</v>
      </c>
      <c r="F14">
        <v>862048</v>
      </c>
      <c r="G14">
        <v>781900</v>
      </c>
      <c r="H14">
        <v>1108480</v>
      </c>
      <c r="I14">
        <v>982240</v>
      </c>
      <c r="J14" t="s">
        <v>10</v>
      </c>
    </row>
    <row r="15" spans="1:10">
      <c r="A15" s="31">
        <v>42594</v>
      </c>
      <c r="B15">
        <v>546840</v>
      </c>
      <c r="C15">
        <v>531741</v>
      </c>
      <c r="D15">
        <v>614643</v>
      </c>
      <c r="E15">
        <v>562727</v>
      </c>
      <c r="F15">
        <v>806609</v>
      </c>
      <c r="G15">
        <v>741200</v>
      </c>
      <c r="H15">
        <v>1039490</v>
      </c>
      <c r="I15">
        <v>953460</v>
      </c>
      <c r="J15" t="s">
        <v>10</v>
      </c>
    </row>
    <row r="16" spans="1:10">
      <c r="A16" s="31">
        <v>42595</v>
      </c>
      <c r="B16">
        <v>566530</v>
      </c>
      <c r="C16">
        <v>535804</v>
      </c>
      <c r="D16">
        <v>615418</v>
      </c>
      <c r="E16">
        <v>557407</v>
      </c>
      <c r="F16">
        <v>850628</v>
      </c>
      <c r="G16">
        <v>785200</v>
      </c>
      <c r="H16">
        <v>1062400</v>
      </c>
      <c r="I16">
        <v>946540</v>
      </c>
      <c r="J16" t="s">
        <v>10</v>
      </c>
    </row>
    <row r="17" spans="1:10">
      <c r="A17" s="31">
        <v>42596</v>
      </c>
      <c r="B17">
        <v>563722</v>
      </c>
      <c r="C17">
        <v>530065</v>
      </c>
      <c r="D17">
        <v>602926</v>
      </c>
      <c r="E17">
        <v>548763</v>
      </c>
      <c r="F17">
        <v>852495</v>
      </c>
      <c r="G17">
        <v>776200</v>
      </c>
      <c r="H17">
        <v>1088130</v>
      </c>
      <c r="I17">
        <v>964010</v>
      </c>
      <c r="J17" t="s">
        <v>10</v>
      </c>
    </row>
    <row r="18" spans="1:10">
      <c r="A18" s="31">
        <v>42597</v>
      </c>
      <c r="B18">
        <v>555824</v>
      </c>
      <c r="C18">
        <v>528509</v>
      </c>
      <c r="D18">
        <v>610880</v>
      </c>
      <c r="E18">
        <v>556319</v>
      </c>
      <c r="F18">
        <v>826724</v>
      </c>
      <c r="G18">
        <v>758400</v>
      </c>
      <c r="H18">
        <v>1038460</v>
      </c>
      <c r="I18">
        <v>952800</v>
      </c>
      <c r="J18" t="s">
        <v>10</v>
      </c>
    </row>
    <row r="19" spans="1:10">
      <c r="A19" s="31">
        <v>42598</v>
      </c>
      <c r="B19">
        <v>584764</v>
      </c>
      <c r="C19">
        <v>543748</v>
      </c>
      <c r="D19">
        <v>613815</v>
      </c>
      <c r="E19">
        <v>553795</v>
      </c>
      <c r="F19">
        <v>872353</v>
      </c>
      <c r="G19">
        <v>787600</v>
      </c>
      <c r="H19">
        <v>1060990</v>
      </c>
      <c r="I19">
        <v>942290</v>
      </c>
      <c r="J19" t="s">
        <v>10</v>
      </c>
    </row>
    <row r="20" spans="1:10">
      <c r="A20" s="31">
        <v>42599</v>
      </c>
      <c r="B20">
        <v>579590</v>
      </c>
      <c r="C20">
        <v>554710</v>
      </c>
      <c r="D20">
        <v>609072</v>
      </c>
      <c r="E20">
        <v>554243</v>
      </c>
      <c r="F20">
        <v>870639</v>
      </c>
      <c r="G20">
        <v>794000</v>
      </c>
      <c r="H20">
        <v>1030530</v>
      </c>
      <c r="I20">
        <v>938890</v>
      </c>
      <c r="J20" t="s">
        <v>10</v>
      </c>
    </row>
    <row r="21" spans="1:10">
      <c r="A21" s="31">
        <v>42600</v>
      </c>
      <c r="B21">
        <v>575992</v>
      </c>
      <c r="C21">
        <v>548502</v>
      </c>
      <c r="D21">
        <v>605280</v>
      </c>
      <c r="E21">
        <v>549913</v>
      </c>
      <c r="F21">
        <v>843054</v>
      </c>
      <c r="G21">
        <v>766000</v>
      </c>
      <c r="H21">
        <v>1072510</v>
      </c>
      <c r="I21">
        <v>968550</v>
      </c>
      <c r="J21" t="s">
        <v>10</v>
      </c>
    </row>
    <row r="22" spans="1:10">
      <c r="A22" s="31">
        <v>42601</v>
      </c>
      <c r="B22">
        <v>580382</v>
      </c>
      <c r="C22">
        <v>547052</v>
      </c>
      <c r="D22">
        <v>616198</v>
      </c>
      <c r="E22">
        <v>557605</v>
      </c>
      <c r="F22">
        <v>829097</v>
      </c>
      <c r="G22">
        <v>759100</v>
      </c>
      <c r="H22">
        <v>1106310</v>
      </c>
      <c r="I22">
        <v>989670</v>
      </c>
      <c r="J22" t="s">
        <v>10</v>
      </c>
    </row>
    <row r="23" spans="1:10">
      <c r="A23" s="31">
        <v>42602</v>
      </c>
      <c r="B23">
        <v>580036</v>
      </c>
      <c r="C23">
        <v>553362</v>
      </c>
      <c r="D23">
        <v>615699</v>
      </c>
      <c r="E23">
        <v>557162</v>
      </c>
      <c r="F23">
        <v>864034</v>
      </c>
      <c r="G23">
        <v>791300</v>
      </c>
      <c r="H23">
        <v>1038330</v>
      </c>
      <c r="I23">
        <v>943440</v>
      </c>
      <c r="J23" t="s">
        <v>10</v>
      </c>
    </row>
    <row r="24" spans="1:10">
      <c r="A24" s="31">
        <v>42603</v>
      </c>
      <c r="B24">
        <v>573860</v>
      </c>
      <c r="C24">
        <v>547262</v>
      </c>
      <c r="D24">
        <v>617359</v>
      </c>
      <c r="E24">
        <v>558364</v>
      </c>
      <c r="F24">
        <v>866156</v>
      </c>
      <c r="G24">
        <v>788300</v>
      </c>
      <c r="H24">
        <v>1053180</v>
      </c>
      <c r="I24">
        <v>945580</v>
      </c>
      <c r="J24" t="s">
        <v>10</v>
      </c>
    </row>
    <row r="25" spans="1:10">
      <c r="A25" s="31">
        <v>42604</v>
      </c>
      <c r="B25">
        <v>588426</v>
      </c>
      <c r="C25">
        <v>551290</v>
      </c>
      <c r="D25">
        <v>616615</v>
      </c>
      <c r="E25">
        <v>560086</v>
      </c>
      <c r="F25">
        <v>881020</v>
      </c>
      <c r="G25">
        <v>811200</v>
      </c>
      <c r="H25">
        <v>1101830</v>
      </c>
      <c r="I25">
        <v>1003640</v>
      </c>
      <c r="J25" t="s">
        <v>10</v>
      </c>
    </row>
    <row r="26" spans="1:10">
      <c r="A26" s="31">
        <v>42605</v>
      </c>
      <c r="B26">
        <v>590394</v>
      </c>
      <c r="C26">
        <v>558363</v>
      </c>
      <c r="D26">
        <v>626441</v>
      </c>
      <c r="E26">
        <v>562450</v>
      </c>
      <c r="F26">
        <v>916942</v>
      </c>
      <c r="G26">
        <v>829600</v>
      </c>
      <c r="H26">
        <v>1090690</v>
      </c>
      <c r="I26">
        <v>969490</v>
      </c>
      <c r="J26" t="s">
        <v>10</v>
      </c>
    </row>
    <row r="27" spans="1:10">
      <c r="A27" s="31">
        <v>42606</v>
      </c>
      <c r="B27">
        <v>599746</v>
      </c>
      <c r="C27">
        <v>569735</v>
      </c>
      <c r="D27">
        <v>622952</v>
      </c>
      <c r="E27">
        <v>560968</v>
      </c>
      <c r="F27">
        <v>876007</v>
      </c>
      <c r="G27">
        <v>796100</v>
      </c>
      <c r="H27">
        <v>1084800</v>
      </c>
      <c r="I27">
        <v>1007730</v>
      </c>
      <c r="J27" t="s">
        <v>10</v>
      </c>
    </row>
    <row r="28" spans="1:10">
      <c r="A28" s="31">
        <v>42607</v>
      </c>
      <c r="B28">
        <v>596630</v>
      </c>
      <c r="C28">
        <v>566254</v>
      </c>
      <c r="D28">
        <v>622616</v>
      </c>
      <c r="E28">
        <v>560623</v>
      </c>
      <c r="F28">
        <v>879056</v>
      </c>
      <c r="G28">
        <v>804800</v>
      </c>
      <c r="H28">
        <v>1138950</v>
      </c>
      <c r="I28">
        <v>1016590</v>
      </c>
      <c r="J28" t="s">
        <v>10</v>
      </c>
    </row>
    <row r="29" spans="1:10">
      <c r="A29" s="31">
        <v>42608</v>
      </c>
      <c r="B29">
        <v>594200</v>
      </c>
      <c r="C29">
        <v>563744</v>
      </c>
      <c r="D29">
        <v>629691</v>
      </c>
      <c r="E29">
        <v>565816</v>
      </c>
      <c r="F29">
        <v>884859</v>
      </c>
      <c r="G29">
        <v>808900</v>
      </c>
      <c r="H29">
        <v>1130230</v>
      </c>
      <c r="I29">
        <v>1006670</v>
      </c>
      <c r="J29" t="s">
        <v>10</v>
      </c>
    </row>
    <row r="30" spans="1:10">
      <c r="A30" s="31">
        <v>42609</v>
      </c>
      <c r="B30">
        <v>573206</v>
      </c>
      <c r="C30">
        <v>547641</v>
      </c>
      <c r="D30">
        <v>617646</v>
      </c>
      <c r="E30">
        <v>560920</v>
      </c>
      <c r="F30">
        <v>902243</v>
      </c>
      <c r="G30">
        <v>815300</v>
      </c>
      <c r="H30">
        <v>1042560</v>
      </c>
      <c r="I30">
        <v>939910</v>
      </c>
      <c r="J30" t="s">
        <v>10</v>
      </c>
    </row>
    <row r="31" spans="1:10">
      <c r="A31" s="31">
        <v>42610</v>
      </c>
      <c r="B31">
        <v>568760</v>
      </c>
      <c r="C31">
        <v>537167</v>
      </c>
      <c r="D31">
        <v>621070</v>
      </c>
      <c r="E31">
        <v>561845</v>
      </c>
      <c r="F31">
        <v>837317</v>
      </c>
      <c r="G31">
        <v>774100</v>
      </c>
      <c r="H31">
        <v>1089410</v>
      </c>
      <c r="I31">
        <v>982020</v>
      </c>
      <c r="J31" t="s">
        <v>10</v>
      </c>
    </row>
    <row r="32" spans="1:10">
      <c r="A32" s="31">
        <v>42611</v>
      </c>
      <c r="B32">
        <v>609404</v>
      </c>
      <c r="C32">
        <v>571196</v>
      </c>
      <c r="D32">
        <v>620497</v>
      </c>
      <c r="E32">
        <v>562132</v>
      </c>
      <c r="F32">
        <v>872570</v>
      </c>
      <c r="G32">
        <v>805100</v>
      </c>
      <c r="H32">
        <v>1065470</v>
      </c>
      <c r="I32">
        <v>966720</v>
      </c>
      <c r="J32" t="s">
        <v>10</v>
      </c>
    </row>
    <row r="33" spans="1:10">
      <c r="A33" s="31">
        <v>42612</v>
      </c>
      <c r="B33">
        <v>579184</v>
      </c>
      <c r="C33">
        <v>556232</v>
      </c>
      <c r="D33">
        <v>621213</v>
      </c>
      <c r="E33">
        <v>563547</v>
      </c>
      <c r="F33">
        <v>880147</v>
      </c>
      <c r="G33">
        <v>795100</v>
      </c>
      <c r="H33">
        <v>1134330</v>
      </c>
      <c r="I33">
        <v>1001850</v>
      </c>
      <c r="J33" t="s">
        <v>10</v>
      </c>
    </row>
    <row r="34" spans="1:10">
      <c r="A34" s="31">
        <v>42613</v>
      </c>
      <c r="B34">
        <v>586098</v>
      </c>
      <c r="C34">
        <v>555306</v>
      </c>
      <c r="D34">
        <v>621100</v>
      </c>
      <c r="E34">
        <v>564090</v>
      </c>
      <c r="F34">
        <v>871020</v>
      </c>
      <c r="G34">
        <v>804900</v>
      </c>
      <c r="H34">
        <v>1102720</v>
      </c>
      <c r="I34">
        <v>972730</v>
      </c>
      <c r="J34" t="s">
        <v>10</v>
      </c>
    </row>
    <row r="35" spans="1:10">
      <c r="A35" s="31">
        <v>42948</v>
      </c>
      <c r="B35">
        <v>628356</v>
      </c>
      <c r="C35">
        <v>589344</v>
      </c>
      <c r="D35">
        <v>643731</v>
      </c>
      <c r="E35">
        <v>576128</v>
      </c>
      <c r="F35">
        <v>976137</v>
      </c>
      <c r="G35">
        <v>869200</v>
      </c>
      <c r="H35">
        <v>1140090</v>
      </c>
      <c r="I35">
        <v>1027650</v>
      </c>
      <c r="J35" t="s">
        <v>10</v>
      </c>
    </row>
    <row r="36" spans="1:10">
      <c r="A36" s="31">
        <v>42949</v>
      </c>
      <c r="B36">
        <v>603262</v>
      </c>
      <c r="C36">
        <v>573758</v>
      </c>
      <c r="D36">
        <v>640680</v>
      </c>
      <c r="E36">
        <v>572900</v>
      </c>
      <c r="F36">
        <v>906750</v>
      </c>
      <c r="G36">
        <v>820300</v>
      </c>
      <c r="H36">
        <v>1103490</v>
      </c>
      <c r="I36">
        <v>1010600</v>
      </c>
      <c r="J36" t="s">
        <v>10</v>
      </c>
    </row>
    <row r="37" spans="1:10">
      <c r="A37" s="31">
        <v>42950</v>
      </c>
      <c r="B37">
        <v>595212</v>
      </c>
      <c r="C37">
        <v>563926</v>
      </c>
      <c r="D37">
        <v>640972</v>
      </c>
      <c r="E37">
        <v>572393</v>
      </c>
      <c r="F37">
        <v>912376</v>
      </c>
      <c r="G37">
        <v>821600</v>
      </c>
      <c r="H37">
        <v>1141250</v>
      </c>
      <c r="I37">
        <v>1010660</v>
      </c>
      <c r="J37" t="s">
        <v>10</v>
      </c>
    </row>
    <row r="38" spans="1:10">
      <c r="A38" s="31">
        <v>42951</v>
      </c>
      <c r="B38">
        <v>592188</v>
      </c>
      <c r="C38">
        <v>560520</v>
      </c>
      <c r="D38">
        <v>632639</v>
      </c>
      <c r="E38">
        <v>568774</v>
      </c>
      <c r="F38">
        <v>913354</v>
      </c>
      <c r="G38">
        <v>814700</v>
      </c>
      <c r="H38">
        <v>1100550</v>
      </c>
      <c r="I38">
        <v>997140</v>
      </c>
      <c r="J38" t="s">
        <v>10</v>
      </c>
    </row>
    <row r="39" spans="1:10">
      <c r="A39" s="31">
        <v>42952</v>
      </c>
      <c r="B39">
        <v>580566</v>
      </c>
      <c r="C39">
        <v>573811</v>
      </c>
      <c r="D39">
        <v>625549</v>
      </c>
      <c r="E39">
        <v>568272</v>
      </c>
      <c r="F39">
        <v>913584</v>
      </c>
      <c r="G39">
        <v>824700</v>
      </c>
      <c r="H39">
        <v>1107320</v>
      </c>
      <c r="I39">
        <v>995270</v>
      </c>
      <c r="J39" t="s">
        <v>10</v>
      </c>
    </row>
    <row r="40" spans="1:10">
      <c r="A40" s="31">
        <v>42953</v>
      </c>
      <c r="B40">
        <v>584084</v>
      </c>
      <c r="C40">
        <v>575916</v>
      </c>
      <c r="D40">
        <v>638061</v>
      </c>
      <c r="E40">
        <v>575742</v>
      </c>
      <c r="F40">
        <v>926068</v>
      </c>
      <c r="G40">
        <v>832900</v>
      </c>
      <c r="H40">
        <v>1112830</v>
      </c>
      <c r="I40">
        <v>1005050</v>
      </c>
      <c r="J40" t="s">
        <v>10</v>
      </c>
    </row>
    <row r="41" spans="1:10">
      <c r="A41" s="31">
        <v>42954</v>
      </c>
      <c r="B41">
        <v>601814</v>
      </c>
      <c r="C41">
        <v>589606</v>
      </c>
      <c r="D41">
        <v>642024</v>
      </c>
      <c r="E41">
        <v>578774</v>
      </c>
      <c r="F41">
        <v>927604</v>
      </c>
      <c r="G41">
        <v>840900</v>
      </c>
      <c r="H41">
        <v>1126660</v>
      </c>
      <c r="I41">
        <v>1020770</v>
      </c>
      <c r="J41" t="s">
        <v>10</v>
      </c>
    </row>
    <row r="42" spans="1:10">
      <c r="A42" s="31">
        <v>42955</v>
      </c>
      <c r="B42">
        <v>615822</v>
      </c>
      <c r="C42">
        <v>593823</v>
      </c>
      <c r="D42">
        <v>641261</v>
      </c>
      <c r="E42">
        <v>570499</v>
      </c>
      <c r="F42">
        <v>950861</v>
      </c>
      <c r="G42">
        <v>855100</v>
      </c>
      <c r="H42">
        <v>1164930</v>
      </c>
      <c r="I42">
        <v>1036920</v>
      </c>
      <c r="J42" t="s">
        <v>10</v>
      </c>
    </row>
    <row r="43" spans="1:10">
      <c r="A43" s="31">
        <v>42956</v>
      </c>
      <c r="B43">
        <v>618632</v>
      </c>
      <c r="C43">
        <v>590081</v>
      </c>
      <c r="D43">
        <v>641241</v>
      </c>
      <c r="E43">
        <v>575020</v>
      </c>
      <c r="F43">
        <v>950457</v>
      </c>
      <c r="G43">
        <v>857800</v>
      </c>
      <c r="H43">
        <v>1146490</v>
      </c>
      <c r="I43">
        <v>1040160</v>
      </c>
      <c r="J43" t="s">
        <v>10</v>
      </c>
    </row>
    <row r="44" spans="1:10">
      <c r="A44" s="31">
        <v>42957</v>
      </c>
      <c r="B44">
        <v>611654</v>
      </c>
      <c r="C44">
        <v>579084</v>
      </c>
      <c r="D44">
        <v>644478</v>
      </c>
      <c r="E44">
        <v>575652</v>
      </c>
      <c r="F44">
        <v>931134</v>
      </c>
      <c r="G44">
        <v>841100</v>
      </c>
      <c r="H44">
        <v>1154950</v>
      </c>
      <c r="I44">
        <v>1027850</v>
      </c>
      <c r="J44" t="s">
        <v>10</v>
      </c>
    </row>
    <row r="45" spans="1:10">
      <c r="A45" s="31">
        <v>42958</v>
      </c>
      <c r="B45">
        <v>593282</v>
      </c>
      <c r="C45">
        <v>571254</v>
      </c>
      <c r="D45">
        <v>640013</v>
      </c>
      <c r="E45">
        <v>571771</v>
      </c>
      <c r="F45">
        <v>929887</v>
      </c>
      <c r="G45">
        <v>836800</v>
      </c>
      <c r="H45">
        <v>1112070</v>
      </c>
      <c r="I45">
        <v>1009760</v>
      </c>
      <c r="J45" t="s">
        <v>10</v>
      </c>
    </row>
    <row r="46" spans="1:10">
      <c r="A46" s="31">
        <v>42959</v>
      </c>
      <c r="B46">
        <v>565128</v>
      </c>
      <c r="C46">
        <v>535790</v>
      </c>
      <c r="D46">
        <v>632269</v>
      </c>
      <c r="E46">
        <v>564720</v>
      </c>
      <c r="F46">
        <v>920104</v>
      </c>
      <c r="G46">
        <v>840200</v>
      </c>
      <c r="H46">
        <v>1119870</v>
      </c>
      <c r="I46">
        <v>1011590</v>
      </c>
      <c r="J46" t="s">
        <v>10</v>
      </c>
    </row>
    <row r="47" spans="1:10">
      <c r="A47" s="31">
        <v>42960</v>
      </c>
      <c r="B47">
        <v>594350</v>
      </c>
      <c r="C47">
        <v>569140</v>
      </c>
      <c r="D47">
        <v>633069</v>
      </c>
      <c r="E47">
        <v>565906</v>
      </c>
      <c r="F47">
        <v>929862</v>
      </c>
      <c r="G47">
        <v>834700</v>
      </c>
      <c r="H47">
        <v>1108990</v>
      </c>
      <c r="I47">
        <v>1011790</v>
      </c>
      <c r="J47" t="s">
        <v>10</v>
      </c>
    </row>
    <row r="48" spans="1:10">
      <c r="A48" s="31">
        <v>42961</v>
      </c>
      <c r="B48">
        <v>597886</v>
      </c>
      <c r="C48">
        <v>569104</v>
      </c>
      <c r="D48">
        <v>642057</v>
      </c>
      <c r="E48">
        <v>572705</v>
      </c>
      <c r="F48">
        <v>935282</v>
      </c>
      <c r="G48">
        <v>844600</v>
      </c>
      <c r="H48">
        <v>1152900</v>
      </c>
      <c r="I48">
        <v>1039640</v>
      </c>
      <c r="J48" t="s">
        <v>10</v>
      </c>
    </row>
    <row r="49" spans="1:10">
      <c r="A49" s="31">
        <v>42962</v>
      </c>
      <c r="B49">
        <v>538260</v>
      </c>
      <c r="C49">
        <v>517866</v>
      </c>
      <c r="D49">
        <v>645775</v>
      </c>
      <c r="E49">
        <v>575874</v>
      </c>
      <c r="F49">
        <v>933752</v>
      </c>
      <c r="G49">
        <v>842600</v>
      </c>
      <c r="H49">
        <v>1187580</v>
      </c>
      <c r="I49">
        <v>1041140</v>
      </c>
      <c r="J49" t="s">
        <v>10</v>
      </c>
    </row>
    <row r="50" spans="1:10">
      <c r="A50" s="31">
        <v>42963</v>
      </c>
      <c r="B50">
        <v>628828</v>
      </c>
      <c r="C50">
        <v>598446</v>
      </c>
      <c r="D50">
        <v>638788</v>
      </c>
      <c r="E50">
        <v>571996</v>
      </c>
      <c r="F50">
        <v>937654</v>
      </c>
      <c r="G50">
        <v>847900</v>
      </c>
      <c r="H50">
        <v>1155970</v>
      </c>
      <c r="I50">
        <v>1039790</v>
      </c>
      <c r="J50" t="s">
        <v>10</v>
      </c>
    </row>
    <row r="51" spans="1:10">
      <c r="A51" s="31">
        <v>42964</v>
      </c>
      <c r="B51">
        <v>637576</v>
      </c>
      <c r="C51">
        <v>609990</v>
      </c>
      <c r="D51">
        <v>639769</v>
      </c>
      <c r="E51">
        <v>570805</v>
      </c>
      <c r="F51">
        <v>938174</v>
      </c>
      <c r="G51">
        <v>847900</v>
      </c>
      <c r="H51">
        <v>1129470</v>
      </c>
      <c r="I51">
        <v>1006220</v>
      </c>
      <c r="J51" t="s">
        <v>10</v>
      </c>
    </row>
    <row r="52" spans="1:10">
      <c r="A52" s="31">
        <v>42965</v>
      </c>
      <c r="B52">
        <v>632194</v>
      </c>
      <c r="C52">
        <v>601688</v>
      </c>
      <c r="D52">
        <v>644059</v>
      </c>
      <c r="E52">
        <v>568891</v>
      </c>
      <c r="F52">
        <v>940239</v>
      </c>
      <c r="G52">
        <v>840300</v>
      </c>
      <c r="H52">
        <v>1142660</v>
      </c>
      <c r="I52">
        <v>1047280</v>
      </c>
      <c r="J52" t="s">
        <v>10</v>
      </c>
    </row>
    <row r="53" spans="1:10">
      <c r="A53" s="31">
        <v>42966</v>
      </c>
      <c r="B53">
        <v>625474</v>
      </c>
      <c r="C53">
        <v>593287</v>
      </c>
      <c r="D53">
        <v>635747</v>
      </c>
      <c r="E53">
        <v>553782</v>
      </c>
      <c r="F53">
        <v>960156</v>
      </c>
      <c r="G53">
        <v>854700</v>
      </c>
      <c r="H53">
        <v>1154300</v>
      </c>
      <c r="I53">
        <v>1024300</v>
      </c>
      <c r="J53" t="s">
        <v>10</v>
      </c>
    </row>
    <row r="54" spans="1:10">
      <c r="A54" s="31">
        <v>42967</v>
      </c>
      <c r="B54">
        <v>617270</v>
      </c>
      <c r="C54">
        <v>588219</v>
      </c>
      <c r="D54">
        <v>642707</v>
      </c>
      <c r="E54">
        <v>564381</v>
      </c>
      <c r="F54">
        <v>975262</v>
      </c>
      <c r="G54">
        <v>868500</v>
      </c>
      <c r="H54">
        <v>1068160</v>
      </c>
      <c r="I54">
        <v>975560</v>
      </c>
      <c r="J54" t="s">
        <v>10</v>
      </c>
    </row>
    <row r="55" spans="1:10">
      <c r="A55" s="31">
        <v>42968</v>
      </c>
      <c r="B55">
        <v>627642</v>
      </c>
      <c r="C55">
        <v>613490</v>
      </c>
      <c r="D55">
        <v>630258</v>
      </c>
      <c r="E55">
        <v>552702</v>
      </c>
      <c r="F55">
        <v>981715</v>
      </c>
      <c r="G55">
        <v>875700</v>
      </c>
      <c r="H55">
        <v>1172350</v>
      </c>
      <c r="I55">
        <v>1058960</v>
      </c>
      <c r="J55" t="s">
        <v>10</v>
      </c>
    </row>
    <row r="56" spans="1:10">
      <c r="A56" s="31">
        <v>42969</v>
      </c>
      <c r="B56">
        <v>645216</v>
      </c>
      <c r="C56">
        <v>616166</v>
      </c>
      <c r="D56">
        <v>641201</v>
      </c>
      <c r="E56">
        <v>571692</v>
      </c>
      <c r="F56">
        <v>984866</v>
      </c>
      <c r="G56">
        <v>876400</v>
      </c>
      <c r="H56">
        <v>1153280</v>
      </c>
      <c r="I56">
        <v>1054500</v>
      </c>
      <c r="J56" t="s">
        <v>10</v>
      </c>
    </row>
    <row r="57" spans="1:10">
      <c r="A57" s="31">
        <v>42970</v>
      </c>
      <c r="B57">
        <v>615382</v>
      </c>
      <c r="C57">
        <v>589022</v>
      </c>
      <c r="D57">
        <v>642150</v>
      </c>
      <c r="E57">
        <v>569400</v>
      </c>
      <c r="F57">
        <v>926513</v>
      </c>
      <c r="G57">
        <v>834700</v>
      </c>
      <c r="H57">
        <v>1078270</v>
      </c>
      <c r="I57">
        <v>975240</v>
      </c>
      <c r="J57" t="s">
        <v>10</v>
      </c>
    </row>
    <row r="58" spans="1:10">
      <c r="A58" s="31">
        <v>42971</v>
      </c>
      <c r="B58">
        <v>618032</v>
      </c>
      <c r="C58">
        <v>599703</v>
      </c>
      <c r="D58">
        <v>632980</v>
      </c>
      <c r="E58">
        <v>561320</v>
      </c>
      <c r="F58">
        <v>908871</v>
      </c>
      <c r="G58">
        <v>831800</v>
      </c>
      <c r="H58">
        <v>1142280</v>
      </c>
      <c r="I58">
        <v>1012230</v>
      </c>
      <c r="J58" t="s">
        <v>10</v>
      </c>
    </row>
    <row r="59" spans="1:10">
      <c r="A59" s="31">
        <v>42972</v>
      </c>
      <c r="B59">
        <v>603820</v>
      </c>
      <c r="C59">
        <v>591960</v>
      </c>
      <c r="D59">
        <v>631117</v>
      </c>
      <c r="E59">
        <v>562729</v>
      </c>
      <c r="F59">
        <v>909696</v>
      </c>
      <c r="G59">
        <v>832700</v>
      </c>
      <c r="H59">
        <v>1099770</v>
      </c>
      <c r="I59">
        <v>1008380</v>
      </c>
      <c r="J59" t="s">
        <v>10</v>
      </c>
    </row>
    <row r="60" spans="1:10">
      <c r="A60" s="31">
        <v>42973</v>
      </c>
      <c r="B60">
        <v>611710</v>
      </c>
      <c r="C60">
        <v>584774</v>
      </c>
      <c r="D60">
        <v>633413</v>
      </c>
      <c r="E60">
        <v>556426</v>
      </c>
      <c r="F60">
        <v>925095</v>
      </c>
      <c r="G60">
        <v>832100</v>
      </c>
      <c r="H60">
        <v>1111420</v>
      </c>
      <c r="I60">
        <v>993170</v>
      </c>
      <c r="J60" t="s">
        <v>10</v>
      </c>
    </row>
    <row r="61" spans="1:10">
      <c r="A61" s="31">
        <v>42974</v>
      </c>
      <c r="B61">
        <v>570860</v>
      </c>
      <c r="C61">
        <v>553991</v>
      </c>
      <c r="D61">
        <v>623677</v>
      </c>
      <c r="E61">
        <v>547601</v>
      </c>
      <c r="F61">
        <v>861916</v>
      </c>
      <c r="G61">
        <v>762900</v>
      </c>
      <c r="H61">
        <v>1049470</v>
      </c>
      <c r="I61">
        <v>956500</v>
      </c>
      <c r="J61" t="s">
        <v>10</v>
      </c>
    </row>
    <row r="62" spans="1:10">
      <c r="A62" s="31">
        <v>42975</v>
      </c>
      <c r="B62">
        <v>578622</v>
      </c>
      <c r="C62">
        <v>569371</v>
      </c>
      <c r="D62">
        <v>611334</v>
      </c>
      <c r="E62">
        <v>528981</v>
      </c>
      <c r="F62">
        <v>876588</v>
      </c>
      <c r="G62">
        <v>788100</v>
      </c>
      <c r="H62">
        <v>1056140</v>
      </c>
      <c r="I62">
        <v>978910</v>
      </c>
      <c r="J62" t="s">
        <v>10</v>
      </c>
    </row>
    <row r="63" spans="1:10">
      <c r="A63" s="31">
        <v>42976</v>
      </c>
      <c r="B63">
        <v>607464</v>
      </c>
      <c r="C63">
        <v>597572</v>
      </c>
      <c r="D63">
        <v>612047</v>
      </c>
      <c r="E63">
        <v>544246</v>
      </c>
      <c r="F63">
        <v>935978</v>
      </c>
      <c r="G63">
        <v>838700</v>
      </c>
      <c r="H63">
        <v>1102460</v>
      </c>
      <c r="I63">
        <v>988260</v>
      </c>
      <c r="J63" t="s">
        <v>10</v>
      </c>
    </row>
    <row r="64" spans="1:10">
      <c r="A64" s="31">
        <v>42977</v>
      </c>
      <c r="B64">
        <v>606904</v>
      </c>
      <c r="C64">
        <v>593080</v>
      </c>
      <c r="D64">
        <v>636411</v>
      </c>
      <c r="E64">
        <v>558762</v>
      </c>
      <c r="F64">
        <v>933443</v>
      </c>
      <c r="G64">
        <v>836400</v>
      </c>
      <c r="H64">
        <v>1182970</v>
      </c>
      <c r="I64">
        <v>1043140</v>
      </c>
      <c r="J64" t="s">
        <v>10</v>
      </c>
    </row>
    <row r="65" spans="1:10">
      <c r="A65" s="31">
        <v>42978</v>
      </c>
      <c r="B65">
        <v>603588</v>
      </c>
      <c r="C65">
        <v>582311</v>
      </c>
      <c r="D65">
        <v>638011</v>
      </c>
      <c r="E65">
        <v>567231</v>
      </c>
      <c r="F65">
        <v>904210</v>
      </c>
      <c r="G65">
        <v>813500</v>
      </c>
      <c r="H65">
        <v>1145220</v>
      </c>
      <c r="I65">
        <v>1022230</v>
      </c>
      <c r="J65" t="s">
        <v>10</v>
      </c>
    </row>
    <row r="66" spans="1:10">
      <c r="A66" s="31">
        <v>43313</v>
      </c>
      <c r="B66">
        <v>616548</v>
      </c>
      <c r="C66">
        <v>588449</v>
      </c>
      <c r="D66">
        <v>639600</v>
      </c>
      <c r="E66">
        <v>562867</v>
      </c>
      <c r="F66">
        <v>976767</v>
      </c>
      <c r="G66">
        <v>871300</v>
      </c>
      <c r="H66">
        <v>1189370</v>
      </c>
      <c r="I66">
        <v>1077288</v>
      </c>
      <c r="J66" t="s">
        <v>10</v>
      </c>
    </row>
    <row r="67" spans="1:10">
      <c r="A67" s="31">
        <v>43314</v>
      </c>
      <c r="B67">
        <v>606624</v>
      </c>
      <c r="C67">
        <v>587257</v>
      </c>
      <c r="D67">
        <v>644060</v>
      </c>
      <c r="E67">
        <v>565983</v>
      </c>
      <c r="F67">
        <v>889157</v>
      </c>
      <c r="G67">
        <v>812000</v>
      </c>
      <c r="H67">
        <v>1162240</v>
      </c>
      <c r="I67">
        <v>1084043</v>
      </c>
      <c r="J67" t="s">
        <v>10</v>
      </c>
    </row>
    <row r="68" spans="1:10">
      <c r="A68" s="31">
        <v>43315</v>
      </c>
      <c r="B68">
        <v>603414</v>
      </c>
      <c r="C68">
        <v>583004</v>
      </c>
      <c r="D68">
        <v>639279</v>
      </c>
      <c r="E68">
        <v>561332</v>
      </c>
      <c r="F68">
        <v>945124</v>
      </c>
      <c r="G68">
        <v>846600</v>
      </c>
      <c r="H68">
        <v>1153020</v>
      </c>
      <c r="I68">
        <v>1048897</v>
      </c>
      <c r="J68" t="s">
        <v>10</v>
      </c>
    </row>
    <row r="69" spans="1:10">
      <c r="A69" s="31">
        <v>43316</v>
      </c>
      <c r="B69">
        <v>596106</v>
      </c>
      <c r="C69">
        <v>577955</v>
      </c>
      <c r="D69">
        <v>632292</v>
      </c>
      <c r="E69">
        <v>560358</v>
      </c>
      <c r="F69">
        <v>966649</v>
      </c>
      <c r="G69">
        <v>874300</v>
      </c>
      <c r="H69">
        <v>1167750</v>
      </c>
      <c r="I69">
        <v>1054407</v>
      </c>
      <c r="J69" t="s">
        <v>10</v>
      </c>
    </row>
    <row r="70" spans="1:10">
      <c r="A70" s="31">
        <v>43317</v>
      </c>
      <c r="B70">
        <v>608634</v>
      </c>
      <c r="C70">
        <v>574456</v>
      </c>
      <c r="D70">
        <v>638114</v>
      </c>
      <c r="E70">
        <v>561715</v>
      </c>
      <c r="F70">
        <v>946620</v>
      </c>
      <c r="G70">
        <v>864100</v>
      </c>
      <c r="H70">
        <v>1138040</v>
      </c>
      <c r="I70">
        <v>1056707</v>
      </c>
      <c r="J70" t="s">
        <v>10</v>
      </c>
    </row>
    <row r="71" spans="1:10">
      <c r="A71" s="31">
        <v>43318</v>
      </c>
      <c r="B71">
        <v>612400</v>
      </c>
      <c r="C71">
        <v>598033</v>
      </c>
      <c r="D71">
        <v>635340</v>
      </c>
      <c r="E71">
        <v>560492</v>
      </c>
      <c r="F71">
        <v>961423</v>
      </c>
      <c r="G71">
        <v>863900</v>
      </c>
      <c r="H71">
        <v>1182720</v>
      </c>
      <c r="I71">
        <v>1062478</v>
      </c>
      <c r="J71" t="s">
        <v>10</v>
      </c>
    </row>
    <row r="72" spans="1:10">
      <c r="A72" s="31">
        <v>43319</v>
      </c>
      <c r="B72">
        <v>619870</v>
      </c>
      <c r="C72">
        <v>591600</v>
      </c>
      <c r="D72">
        <v>636239</v>
      </c>
      <c r="E72">
        <v>559543</v>
      </c>
      <c r="F72">
        <v>964657</v>
      </c>
      <c r="G72">
        <v>858200</v>
      </c>
      <c r="H72">
        <v>1152140</v>
      </c>
      <c r="I72">
        <v>1067656</v>
      </c>
      <c r="J72" t="s">
        <v>10</v>
      </c>
    </row>
    <row r="73" spans="1:10">
      <c r="A73" s="31">
        <v>43320</v>
      </c>
      <c r="B73">
        <v>619278</v>
      </c>
      <c r="C73">
        <v>594490</v>
      </c>
      <c r="D73">
        <v>639404</v>
      </c>
      <c r="E73">
        <v>568392</v>
      </c>
      <c r="F73">
        <v>911314</v>
      </c>
      <c r="G73">
        <v>822800</v>
      </c>
      <c r="H73">
        <v>1168900</v>
      </c>
      <c r="I73">
        <v>1062306</v>
      </c>
      <c r="J73" t="s">
        <v>10</v>
      </c>
    </row>
    <row r="74" spans="1:10">
      <c r="A74" s="31">
        <v>43321</v>
      </c>
      <c r="B74">
        <v>621940</v>
      </c>
      <c r="C74">
        <v>593490</v>
      </c>
      <c r="D74">
        <v>640166</v>
      </c>
      <c r="E74">
        <v>562333</v>
      </c>
      <c r="F74">
        <v>1007756</v>
      </c>
      <c r="G74">
        <v>915800</v>
      </c>
      <c r="H74">
        <v>1158900</v>
      </c>
      <c r="I74">
        <v>1057031</v>
      </c>
      <c r="J74" t="s">
        <v>10</v>
      </c>
    </row>
    <row r="75" spans="1:10">
      <c r="A75" s="31">
        <v>43322</v>
      </c>
      <c r="B75">
        <v>597838</v>
      </c>
      <c r="C75">
        <v>580180</v>
      </c>
      <c r="D75">
        <v>641482</v>
      </c>
      <c r="E75">
        <v>560671</v>
      </c>
      <c r="F75">
        <v>1000076</v>
      </c>
      <c r="G75">
        <v>892800</v>
      </c>
      <c r="H75">
        <v>1135370</v>
      </c>
      <c r="I75">
        <v>1048206</v>
      </c>
      <c r="J75" t="s">
        <v>10</v>
      </c>
    </row>
    <row r="76" spans="1:10">
      <c r="A76" s="31">
        <v>43323</v>
      </c>
      <c r="B76">
        <v>581868</v>
      </c>
      <c r="C76">
        <v>562940</v>
      </c>
      <c r="D76">
        <v>632431</v>
      </c>
      <c r="E76">
        <v>562498</v>
      </c>
      <c r="F76">
        <v>926266</v>
      </c>
      <c r="G76">
        <v>840400</v>
      </c>
      <c r="H76">
        <v>1139570</v>
      </c>
      <c r="I76">
        <v>1016680</v>
      </c>
      <c r="J76" t="s">
        <v>10</v>
      </c>
    </row>
    <row r="77" spans="1:10">
      <c r="A77" s="31">
        <v>43324</v>
      </c>
      <c r="B77">
        <v>599542</v>
      </c>
      <c r="C77">
        <v>580319</v>
      </c>
      <c r="D77">
        <v>631092</v>
      </c>
      <c r="E77">
        <v>558899</v>
      </c>
      <c r="F77">
        <v>937561</v>
      </c>
      <c r="G77">
        <v>843800</v>
      </c>
      <c r="H77">
        <v>1100490</v>
      </c>
      <c r="I77">
        <v>1023421</v>
      </c>
      <c r="J77" t="s">
        <v>10</v>
      </c>
    </row>
    <row r="78" spans="1:10">
      <c r="A78" s="31">
        <v>43325</v>
      </c>
      <c r="B78">
        <v>602050</v>
      </c>
      <c r="C78">
        <v>578521</v>
      </c>
      <c r="D78">
        <v>642176</v>
      </c>
      <c r="E78">
        <v>565648</v>
      </c>
      <c r="F78">
        <v>966536</v>
      </c>
      <c r="G78">
        <v>882800</v>
      </c>
      <c r="H78">
        <v>1149500</v>
      </c>
      <c r="I78">
        <v>1053050</v>
      </c>
      <c r="J78" t="s">
        <v>10</v>
      </c>
    </row>
    <row r="79" spans="1:10">
      <c r="A79" s="31">
        <v>43326</v>
      </c>
      <c r="B79">
        <v>601658</v>
      </c>
      <c r="C79">
        <v>582627</v>
      </c>
      <c r="D79">
        <v>637861</v>
      </c>
      <c r="E79">
        <v>552895</v>
      </c>
      <c r="F79">
        <v>970167</v>
      </c>
      <c r="G79">
        <v>872600</v>
      </c>
      <c r="H79">
        <v>1166210</v>
      </c>
      <c r="I79">
        <v>1052897</v>
      </c>
      <c r="J79" t="s">
        <v>10</v>
      </c>
    </row>
    <row r="80" spans="1:10">
      <c r="A80" s="31">
        <v>43327</v>
      </c>
      <c r="B80">
        <v>612198</v>
      </c>
      <c r="C80">
        <v>581675</v>
      </c>
      <c r="D80">
        <v>636088</v>
      </c>
      <c r="E80">
        <v>556059</v>
      </c>
      <c r="F80">
        <v>972495</v>
      </c>
      <c r="G80">
        <v>866400</v>
      </c>
      <c r="H80">
        <v>1120130</v>
      </c>
      <c r="I80">
        <v>1032771</v>
      </c>
      <c r="J80" t="s">
        <v>10</v>
      </c>
    </row>
    <row r="81" spans="1:10">
      <c r="A81" s="31">
        <v>43328</v>
      </c>
      <c r="B81">
        <v>607614</v>
      </c>
      <c r="C81">
        <v>580678</v>
      </c>
      <c r="D81">
        <v>632649</v>
      </c>
      <c r="E81">
        <v>556142</v>
      </c>
      <c r="F81">
        <v>973716</v>
      </c>
      <c r="G81">
        <v>868800</v>
      </c>
      <c r="H81">
        <v>1153910</v>
      </c>
      <c r="I81">
        <v>1037117</v>
      </c>
      <c r="J81" t="s">
        <v>10</v>
      </c>
    </row>
    <row r="82" spans="1:10">
      <c r="A82" s="31">
        <v>43329</v>
      </c>
      <c r="B82">
        <v>610576</v>
      </c>
      <c r="C82">
        <v>586654</v>
      </c>
      <c r="D82">
        <v>637220</v>
      </c>
      <c r="E82">
        <v>560313</v>
      </c>
      <c r="F82">
        <v>949901</v>
      </c>
      <c r="G82">
        <v>854000</v>
      </c>
      <c r="H82">
        <v>1134340</v>
      </c>
      <c r="I82">
        <v>1036449</v>
      </c>
      <c r="J82" t="s">
        <v>10</v>
      </c>
    </row>
    <row r="83" spans="1:10">
      <c r="A83" s="31">
        <v>43330</v>
      </c>
      <c r="B83">
        <v>593680</v>
      </c>
      <c r="C83">
        <v>575197</v>
      </c>
      <c r="D83">
        <v>630429</v>
      </c>
      <c r="E83">
        <v>547878</v>
      </c>
      <c r="F83">
        <v>936864</v>
      </c>
      <c r="G83">
        <v>852500</v>
      </c>
      <c r="H83">
        <v>1106950</v>
      </c>
      <c r="I83">
        <v>1027527</v>
      </c>
      <c r="J83" t="s">
        <v>10</v>
      </c>
    </row>
    <row r="84" spans="1:10">
      <c r="A84" s="31">
        <v>43331</v>
      </c>
      <c r="B84">
        <v>592578</v>
      </c>
      <c r="C84">
        <v>561287</v>
      </c>
      <c r="D84">
        <v>619775</v>
      </c>
      <c r="E84">
        <v>542937</v>
      </c>
      <c r="F84">
        <v>950163</v>
      </c>
      <c r="G84">
        <v>857900</v>
      </c>
      <c r="H84">
        <v>1148540</v>
      </c>
      <c r="I84">
        <v>1034001</v>
      </c>
      <c r="J84" t="s">
        <v>10</v>
      </c>
    </row>
    <row r="85" spans="1:10">
      <c r="A85" s="31">
        <v>43332</v>
      </c>
      <c r="B85">
        <v>598642</v>
      </c>
      <c r="C85">
        <v>572145</v>
      </c>
      <c r="D85">
        <v>631045</v>
      </c>
      <c r="E85">
        <v>550465</v>
      </c>
      <c r="F85">
        <v>945566</v>
      </c>
      <c r="G85">
        <v>860300</v>
      </c>
      <c r="H85">
        <v>1136510</v>
      </c>
      <c r="I85">
        <v>1041810</v>
      </c>
      <c r="J85" t="s">
        <v>10</v>
      </c>
    </row>
    <row r="86" spans="1:10">
      <c r="A86" s="31">
        <v>43333</v>
      </c>
      <c r="B86">
        <v>608614</v>
      </c>
      <c r="C86">
        <v>586719</v>
      </c>
      <c r="D86">
        <v>640845</v>
      </c>
      <c r="E86">
        <v>555874</v>
      </c>
      <c r="F86">
        <v>989480</v>
      </c>
      <c r="G86">
        <v>894700</v>
      </c>
      <c r="H86">
        <v>1144070</v>
      </c>
      <c r="I86">
        <v>1046901</v>
      </c>
      <c r="J86" t="s">
        <v>10</v>
      </c>
    </row>
    <row r="87" spans="1:10">
      <c r="A87" s="31">
        <v>43334</v>
      </c>
      <c r="B87">
        <v>614208</v>
      </c>
      <c r="C87">
        <v>589298</v>
      </c>
      <c r="D87">
        <v>634471</v>
      </c>
      <c r="E87">
        <v>551711</v>
      </c>
      <c r="F87">
        <v>956503</v>
      </c>
      <c r="G87">
        <v>864900</v>
      </c>
      <c r="H87">
        <v>1152380</v>
      </c>
      <c r="I87">
        <v>1056547</v>
      </c>
      <c r="J87" t="s">
        <v>10</v>
      </c>
    </row>
    <row r="88" spans="1:10">
      <c r="A88" s="31">
        <v>43335</v>
      </c>
      <c r="B88">
        <v>598116</v>
      </c>
      <c r="C88">
        <v>580733</v>
      </c>
      <c r="D88">
        <v>636867</v>
      </c>
      <c r="E88">
        <v>554263</v>
      </c>
      <c r="F88">
        <v>956831</v>
      </c>
      <c r="G88">
        <v>852900</v>
      </c>
      <c r="H88">
        <v>1140350</v>
      </c>
      <c r="I88">
        <v>1041140</v>
      </c>
      <c r="J88" t="s">
        <v>10</v>
      </c>
    </row>
    <row r="89" spans="1:10">
      <c r="A89" s="31">
        <v>43336</v>
      </c>
      <c r="B89">
        <v>610970</v>
      </c>
      <c r="C89">
        <v>580268</v>
      </c>
      <c r="D89">
        <v>636034</v>
      </c>
      <c r="E89">
        <v>553452</v>
      </c>
      <c r="F89">
        <v>972524</v>
      </c>
      <c r="G89">
        <v>885400</v>
      </c>
      <c r="H89">
        <v>1176450</v>
      </c>
      <c r="I89">
        <v>1052041</v>
      </c>
      <c r="J89" t="s">
        <v>10</v>
      </c>
    </row>
    <row r="90" spans="1:10">
      <c r="A90" s="31">
        <v>43337</v>
      </c>
      <c r="B90">
        <v>584318</v>
      </c>
      <c r="C90">
        <v>573659</v>
      </c>
      <c r="D90">
        <v>639611</v>
      </c>
      <c r="E90">
        <v>558847</v>
      </c>
      <c r="F90">
        <v>989568</v>
      </c>
      <c r="G90">
        <v>894700</v>
      </c>
      <c r="H90">
        <v>1118730</v>
      </c>
      <c r="I90">
        <v>1026490</v>
      </c>
      <c r="J90" t="s">
        <v>10</v>
      </c>
    </row>
    <row r="91" spans="1:10">
      <c r="A91" s="31">
        <v>43338</v>
      </c>
      <c r="B91">
        <v>621120</v>
      </c>
      <c r="C91">
        <v>591333</v>
      </c>
      <c r="D91">
        <v>634199</v>
      </c>
      <c r="E91">
        <v>551616</v>
      </c>
      <c r="F91">
        <v>956210</v>
      </c>
      <c r="G91">
        <v>866600</v>
      </c>
      <c r="H91">
        <v>1153020</v>
      </c>
      <c r="I91">
        <v>1038946</v>
      </c>
      <c r="J91" t="s">
        <v>10</v>
      </c>
    </row>
    <row r="92" spans="1:10">
      <c r="A92" s="31">
        <v>43339</v>
      </c>
      <c r="B92">
        <v>603506</v>
      </c>
      <c r="C92">
        <v>584170</v>
      </c>
      <c r="D92">
        <v>635918</v>
      </c>
      <c r="E92">
        <v>557423</v>
      </c>
      <c r="F92">
        <v>961244</v>
      </c>
      <c r="G92">
        <v>867800</v>
      </c>
      <c r="H92">
        <v>1138430</v>
      </c>
      <c r="I92">
        <v>1034358</v>
      </c>
      <c r="J92" t="s">
        <v>10</v>
      </c>
    </row>
    <row r="93" spans="1:10">
      <c r="A93" s="31">
        <v>43340</v>
      </c>
      <c r="B93">
        <v>594494</v>
      </c>
      <c r="C93">
        <v>570090</v>
      </c>
      <c r="D93">
        <v>629406</v>
      </c>
      <c r="E93">
        <v>556161</v>
      </c>
      <c r="F93">
        <v>941323</v>
      </c>
      <c r="G93">
        <v>840500</v>
      </c>
      <c r="H93">
        <v>1093120</v>
      </c>
      <c r="I93">
        <v>1016473</v>
      </c>
      <c r="J93" t="s">
        <v>10</v>
      </c>
    </row>
    <row r="94" spans="1:10">
      <c r="A94" s="31">
        <v>43341</v>
      </c>
      <c r="B94">
        <v>594556</v>
      </c>
      <c r="C94">
        <v>579065</v>
      </c>
      <c r="D94">
        <v>630806</v>
      </c>
      <c r="E94">
        <v>563069</v>
      </c>
      <c r="F94">
        <v>943140</v>
      </c>
      <c r="G94">
        <v>860400</v>
      </c>
      <c r="H94">
        <v>1122430</v>
      </c>
      <c r="I94">
        <v>1028958</v>
      </c>
      <c r="J94" t="s">
        <v>10</v>
      </c>
    </row>
    <row r="95" spans="1:10">
      <c r="A95" s="31">
        <v>43342</v>
      </c>
      <c r="B95">
        <v>593754</v>
      </c>
      <c r="C95">
        <v>565877</v>
      </c>
      <c r="D95">
        <v>628820</v>
      </c>
      <c r="E95">
        <v>568038</v>
      </c>
      <c r="F95">
        <v>943912</v>
      </c>
      <c r="G95">
        <v>849900</v>
      </c>
      <c r="H95">
        <v>1124220</v>
      </c>
      <c r="I95">
        <v>1012666</v>
      </c>
      <c r="J95" t="s">
        <v>10</v>
      </c>
    </row>
    <row r="96" spans="1:10">
      <c r="A96" s="31">
        <v>43343</v>
      </c>
      <c r="B96">
        <v>589686</v>
      </c>
      <c r="C96">
        <v>570283</v>
      </c>
      <c r="D96">
        <v>631717</v>
      </c>
      <c r="E96">
        <v>571758</v>
      </c>
      <c r="F96">
        <v>913764</v>
      </c>
      <c r="G96">
        <v>829500</v>
      </c>
      <c r="H96">
        <v>1115780</v>
      </c>
      <c r="I96">
        <v>1031750</v>
      </c>
      <c r="J96" t="s">
        <v>10</v>
      </c>
    </row>
    <row r="97" spans="1:10">
      <c r="A97" s="31">
        <v>43678</v>
      </c>
      <c r="B97">
        <v>588744</v>
      </c>
      <c r="C97">
        <v>532448</v>
      </c>
      <c r="D97">
        <v>479767</v>
      </c>
      <c r="E97">
        <v>414349</v>
      </c>
      <c r="F97">
        <v>822554</v>
      </c>
      <c r="G97">
        <v>756500</v>
      </c>
      <c r="H97">
        <v>1081850</v>
      </c>
      <c r="I97">
        <v>989891</v>
      </c>
      <c r="J97" t="s">
        <v>10</v>
      </c>
    </row>
    <row r="98" spans="1:10">
      <c r="A98" s="31">
        <v>43679</v>
      </c>
      <c r="B98">
        <v>592538</v>
      </c>
      <c r="C98">
        <v>531458</v>
      </c>
      <c r="D98">
        <v>460934</v>
      </c>
      <c r="E98">
        <v>400299</v>
      </c>
      <c r="F98">
        <v>823238</v>
      </c>
      <c r="G98">
        <v>742800</v>
      </c>
      <c r="H98">
        <v>1094660</v>
      </c>
      <c r="I98">
        <v>1001727</v>
      </c>
      <c r="J98" t="s">
        <v>10</v>
      </c>
    </row>
    <row r="99" spans="1:10">
      <c r="A99" s="31">
        <v>43680</v>
      </c>
      <c r="B99">
        <v>572281</v>
      </c>
      <c r="C99">
        <v>522308</v>
      </c>
      <c r="D99">
        <v>471908</v>
      </c>
      <c r="E99">
        <v>408267</v>
      </c>
      <c r="F99">
        <v>830884</v>
      </c>
      <c r="G99">
        <v>747600</v>
      </c>
      <c r="H99">
        <v>1124740</v>
      </c>
      <c r="I99">
        <v>1009503</v>
      </c>
      <c r="J99" t="s">
        <v>10</v>
      </c>
    </row>
    <row r="100" spans="1:10">
      <c r="A100" s="31">
        <v>43681</v>
      </c>
      <c r="B100">
        <v>595391</v>
      </c>
      <c r="C100">
        <v>537028</v>
      </c>
      <c r="D100">
        <v>465730</v>
      </c>
      <c r="E100">
        <v>409576</v>
      </c>
      <c r="F100">
        <v>838892</v>
      </c>
      <c r="G100">
        <v>767800</v>
      </c>
      <c r="H100">
        <v>1103100</v>
      </c>
      <c r="I100">
        <v>1001329</v>
      </c>
      <c r="J100" t="s">
        <v>10</v>
      </c>
    </row>
    <row r="101" spans="1:10">
      <c r="A101" s="31">
        <v>43682</v>
      </c>
      <c r="B101">
        <v>604193</v>
      </c>
      <c r="C101">
        <v>551378</v>
      </c>
      <c r="D101">
        <v>491893</v>
      </c>
      <c r="E101">
        <v>420279</v>
      </c>
      <c r="F101">
        <v>854017</v>
      </c>
      <c r="G101">
        <v>779700</v>
      </c>
      <c r="H101">
        <v>1146760</v>
      </c>
      <c r="I101">
        <v>1014413</v>
      </c>
      <c r="J101" t="s">
        <v>10</v>
      </c>
    </row>
    <row r="102" spans="1:10">
      <c r="A102" s="31">
        <v>43683</v>
      </c>
      <c r="B102">
        <v>604234</v>
      </c>
      <c r="C102">
        <v>550015</v>
      </c>
      <c r="D102">
        <v>490920</v>
      </c>
      <c r="E102">
        <v>422027</v>
      </c>
      <c r="F102">
        <v>877723</v>
      </c>
      <c r="G102">
        <v>778400</v>
      </c>
      <c r="H102">
        <v>1121400</v>
      </c>
      <c r="I102">
        <v>1008968</v>
      </c>
      <c r="J102" t="s">
        <v>10</v>
      </c>
    </row>
    <row r="103" spans="1:10">
      <c r="A103" s="31">
        <v>43684</v>
      </c>
      <c r="B103">
        <v>602389</v>
      </c>
      <c r="C103">
        <v>545718</v>
      </c>
      <c r="D103">
        <v>483778</v>
      </c>
      <c r="E103">
        <v>421593</v>
      </c>
      <c r="F103">
        <v>850829</v>
      </c>
      <c r="G103">
        <v>770300</v>
      </c>
      <c r="H103">
        <v>1125510</v>
      </c>
      <c r="I103">
        <v>1017509</v>
      </c>
      <c r="J103" t="s">
        <v>10</v>
      </c>
    </row>
    <row r="104" spans="1:10">
      <c r="A104" s="31">
        <v>43685</v>
      </c>
      <c r="B104">
        <v>604360</v>
      </c>
      <c r="C104">
        <v>546598</v>
      </c>
      <c r="D104">
        <v>477954</v>
      </c>
      <c r="E104">
        <v>418799</v>
      </c>
      <c r="F104">
        <v>874212</v>
      </c>
      <c r="G104">
        <v>795500</v>
      </c>
      <c r="H104">
        <v>1135870</v>
      </c>
      <c r="I104">
        <v>1015100</v>
      </c>
      <c r="J104" t="s">
        <v>10</v>
      </c>
    </row>
    <row r="105" spans="1:10">
      <c r="A105" s="31">
        <v>43686</v>
      </c>
      <c r="B105">
        <v>608120</v>
      </c>
      <c r="C105">
        <v>551428</v>
      </c>
      <c r="D105">
        <v>501295</v>
      </c>
      <c r="E105">
        <v>434903</v>
      </c>
      <c r="F105">
        <v>876687</v>
      </c>
      <c r="G105">
        <v>791500</v>
      </c>
      <c r="H105">
        <v>1148710</v>
      </c>
      <c r="I105">
        <v>1027845</v>
      </c>
      <c r="J105" t="s">
        <v>10</v>
      </c>
    </row>
    <row r="106" spans="1:10">
      <c r="A106" s="31">
        <v>43687</v>
      </c>
      <c r="B106">
        <v>591790</v>
      </c>
      <c r="C106">
        <v>545488</v>
      </c>
      <c r="D106">
        <v>511734</v>
      </c>
      <c r="E106">
        <v>441230</v>
      </c>
      <c r="F106">
        <v>859129</v>
      </c>
      <c r="G106">
        <v>781200</v>
      </c>
      <c r="H106">
        <v>1136220</v>
      </c>
      <c r="I106">
        <v>1007380</v>
      </c>
      <c r="J106" t="s">
        <v>10</v>
      </c>
    </row>
    <row r="107" spans="1:10">
      <c r="A107" s="31">
        <v>43688</v>
      </c>
      <c r="B107">
        <v>593032</v>
      </c>
      <c r="C107">
        <v>535558</v>
      </c>
      <c r="D107">
        <v>480328</v>
      </c>
      <c r="E107">
        <v>420708</v>
      </c>
      <c r="F107">
        <v>854433</v>
      </c>
      <c r="G107">
        <v>769800</v>
      </c>
      <c r="H107">
        <v>1132410</v>
      </c>
      <c r="I107">
        <v>1000883</v>
      </c>
      <c r="J107" t="s">
        <v>10</v>
      </c>
    </row>
    <row r="108" spans="1:10">
      <c r="A108" s="31">
        <v>43689</v>
      </c>
      <c r="B108">
        <v>586812</v>
      </c>
      <c r="C108">
        <v>545247</v>
      </c>
      <c r="D108">
        <v>490556</v>
      </c>
      <c r="E108">
        <v>426957</v>
      </c>
      <c r="F108">
        <v>873006</v>
      </c>
      <c r="G108">
        <v>799000</v>
      </c>
      <c r="H108">
        <v>1128830</v>
      </c>
      <c r="I108">
        <v>1028449</v>
      </c>
      <c r="J108" t="s">
        <v>10</v>
      </c>
    </row>
    <row r="109" spans="1:10">
      <c r="A109" s="31">
        <v>43690</v>
      </c>
      <c r="B109">
        <v>610344</v>
      </c>
      <c r="C109">
        <v>555272</v>
      </c>
      <c r="D109">
        <v>497681</v>
      </c>
      <c r="E109">
        <v>425652</v>
      </c>
      <c r="F109">
        <v>870117</v>
      </c>
      <c r="G109">
        <v>779300</v>
      </c>
      <c r="H109">
        <v>1140740</v>
      </c>
      <c r="I109">
        <v>1025738</v>
      </c>
      <c r="J109" t="s">
        <v>10</v>
      </c>
    </row>
    <row r="110" spans="1:10">
      <c r="A110" s="31">
        <v>43691</v>
      </c>
      <c r="B110">
        <v>606991</v>
      </c>
      <c r="C110">
        <v>560842</v>
      </c>
      <c r="D110">
        <v>498739</v>
      </c>
      <c r="E110">
        <v>435336</v>
      </c>
      <c r="F110">
        <v>846462</v>
      </c>
      <c r="G110">
        <v>796800</v>
      </c>
      <c r="H110">
        <v>1122430</v>
      </c>
      <c r="I110">
        <v>1028387</v>
      </c>
      <c r="J110" t="s">
        <v>10</v>
      </c>
    </row>
    <row r="111" spans="1:10">
      <c r="A111" s="31">
        <v>43692</v>
      </c>
      <c r="B111">
        <v>600601</v>
      </c>
      <c r="C111">
        <v>554990</v>
      </c>
      <c r="D111">
        <v>498300</v>
      </c>
      <c r="E111">
        <v>427802</v>
      </c>
      <c r="F111">
        <v>831619</v>
      </c>
      <c r="G111">
        <v>776000</v>
      </c>
      <c r="H111">
        <v>1130370</v>
      </c>
      <c r="I111">
        <v>1030847</v>
      </c>
      <c r="J111" t="s">
        <v>10</v>
      </c>
    </row>
    <row r="112" spans="1:10">
      <c r="A112" s="31">
        <v>43693</v>
      </c>
      <c r="B112">
        <v>610443</v>
      </c>
      <c r="C112">
        <v>560213</v>
      </c>
      <c r="D112">
        <v>483850</v>
      </c>
      <c r="E112">
        <v>417966</v>
      </c>
      <c r="F112">
        <v>820702</v>
      </c>
      <c r="G112">
        <v>768900</v>
      </c>
      <c r="H112">
        <v>1136890</v>
      </c>
      <c r="I112">
        <v>1028984</v>
      </c>
      <c r="J112" t="s">
        <v>10</v>
      </c>
    </row>
    <row r="113" spans="1:10">
      <c r="A113" s="31">
        <v>43694</v>
      </c>
      <c r="B113">
        <v>589157</v>
      </c>
      <c r="C113">
        <v>547620</v>
      </c>
      <c r="D113">
        <v>475255</v>
      </c>
      <c r="E113">
        <v>412015</v>
      </c>
      <c r="F113">
        <v>798937</v>
      </c>
      <c r="G113">
        <v>751300</v>
      </c>
      <c r="H113">
        <v>1111300</v>
      </c>
      <c r="I113">
        <v>1004653</v>
      </c>
      <c r="J113" t="s">
        <v>10</v>
      </c>
    </row>
    <row r="114" spans="1:10">
      <c r="A114" s="31">
        <v>43695</v>
      </c>
      <c r="B114">
        <v>585690</v>
      </c>
      <c r="C114">
        <v>546751</v>
      </c>
      <c r="D114">
        <v>472119</v>
      </c>
      <c r="E114">
        <v>406508</v>
      </c>
      <c r="F114">
        <v>783906</v>
      </c>
      <c r="G114">
        <v>740000</v>
      </c>
      <c r="H114">
        <v>1126140</v>
      </c>
      <c r="I114">
        <v>1020275</v>
      </c>
      <c r="J114" t="s">
        <v>10</v>
      </c>
    </row>
    <row r="115" spans="1:10">
      <c r="A115" s="31">
        <v>43696</v>
      </c>
      <c r="B115">
        <v>606414</v>
      </c>
      <c r="C115">
        <v>556805</v>
      </c>
      <c r="D115">
        <v>486693</v>
      </c>
      <c r="E115">
        <v>423381</v>
      </c>
      <c r="F115">
        <v>825920</v>
      </c>
      <c r="G115">
        <v>777300</v>
      </c>
      <c r="H115">
        <v>1115140</v>
      </c>
      <c r="I115">
        <v>1034771</v>
      </c>
      <c r="J115" t="s">
        <v>10</v>
      </c>
    </row>
    <row r="116" spans="1:10">
      <c r="A116" s="31">
        <v>43697</v>
      </c>
      <c r="B116">
        <v>599106</v>
      </c>
      <c r="C116">
        <v>566416</v>
      </c>
      <c r="D116">
        <v>478094</v>
      </c>
      <c r="E116">
        <v>418211</v>
      </c>
      <c r="F116">
        <v>822494</v>
      </c>
      <c r="G116">
        <v>770900</v>
      </c>
      <c r="H116">
        <v>1153030</v>
      </c>
      <c r="I116">
        <v>1041508</v>
      </c>
      <c r="J116" t="s">
        <v>10</v>
      </c>
    </row>
    <row r="117" spans="1:10">
      <c r="A117" s="31">
        <v>43698</v>
      </c>
      <c r="B117">
        <v>611656</v>
      </c>
      <c r="C117">
        <v>566755</v>
      </c>
      <c r="D117">
        <v>498073</v>
      </c>
      <c r="E117">
        <v>427762</v>
      </c>
      <c r="F117">
        <v>822749</v>
      </c>
      <c r="G117">
        <v>770100</v>
      </c>
      <c r="H117">
        <v>1148670</v>
      </c>
      <c r="I117">
        <v>1043243</v>
      </c>
      <c r="J117" t="s">
        <v>10</v>
      </c>
    </row>
    <row r="118" spans="1:10">
      <c r="A118" s="31">
        <v>43699</v>
      </c>
      <c r="B118">
        <v>609468</v>
      </c>
      <c r="C118">
        <v>565316</v>
      </c>
      <c r="D118">
        <v>502452</v>
      </c>
      <c r="E118">
        <v>437970</v>
      </c>
      <c r="F118">
        <v>832877</v>
      </c>
      <c r="G118">
        <v>775200</v>
      </c>
      <c r="H118">
        <v>1133050</v>
      </c>
      <c r="I118">
        <v>1040788</v>
      </c>
      <c r="J118" t="s">
        <v>10</v>
      </c>
    </row>
    <row r="119" spans="1:10">
      <c r="A119" s="31">
        <v>43700</v>
      </c>
      <c r="B119">
        <v>601379</v>
      </c>
      <c r="C119">
        <v>561506</v>
      </c>
      <c r="D119">
        <v>480010</v>
      </c>
      <c r="E119">
        <v>421907</v>
      </c>
      <c r="F119">
        <v>829149</v>
      </c>
      <c r="G119">
        <v>774100</v>
      </c>
      <c r="H119">
        <v>1155330</v>
      </c>
      <c r="I119">
        <v>1040632</v>
      </c>
      <c r="J119" t="s">
        <v>10</v>
      </c>
    </row>
    <row r="120" spans="1:10">
      <c r="A120" s="31">
        <v>43701</v>
      </c>
      <c r="B120">
        <v>591756</v>
      </c>
      <c r="C120">
        <v>558450</v>
      </c>
      <c r="D120">
        <v>483508</v>
      </c>
      <c r="E120">
        <v>418727</v>
      </c>
      <c r="F120">
        <v>841081</v>
      </c>
      <c r="G120">
        <v>797000</v>
      </c>
      <c r="H120">
        <v>1118720</v>
      </c>
      <c r="I120">
        <v>1027048</v>
      </c>
      <c r="J120" t="s">
        <v>10</v>
      </c>
    </row>
    <row r="121" spans="1:10">
      <c r="A121" s="31">
        <v>43702</v>
      </c>
      <c r="B121">
        <v>583202</v>
      </c>
      <c r="C121">
        <v>547311</v>
      </c>
      <c r="D121">
        <v>483800</v>
      </c>
      <c r="E121">
        <v>421164</v>
      </c>
      <c r="F121">
        <v>810348</v>
      </c>
      <c r="G121">
        <v>757200</v>
      </c>
      <c r="H121">
        <v>1119870</v>
      </c>
      <c r="I121">
        <v>1025192</v>
      </c>
      <c r="J121" t="s">
        <v>10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4"/>
  <sheetViews>
    <sheetView workbookViewId="0">
      <pane ySplit="2" topLeftCell="A3" activePane="bottomLeft" state="frozen"/>
      <selection/>
      <selection pane="bottomLeft" activeCell="I34" sqref="I34"/>
    </sheetView>
  </sheetViews>
  <sheetFormatPr defaultColWidth="9" defaultRowHeight="13.5"/>
  <cols>
    <col min="1" max="1" width="14.5" style="20"/>
    <col min="2" max="4" width="14.5" style="21"/>
    <col min="5" max="7" width="13.375" style="21"/>
    <col min="8" max="9" width="14.5" style="21"/>
    <col min="10" max="10" width="15.625" style="21"/>
    <col min="11" max="13" width="14.5" style="21"/>
    <col min="14" max="14" width="15.625" style="21"/>
    <col min="15" max="15" width="12.625"/>
  </cols>
  <sheetData>
    <row r="1" s="18" customFormat="1" spans="1:15">
      <c r="A1" s="22" t="s">
        <v>11</v>
      </c>
      <c r="B1" s="23"/>
      <c r="C1" s="24"/>
      <c r="D1" s="24" t="str">
        <f>原始数据!B1</f>
        <v>新塘水厂</v>
      </c>
      <c r="E1" s="24"/>
      <c r="F1" s="24"/>
      <c r="G1" s="24" t="str">
        <f>原始数据!D1</f>
        <v>江村水厂</v>
      </c>
      <c r="H1" s="24"/>
      <c r="I1" s="24"/>
      <c r="J1" s="24" t="str">
        <f>原始数据!F1</f>
        <v>石门水厂</v>
      </c>
      <c r="K1" s="24"/>
      <c r="L1" s="24"/>
      <c r="M1" s="24" t="str">
        <f>原始数据!H1</f>
        <v>西村水厂</v>
      </c>
      <c r="N1" s="24"/>
      <c r="O1" s="24"/>
    </row>
    <row r="2" s="18" customFormat="1" spans="1:15">
      <c r="A2" s="22"/>
      <c r="B2" s="23" t="s">
        <v>12</v>
      </c>
      <c r="C2" s="24" t="s">
        <v>13</v>
      </c>
      <c r="D2" s="25" t="str">
        <f>原始数据!B2</f>
        <v>取水量</v>
      </c>
      <c r="E2" s="25" t="str">
        <f>原始数据!C2</f>
        <v>水厂供水总量</v>
      </c>
      <c r="F2" s="25" t="s">
        <v>14</v>
      </c>
      <c r="G2" s="25" t="str">
        <f>原始数据!D2</f>
        <v>取水量</v>
      </c>
      <c r="H2" s="25" t="str">
        <f>原始数据!E2</f>
        <v>水厂供水总量</v>
      </c>
      <c r="I2" s="25" t="s">
        <v>14</v>
      </c>
      <c r="J2" s="25" t="str">
        <f>原始数据!F2</f>
        <v>取水量</v>
      </c>
      <c r="K2" s="25" t="str">
        <f>原始数据!G2</f>
        <v>水厂供水总量</v>
      </c>
      <c r="L2" s="25" t="s">
        <v>14</v>
      </c>
      <c r="M2" s="25" t="str">
        <f>原始数据!H2</f>
        <v>取水量</v>
      </c>
      <c r="N2" s="25" t="str">
        <f>原始数据!I2</f>
        <v>水厂供水总量</v>
      </c>
      <c r="O2" s="18" t="s">
        <v>14</v>
      </c>
    </row>
    <row r="3" spans="1:15">
      <c r="A3" s="20">
        <f>原始数据!A4</f>
        <v>42583</v>
      </c>
      <c r="B3" s="21">
        <f>YEAR(A3)</f>
        <v>2016</v>
      </c>
      <c r="C3" s="1">
        <f>A3</f>
        <v>42583</v>
      </c>
      <c r="D3" s="21">
        <f>原始数据!B4</f>
        <v>544740</v>
      </c>
      <c r="E3" s="21">
        <f>原始数据!C4</f>
        <v>541080</v>
      </c>
      <c r="F3" s="21">
        <f>ROUND(D3/E3,3)</f>
        <v>1.007</v>
      </c>
      <c r="G3" s="21">
        <f>原始数据!D4</f>
        <v>627709</v>
      </c>
      <c r="H3" s="21">
        <f>原始数据!E4</f>
        <v>569503</v>
      </c>
      <c r="I3" s="21">
        <f>ROUND(G3/H3,3)</f>
        <v>1.102</v>
      </c>
      <c r="J3" s="21">
        <f>原始数据!F4</f>
        <v>891917</v>
      </c>
      <c r="K3" s="21">
        <f>原始数据!G4</f>
        <v>807000</v>
      </c>
      <c r="L3" s="21">
        <f>ROUND(J3/K3,3)</f>
        <v>1.105</v>
      </c>
      <c r="M3" s="21">
        <f>原始数据!H4</f>
        <v>1113350</v>
      </c>
      <c r="N3" s="21">
        <f>原始数据!I4</f>
        <v>1011350</v>
      </c>
      <c r="O3">
        <f>ROUND(M3/N3,3)</f>
        <v>1.101</v>
      </c>
    </row>
    <row r="4" spans="1:15">
      <c r="A4" s="20">
        <f>原始数据!A5</f>
        <v>42584</v>
      </c>
      <c r="B4" s="21">
        <f t="shared" ref="B4:B35" si="0">YEAR(A4)</f>
        <v>2016</v>
      </c>
      <c r="C4" s="1">
        <f t="shared" ref="C4:C35" si="1">A4</f>
        <v>42584</v>
      </c>
      <c r="D4" s="21">
        <f>原始数据!B5</f>
        <v>496776</v>
      </c>
      <c r="E4" s="21">
        <f>原始数据!C5</f>
        <v>497263</v>
      </c>
      <c r="F4" s="21">
        <f t="shared" ref="F4:F35" si="2">ROUND(D4/E4,3)</f>
        <v>0.999</v>
      </c>
      <c r="G4" s="21">
        <f>原始数据!D5</f>
        <v>572690</v>
      </c>
      <c r="H4" s="21">
        <f>原始数据!E5</f>
        <v>515731</v>
      </c>
      <c r="I4" s="21">
        <f t="shared" ref="I4:I35" si="3">ROUND(G4/H4,3)</f>
        <v>1.11</v>
      </c>
      <c r="J4" s="21">
        <f>原始数据!F5</f>
        <v>811341</v>
      </c>
      <c r="K4" s="21">
        <f>原始数据!G5</f>
        <v>741400</v>
      </c>
      <c r="L4" s="21">
        <f t="shared" ref="L4:L35" si="4">ROUND(J4/K4,3)</f>
        <v>1.094</v>
      </c>
      <c r="M4" s="21">
        <f>原始数据!H5</f>
        <v>977410</v>
      </c>
      <c r="N4" s="21">
        <f>原始数据!I5</f>
        <v>904270</v>
      </c>
      <c r="O4">
        <f t="shared" ref="O4:O35" si="5">ROUND(M4/N4,3)</f>
        <v>1.081</v>
      </c>
    </row>
    <row r="5" spans="1:15">
      <c r="A5" s="20">
        <f>原始数据!A6</f>
        <v>42585</v>
      </c>
      <c r="B5" s="21">
        <f t="shared" si="0"/>
        <v>2016</v>
      </c>
      <c r="C5" s="1">
        <f t="shared" si="1"/>
        <v>42585</v>
      </c>
      <c r="D5" s="21">
        <f>原始数据!B6</f>
        <v>552864</v>
      </c>
      <c r="E5" s="21">
        <f>原始数据!C6</f>
        <v>534435</v>
      </c>
      <c r="F5" s="21">
        <f t="shared" si="2"/>
        <v>1.034</v>
      </c>
      <c r="G5" s="21">
        <f>原始数据!D6</f>
        <v>586192</v>
      </c>
      <c r="H5" s="21">
        <f>原始数据!E6</f>
        <v>529415</v>
      </c>
      <c r="I5" s="21">
        <f t="shared" si="3"/>
        <v>1.107</v>
      </c>
      <c r="J5" s="21">
        <f>原始数据!F6</f>
        <v>836649</v>
      </c>
      <c r="K5" s="21">
        <f>原始数据!G6</f>
        <v>769100</v>
      </c>
      <c r="L5" s="21">
        <f t="shared" si="4"/>
        <v>1.088</v>
      </c>
      <c r="M5" s="21">
        <f>原始数据!H6</f>
        <v>1023400</v>
      </c>
      <c r="N5" s="21">
        <f>原始数据!I6</f>
        <v>940170</v>
      </c>
      <c r="O5">
        <f t="shared" si="5"/>
        <v>1.089</v>
      </c>
    </row>
    <row r="6" spans="1:15">
      <c r="A6" s="20">
        <f>原始数据!A7</f>
        <v>42586</v>
      </c>
      <c r="B6" s="21">
        <f t="shared" si="0"/>
        <v>2016</v>
      </c>
      <c r="C6" s="1">
        <f t="shared" si="1"/>
        <v>42586</v>
      </c>
      <c r="D6" s="21">
        <f>原始数据!B7</f>
        <v>557542</v>
      </c>
      <c r="E6" s="21">
        <f>原始数据!C7</f>
        <v>534068</v>
      </c>
      <c r="F6" s="21">
        <f t="shared" si="2"/>
        <v>1.044</v>
      </c>
      <c r="G6" s="21">
        <f>原始数据!D7</f>
        <v>609683</v>
      </c>
      <c r="H6" s="21">
        <f>原始数据!E7</f>
        <v>551429</v>
      </c>
      <c r="I6" s="21">
        <f t="shared" si="3"/>
        <v>1.106</v>
      </c>
      <c r="J6" s="21">
        <f>原始数据!F7</f>
        <v>856576</v>
      </c>
      <c r="K6" s="21">
        <f>原始数据!G7</f>
        <v>783500</v>
      </c>
      <c r="L6" s="21">
        <f t="shared" si="4"/>
        <v>1.093</v>
      </c>
      <c r="M6" s="21">
        <f>原始数据!H7</f>
        <v>1081430</v>
      </c>
      <c r="N6" s="21">
        <f>原始数据!I7</f>
        <v>989820</v>
      </c>
      <c r="O6">
        <f t="shared" si="5"/>
        <v>1.093</v>
      </c>
    </row>
    <row r="7" spans="1:15">
      <c r="A7" s="20">
        <f>原始数据!A8</f>
        <v>42587</v>
      </c>
      <c r="B7" s="21">
        <f t="shared" si="0"/>
        <v>2016</v>
      </c>
      <c r="C7" s="1">
        <f t="shared" si="1"/>
        <v>42587</v>
      </c>
      <c r="D7" s="21">
        <f>原始数据!B8</f>
        <v>568504</v>
      </c>
      <c r="E7" s="21">
        <f>原始数据!C8</f>
        <v>541429</v>
      </c>
      <c r="F7" s="21">
        <f t="shared" si="2"/>
        <v>1.05</v>
      </c>
      <c r="G7" s="21">
        <f>原始数据!D8</f>
        <v>603140</v>
      </c>
      <c r="H7" s="21">
        <f>原始数据!E8</f>
        <v>555416</v>
      </c>
      <c r="I7" s="21">
        <f t="shared" si="3"/>
        <v>1.086</v>
      </c>
      <c r="J7" s="21">
        <f>原始数据!F8</f>
        <v>862954</v>
      </c>
      <c r="K7" s="21">
        <f>原始数据!G8</f>
        <v>789800</v>
      </c>
      <c r="L7" s="21">
        <f t="shared" si="4"/>
        <v>1.093</v>
      </c>
      <c r="M7" s="21">
        <f>原始数据!H8</f>
        <v>1088900</v>
      </c>
      <c r="N7" s="21">
        <f>原始数据!I8</f>
        <v>959900</v>
      </c>
      <c r="O7">
        <f t="shared" si="5"/>
        <v>1.134</v>
      </c>
    </row>
    <row r="8" spans="1:15">
      <c r="A8" s="20">
        <f>原始数据!A9</f>
        <v>42588</v>
      </c>
      <c r="B8" s="21">
        <f t="shared" si="0"/>
        <v>2016</v>
      </c>
      <c r="C8" s="1">
        <f t="shared" si="1"/>
        <v>42588</v>
      </c>
      <c r="D8" s="21">
        <f>原始数据!B9</f>
        <v>599962</v>
      </c>
      <c r="E8" s="21">
        <f>原始数据!C9</f>
        <v>565373</v>
      </c>
      <c r="F8" s="21">
        <f t="shared" si="2"/>
        <v>1.061</v>
      </c>
      <c r="G8" s="21">
        <f>原始数据!D9</f>
        <v>609988</v>
      </c>
      <c r="H8" s="21">
        <f>原始数据!E9</f>
        <v>556476</v>
      </c>
      <c r="I8" s="21">
        <f t="shared" si="3"/>
        <v>1.096</v>
      </c>
      <c r="J8" s="21">
        <f>原始数据!F9</f>
        <v>872550</v>
      </c>
      <c r="K8" s="21">
        <f>原始数据!G9</f>
        <v>794700</v>
      </c>
      <c r="L8" s="21">
        <f t="shared" si="4"/>
        <v>1.098</v>
      </c>
      <c r="M8" s="21">
        <f>原始数据!H9</f>
        <v>1095930</v>
      </c>
      <c r="N8" s="21">
        <f>原始数据!I9</f>
        <v>985930</v>
      </c>
      <c r="O8">
        <f t="shared" si="5"/>
        <v>1.112</v>
      </c>
    </row>
    <row r="9" spans="1:15">
      <c r="A9" s="20">
        <f>原始数据!A10</f>
        <v>42589</v>
      </c>
      <c r="B9" s="21">
        <f t="shared" si="0"/>
        <v>2016</v>
      </c>
      <c r="C9" s="1">
        <f t="shared" si="1"/>
        <v>42589</v>
      </c>
      <c r="D9" s="21">
        <f>原始数据!B10</f>
        <v>562228</v>
      </c>
      <c r="E9" s="21">
        <f>原始数据!C10</f>
        <v>532790</v>
      </c>
      <c r="F9" s="21">
        <f t="shared" si="2"/>
        <v>1.055</v>
      </c>
      <c r="G9" s="21">
        <f>原始数据!D10</f>
        <v>622776</v>
      </c>
      <c r="H9" s="21">
        <f>原始数据!E10</f>
        <v>565823</v>
      </c>
      <c r="I9" s="21">
        <f t="shared" si="3"/>
        <v>1.101</v>
      </c>
      <c r="J9" s="21">
        <f>原始数据!F10</f>
        <v>867004</v>
      </c>
      <c r="K9" s="21">
        <f>原始数据!G10</f>
        <v>799400</v>
      </c>
      <c r="L9" s="21">
        <f t="shared" si="4"/>
        <v>1.085</v>
      </c>
      <c r="M9" s="21">
        <f>原始数据!H10</f>
        <v>1109000</v>
      </c>
      <c r="N9" s="21">
        <f>原始数据!I10</f>
        <v>991490</v>
      </c>
      <c r="O9">
        <f t="shared" si="5"/>
        <v>1.119</v>
      </c>
    </row>
    <row r="10" spans="1:15">
      <c r="A10" s="20">
        <f>原始数据!A11</f>
        <v>42590</v>
      </c>
      <c r="B10" s="21">
        <f t="shared" si="0"/>
        <v>2016</v>
      </c>
      <c r="C10" s="1">
        <f t="shared" si="1"/>
        <v>42590</v>
      </c>
      <c r="D10" s="21">
        <f>原始数据!B11</f>
        <v>567542</v>
      </c>
      <c r="E10" s="21">
        <f>原始数据!C11</f>
        <v>528336</v>
      </c>
      <c r="F10" s="21">
        <f t="shared" si="2"/>
        <v>1.074</v>
      </c>
      <c r="G10" s="21">
        <f>原始数据!D11</f>
        <v>624546</v>
      </c>
      <c r="H10" s="21">
        <f>原始数据!E11</f>
        <v>563552</v>
      </c>
      <c r="I10" s="21">
        <f t="shared" si="3"/>
        <v>1.108</v>
      </c>
      <c r="J10" s="21">
        <f>原始数据!F11</f>
        <v>887342</v>
      </c>
      <c r="K10" s="21">
        <f>原始数据!G11</f>
        <v>807200</v>
      </c>
      <c r="L10" s="21">
        <f t="shared" si="4"/>
        <v>1.099</v>
      </c>
      <c r="M10" s="21">
        <f>原始数据!H11</f>
        <v>1112440</v>
      </c>
      <c r="N10" s="21">
        <f>原始数据!I11</f>
        <v>1019970</v>
      </c>
      <c r="O10">
        <f t="shared" si="5"/>
        <v>1.091</v>
      </c>
    </row>
    <row r="11" spans="1:15">
      <c r="A11" s="20">
        <f>原始数据!A12</f>
        <v>42591</v>
      </c>
      <c r="B11" s="21">
        <f t="shared" si="0"/>
        <v>2016</v>
      </c>
      <c r="C11" s="1">
        <f t="shared" si="1"/>
        <v>42591</v>
      </c>
      <c r="D11" s="21">
        <f>原始数据!B12</f>
        <v>548974</v>
      </c>
      <c r="E11" s="21">
        <f>原始数据!C12</f>
        <v>535706</v>
      </c>
      <c r="F11" s="21">
        <f t="shared" si="2"/>
        <v>1.025</v>
      </c>
      <c r="G11" s="21">
        <f>原始数据!D12</f>
        <v>628523</v>
      </c>
      <c r="H11" s="21">
        <f>原始数据!E12</f>
        <v>572122</v>
      </c>
      <c r="I11" s="21">
        <f t="shared" si="3"/>
        <v>1.099</v>
      </c>
      <c r="J11" s="21">
        <f>原始数据!F12</f>
        <v>880461</v>
      </c>
      <c r="K11" s="21">
        <f>原始数据!G12</f>
        <v>808700</v>
      </c>
      <c r="L11" s="21">
        <f t="shared" si="4"/>
        <v>1.089</v>
      </c>
      <c r="M11" s="21">
        <f>原始数据!H12</f>
        <v>1129480</v>
      </c>
      <c r="N11" s="21">
        <f>原始数据!I12</f>
        <v>1005660</v>
      </c>
      <c r="O11">
        <f t="shared" si="5"/>
        <v>1.123</v>
      </c>
    </row>
    <row r="12" spans="1:15">
      <c r="A12" s="20">
        <f>原始数据!A13</f>
        <v>42592</v>
      </c>
      <c r="B12" s="21">
        <f t="shared" si="0"/>
        <v>2016</v>
      </c>
      <c r="C12" s="1">
        <f t="shared" si="1"/>
        <v>42592</v>
      </c>
      <c r="D12" s="21">
        <f>原始数据!B13</f>
        <v>551790</v>
      </c>
      <c r="E12" s="21">
        <f>原始数据!C13</f>
        <v>538584</v>
      </c>
      <c r="F12" s="21">
        <f t="shared" si="2"/>
        <v>1.025</v>
      </c>
      <c r="G12" s="21">
        <f>原始数据!D13</f>
        <v>607135</v>
      </c>
      <c r="H12" s="21">
        <f>原始数据!E13</f>
        <v>555547</v>
      </c>
      <c r="I12" s="21">
        <f t="shared" si="3"/>
        <v>1.093</v>
      </c>
      <c r="J12" s="21">
        <f>原始数据!F13</f>
        <v>851986</v>
      </c>
      <c r="K12" s="21">
        <f>原始数据!G13</f>
        <v>779000</v>
      </c>
      <c r="L12" s="21">
        <f t="shared" si="4"/>
        <v>1.094</v>
      </c>
      <c r="M12" s="21">
        <f>原始数据!H13</f>
        <v>1080700</v>
      </c>
      <c r="N12" s="21">
        <f>原始数据!I13</f>
        <v>990380</v>
      </c>
      <c r="O12">
        <f t="shared" si="5"/>
        <v>1.091</v>
      </c>
    </row>
    <row r="13" spans="1:15">
      <c r="A13" s="20">
        <f>原始数据!A14</f>
        <v>42593</v>
      </c>
      <c r="B13" s="21">
        <f t="shared" si="0"/>
        <v>2016</v>
      </c>
      <c r="C13" s="1">
        <f t="shared" si="1"/>
        <v>42593</v>
      </c>
      <c r="D13" s="21">
        <f>原始数据!B14</f>
        <v>561146</v>
      </c>
      <c r="E13" s="21">
        <f>原始数据!C14</f>
        <v>539200</v>
      </c>
      <c r="F13" s="21">
        <f t="shared" si="2"/>
        <v>1.041</v>
      </c>
      <c r="G13" s="21">
        <f>原始数据!D14</f>
        <v>624086</v>
      </c>
      <c r="H13" s="21">
        <f>原始数据!E14</f>
        <v>564241</v>
      </c>
      <c r="I13" s="21">
        <f t="shared" si="3"/>
        <v>1.106</v>
      </c>
      <c r="J13" s="21">
        <f>原始数据!F14</f>
        <v>862048</v>
      </c>
      <c r="K13" s="21">
        <f>原始数据!G14</f>
        <v>781900</v>
      </c>
      <c r="L13" s="21">
        <f t="shared" si="4"/>
        <v>1.103</v>
      </c>
      <c r="M13" s="21">
        <f>原始数据!H14</f>
        <v>1108480</v>
      </c>
      <c r="N13" s="21">
        <f>原始数据!I14</f>
        <v>982240</v>
      </c>
      <c r="O13">
        <f t="shared" si="5"/>
        <v>1.129</v>
      </c>
    </row>
    <row r="14" spans="1:15">
      <c r="A14" s="20">
        <f>原始数据!A15</f>
        <v>42594</v>
      </c>
      <c r="B14" s="21">
        <f t="shared" si="0"/>
        <v>2016</v>
      </c>
      <c r="C14" s="1">
        <f t="shared" si="1"/>
        <v>42594</v>
      </c>
      <c r="D14" s="21">
        <f>原始数据!B15</f>
        <v>546840</v>
      </c>
      <c r="E14" s="21">
        <f>原始数据!C15</f>
        <v>531741</v>
      </c>
      <c r="F14" s="21">
        <f t="shared" si="2"/>
        <v>1.028</v>
      </c>
      <c r="G14" s="21">
        <f>原始数据!D15</f>
        <v>614643</v>
      </c>
      <c r="H14" s="21">
        <f>原始数据!E15</f>
        <v>562727</v>
      </c>
      <c r="I14" s="21">
        <f t="shared" si="3"/>
        <v>1.092</v>
      </c>
      <c r="J14" s="21">
        <f>原始数据!F15</f>
        <v>806609</v>
      </c>
      <c r="K14" s="21">
        <f>原始数据!G15</f>
        <v>741200</v>
      </c>
      <c r="L14" s="21">
        <f t="shared" si="4"/>
        <v>1.088</v>
      </c>
      <c r="M14" s="21">
        <f>原始数据!H15</f>
        <v>1039490</v>
      </c>
      <c r="N14" s="21">
        <f>原始数据!I15</f>
        <v>953460</v>
      </c>
      <c r="O14">
        <f t="shared" si="5"/>
        <v>1.09</v>
      </c>
    </row>
    <row r="15" spans="1:15">
      <c r="A15" s="20">
        <f>原始数据!A16</f>
        <v>42595</v>
      </c>
      <c r="B15" s="21">
        <f t="shared" si="0"/>
        <v>2016</v>
      </c>
      <c r="C15" s="1">
        <f t="shared" si="1"/>
        <v>42595</v>
      </c>
      <c r="D15" s="21">
        <f>原始数据!B16</f>
        <v>566530</v>
      </c>
      <c r="E15" s="21">
        <f>原始数据!C16</f>
        <v>535804</v>
      </c>
      <c r="F15" s="21">
        <f t="shared" si="2"/>
        <v>1.057</v>
      </c>
      <c r="G15" s="21">
        <f>原始数据!D16</f>
        <v>615418</v>
      </c>
      <c r="H15" s="21">
        <f>原始数据!E16</f>
        <v>557407</v>
      </c>
      <c r="I15" s="21">
        <f t="shared" si="3"/>
        <v>1.104</v>
      </c>
      <c r="J15" s="21">
        <f>原始数据!F16</f>
        <v>850628</v>
      </c>
      <c r="K15" s="21">
        <f>原始数据!G16</f>
        <v>785200</v>
      </c>
      <c r="L15" s="21">
        <f t="shared" si="4"/>
        <v>1.083</v>
      </c>
      <c r="M15" s="21">
        <f>原始数据!H16</f>
        <v>1062400</v>
      </c>
      <c r="N15" s="21">
        <f>原始数据!I16</f>
        <v>946540</v>
      </c>
      <c r="O15">
        <f t="shared" si="5"/>
        <v>1.122</v>
      </c>
    </row>
    <row r="16" spans="1:15">
      <c r="A16" s="20">
        <f>原始数据!A17</f>
        <v>42596</v>
      </c>
      <c r="B16" s="21">
        <f t="shared" si="0"/>
        <v>2016</v>
      </c>
      <c r="C16" s="1">
        <f t="shared" si="1"/>
        <v>42596</v>
      </c>
      <c r="D16" s="21">
        <f>原始数据!B17</f>
        <v>563722</v>
      </c>
      <c r="E16" s="21">
        <f>原始数据!C17</f>
        <v>530065</v>
      </c>
      <c r="F16" s="21">
        <f t="shared" si="2"/>
        <v>1.063</v>
      </c>
      <c r="G16" s="21">
        <f>原始数据!D17</f>
        <v>602926</v>
      </c>
      <c r="H16" s="21">
        <f>原始数据!E17</f>
        <v>548763</v>
      </c>
      <c r="I16" s="21">
        <f t="shared" si="3"/>
        <v>1.099</v>
      </c>
      <c r="J16" s="21">
        <f>原始数据!F17</f>
        <v>852495</v>
      </c>
      <c r="K16" s="21">
        <f>原始数据!G17</f>
        <v>776200</v>
      </c>
      <c r="L16" s="21">
        <f t="shared" si="4"/>
        <v>1.098</v>
      </c>
      <c r="M16" s="21">
        <f>原始数据!H17</f>
        <v>1088130</v>
      </c>
      <c r="N16" s="21">
        <f>原始数据!I17</f>
        <v>964010</v>
      </c>
      <c r="O16">
        <f t="shared" si="5"/>
        <v>1.129</v>
      </c>
    </row>
    <row r="17" spans="1:15">
      <c r="A17" s="20">
        <f>原始数据!A18</f>
        <v>42597</v>
      </c>
      <c r="B17" s="21">
        <f t="shared" si="0"/>
        <v>2016</v>
      </c>
      <c r="C17" s="1">
        <f t="shared" si="1"/>
        <v>42597</v>
      </c>
      <c r="D17" s="21">
        <f>原始数据!B18</f>
        <v>555824</v>
      </c>
      <c r="E17" s="21">
        <f>原始数据!C18</f>
        <v>528509</v>
      </c>
      <c r="F17" s="21">
        <f t="shared" si="2"/>
        <v>1.052</v>
      </c>
      <c r="G17" s="21">
        <f>原始数据!D18</f>
        <v>610880</v>
      </c>
      <c r="H17" s="21">
        <f>原始数据!E18</f>
        <v>556319</v>
      </c>
      <c r="I17" s="21">
        <f t="shared" si="3"/>
        <v>1.098</v>
      </c>
      <c r="J17" s="21">
        <f>原始数据!F18</f>
        <v>826724</v>
      </c>
      <c r="K17" s="21">
        <f>原始数据!G18</f>
        <v>758400</v>
      </c>
      <c r="L17" s="21">
        <f t="shared" si="4"/>
        <v>1.09</v>
      </c>
      <c r="M17" s="21">
        <f>原始数据!H18</f>
        <v>1038460</v>
      </c>
      <c r="N17" s="21">
        <f>原始数据!I18</f>
        <v>952800</v>
      </c>
      <c r="O17">
        <f t="shared" si="5"/>
        <v>1.09</v>
      </c>
    </row>
    <row r="18" spans="1:15">
      <c r="A18" s="20">
        <f>原始数据!A19</f>
        <v>42598</v>
      </c>
      <c r="B18" s="21">
        <f t="shared" si="0"/>
        <v>2016</v>
      </c>
      <c r="C18" s="1">
        <f t="shared" si="1"/>
        <v>42598</v>
      </c>
      <c r="D18" s="21">
        <f>原始数据!B19</f>
        <v>584764</v>
      </c>
      <c r="E18" s="21">
        <f>原始数据!C19</f>
        <v>543748</v>
      </c>
      <c r="F18" s="21">
        <f t="shared" si="2"/>
        <v>1.075</v>
      </c>
      <c r="G18" s="21">
        <f>原始数据!D19</f>
        <v>613815</v>
      </c>
      <c r="H18" s="21">
        <f>原始数据!E19</f>
        <v>553795</v>
      </c>
      <c r="I18" s="21">
        <f t="shared" si="3"/>
        <v>1.108</v>
      </c>
      <c r="J18" s="21">
        <f>原始数据!F19</f>
        <v>872353</v>
      </c>
      <c r="K18" s="21">
        <f>原始数据!G19</f>
        <v>787600</v>
      </c>
      <c r="L18" s="21">
        <f t="shared" si="4"/>
        <v>1.108</v>
      </c>
      <c r="M18" s="21">
        <f>原始数据!H19</f>
        <v>1060990</v>
      </c>
      <c r="N18" s="21">
        <f>原始数据!I19</f>
        <v>942290</v>
      </c>
      <c r="O18">
        <f t="shared" si="5"/>
        <v>1.126</v>
      </c>
    </row>
    <row r="19" spans="1:15">
      <c r="A19" s="20">
        <f>原始数据!A20</f>
        <v>42599</v>
      </c>
      <c r="B19" s="21">
        <f t="shared" si="0"/>
        <v>2016</v>
      </c>
      <c r="C19" s="1">
        <f t="shared" si="1"/>
        <v>42599</v>
      </c>
      <c r="D19" s="21">
        <f>原始数据!B20</f>
        <v>579590</v>
      </c>
      <c r="E19" s="21">
        <f>原始数据!C20</f>
        <v>554710</v>
      </c>
      <c r="F19" s="21">
        <f t="shared" si="2"/>
        <v>1.045</v>
      </c>
      <c r="G19" s="21">
        <f>原始数据!D20</f>
        <v>609072</v>
      </c>
      <c r="H19" s="21">
        <f>原始数据!E20</f>
        <v>554243</v>
      </c>
      <c r="I19" s="21">
        <f t="shared" si="3"/>
        <v>1.099</v>
      </c>
      <c r="J19" s="21">
        <f>原始数据!F20</f>
        <v>870639</v>
      </c>
      <c r="K19" s="21">
        <f>原始数据!G20</f>
        <v>794000</v>
      </c>
      <c r="L19" s="21">
        <f t="shared" si="4"/>
        <v>1.097</v>
      </c>
      <c r="M19" s="21">
        <f>原始数据!H20</f>
        <v>1030530</v>
      </c>
      <c r="N19" s="21">
        <f>原始数据!I20</f>
        <v>938890</v>
      </c>
      <c r="O19">
        <f t="shared" si="5"/>
        <v>1.098</v>
      </c>
    </row>
    <row r="20" spans="1:15">
      <c r="A20" s="20">
        <f>原始数据!A21</f>
        <v>42600</v>
      </c>
      <c r="B20" s="21">
        <f t="shared" si="0"/>
        <v>2016</v>
      </c>
      <c r="C20" s="1">
        <f t="shared" si="1"/>
        <v>42600</v>
      </c>
      <c r="D20" s="21">
        <f>原始数据!B21</f>
        <v>575992</v>
      </c>
      <c r="E20" s="21">
        <f>原始数据!C21</f>
        <v>548502</v>
      </c>
      <c r="F20" s="21">
        <f t="shared" si="2"/>
        <v>1.05</v>
      </c>
      <c r="G20" s="21">
        <f>原始数据!D21</f>
        <v>605280</v>
      </c>
      <c r="H20" s="21">
        <f>原始数据!E21</f>
        <v>549913</v>
      </c>
      <c r="I20" s="21">
        <f t="shared" si="3"/>
        <v>1.101</v>
      </c>
      <c r="J20" s="21">
        <f>原始数据!F21</f>
        <v>843054</v>
      </c>
      <c r="K20" s="21">
        <f>原始数据!G21</f>
        <v>766000</v>
      </c>
      <c r="L20" s="21">
        <f t="shared" si="4"/>
        <v>1.101</v>
      </c>
      <c r="M20" s="21">
        <f>原始数据!H21</f>
        <v>1072510</v>
      </c>
      <c r="N20" s="21">
        <f>原始数据!I21</f>
        <v>968550</v>
      </c>
      <c r="O20">
        <f t="shared" si="5"/>
        <v>1.107</v>
      </c>
    </row>
    <row r="21" spans="1:15">
      <c r="A21" s="20">
        <f>原始数据!A22</f>
        <v>42601</v>
      </c>
      <c r="B21" s="21">
        <f t="shared" si="0"/>
        <v>2016</v>
      </c>
      <c r="C21" s="1">
        <f t="shared" si="1"/>
        <v>42601</v>
      </c>
      <c r="D21" s="21">
        <f>原始数据!B22</f>
        <v>580382</v>
      </c>
      <c r="E21" s="21">
        <f>原始数据!C22</f>
        <v>547052</v>
      </c>
      <c r="F21" s="21">
        <f t="shared" si="2"/>
        <v>1.061</v>
      </c>
      <c r="G21" s="21">
        <f>原始数据!D22</f>
        <v>616198</v>
      </c>
      <c r="H21" s="21">
        <f>原始数据!E22</f>
        <v>557605</v>
      </c>
      <c r="I21" s="21">
        <f t="shared" si="3"/>
        <v>1.105</v>
      </c>
      <c r="J21" s="21">
        <f>原始数据!F22</f>
        <v>829097</v>
      </c>
      <c r="K21" s="21">
        <f>原始数据!G22</f>
        <v>759100</v>
      </c>
      <c r="L21" s="21">
        <f t="shared" si="4"/>
        <v>1.092</v>
      </c>
      <c r="M21" s="21">
        <f>原始数据!H22</f>
        <v>1106310</v>
      </c>
      <c r="N21" s="21">
        <f>原始数据!I22</f>
        <v>989670</v>
      </c>
      <c r="O21">
        <f t="shared" si="5"/>
        <v>1.118</v>
      </c>
    </row>
    <row r="22" spans="1:15">
      <c r="A22" s="20">
        <f>原始数据!A23</f>
        <v>42602</v>
      </c>
      <c r="B22" s="21">
        <f t="shared" si="0"/>
        <v>2016</v>
      </c>
      <c r="C22" s="1">
        <f t="shared" si="1"/>
        <v>42602</v>
      </c>
      <c r="D22" s="21">
        <f>原始数据!B23</f>
        <v>580036</v>
      </c>
      <c r="E22" s="21">
        <f>原始数据!C23</f>
        <v>553362</v>
      </c>
      <c r="F22" s="21">
        <f t="shared" si="2"/>
        <v>1.048</v>
      </c>
      <c r="G22" s="21">
        <f>原始数据!D23</f>
        <v>615699</v>
      </c>
      <c r="H22" s="21">
        <f>原始数据!E23</f>
        <v>557162</v>
      </c>
      <c r="I22" s="21">
        <f t="shared" si="3"/>
        <v>1.105</v>
      </c>
      <c r="J22" s="21">
        <f>原始数据!F23</f>
        <v>864034</v>
      </c>
      <c r="K22" s="21">
        <f>原始数据!G23</f>
        <v>791300</v>
      </c>
      <c r="L22" s="21">
        <f t="shared" si="4"/>
        <v>1.092</v>
      </c>
      <c r="M22" s="21">
        <f>原始数据!H23</f>
        <v>1038330</v>
      </c>
      <c r="N22" s="21">
        <f>原始数据!I23</f>
        <v>943440</v>
      </c>
      <c r="O22">
        <f t="shared" si="5"/>
        <v>1.101</v>
      </c>
    </row>
    <row r="23" spans="1:15">
      <c r="A23" s="20">
        <f>原始数据!A24</f>
        <v>42603</v>
      </c>
      <c r="B23" s="21">
        <f t="shared" si="0"/>
        <v>2016</v>
      </c>
      <c r="C23" s="1">
        <f t="shared" si="1"/>
        <v>42603</v>
      </c>
      <c r="D23" s="21">
        <f>原始数据!B24</f>
        <v>573860</v>
      </c>
      <c r="E23" s="21">
        <f>原始数据!C24</f>
        <v>547262</v>
      </c>
      <c r="F23" s="21">
        <f t="shared" si="2"/>
        <v>1.049</v>
      </c>
      <c r="G23" s="21">
        <f>原始数据!D24</f>
        <v>617359</v>
      </c>
      <c r="H23" s="21">
        <f>原始数据!E24</f>
        <v>558364</v>
      </c>
      <c r="I23" s="21">
        <f t="shared" si="3"/>
        <v>1.106</v>
      </c>
      <c r="J23" s="21">
        <f>原始数据!F24</f>
        <v>866156</v>
      </c>
      <c r="K23" s="21">
        <f>原始数据!G24</f>
        <v>788300</v>
      </c>
      <c r="L23" s="21">
        <f t="shared" si="4"/>
        <v>1.099</v>
      </c>
      <c r="M23" s="21">
        <f>原始数据!H24</f>
        <v>1053180</v>
      </c>
      <c r="N23" s="21">
        <f>原始数据!I24</f>
        <v>945580</v>
      </c>
      <c r="O23">
        <f t="shared" si="5"/>
        <v>1.114</v>
      </c>
    </row>
    <row r="24" spans="1:15">
      <c r="A24" s="20">
        <f>原始数据!A25</f>
        <v>42604</v>
      </c>
      <c r="B24" s="21">
        <f t="shared" si="0"/>
        <v>2016</v>
      </c>
      <c r="C24" s="1">
        <f t="shared" si="1"/>
        <v>42604</v>
      </c>
      <c r="D24" s="21">
        <f>原始数据!B25</f>
        <v>588426</v>
      </c>
      <c r="E24" s="21">
        <f>原始数据!C25</f>
        <v>551290</v>
      </c>
      <c r="F24" s="21">
        <f t="shared" si="2"/>
        <v>1.067</v>
      </c>
      <c r="G24" s="21">
        <f>原始数据!D25</f>
        <v>616615</v>
      </c>
      <c r="H24" s="21">
        <f>原始数据!E25</f>
        <v>560086</v>
      </c>
      <c r="I24" s="21">
        <f t="shared" si="3"/>
        <v>1.101</v>
      </c>
      <c r="J24" s="21">
        <f>原始数据!F25</f>
        <v>881020</v>
      </c>
      <c r="K24" s="21">
        <f>原始数据!G25</f>
        <v>811200</v>
      </c>
      <c r="L24" s="21">
        <f t="shared" si="4"/>
        <v>1.086</v>
      </c>
      <c r="M24" s="21">
        <f>原始数据!H25</f>
        <v>1101830</v>
      </c>
      <c r="N24" s="21">
        <f>原始数据!I25</f>
        <v>1003640</v>
      </c>
      <c r="O24">
        <f t="shared" si="5"/>
        <v>1.098</v>
      </c>
    </row>
    <row r="25" spans="1:15">
      <c r="A25" s="20">
        <f>原始数据!A26</f>
        <v>42605</v>
      </c>
      <c r="B25" s="21">
        <f t="shared" si="0"/>
        <v>2016</v>
      </c>
      <c r="C25" s="1">
        <f t="shared" si="1"/>
        <v>42605</v>
      </c>
      <c r="D25" s="21">
        <f>原始数据!B26</f>
        <v>590394</v>
      </c>
      <c r="E25" s="21">
        <f>原始数据!C26</f>
        <v>558363</v>
      </c>
      <c r="F25" s="21">
        <f t="shared" si="2"/>
        <v>1.057</v>
      </c>
      <c r="G25" s="21">
        <f>原始数据!D26</f>
        <v>626441</v>
      </c>
      <c r="H25" s="21">
        <f>原始数据!E26</f>
        <v>562450</v>
      </c>
      <c r="I25" s="21">
        <f t="shared" si="3"/>
        <v>1.114</v>
      </c>
      <c r="J25" s="21">
        <f>原始数据!F26</f>
        <v>916942</v>
      </c>
      <c r="K25" s="21">
        <f>原始数据!G26</f>
        <v>829600</v>
      </c>
      <c r="L25" s="21">
        <f t="shared" si="4"/>
        <v>1.105</v>
      </c>
      <c r="M25" s="21">
        <f>原始数据!H26</f>
        <v>1090690</v>
      </c>
      <c r="N25" s="21">
        <f>原始数据!I26</f>
        <v>969490</v>
      </c>
      <c r="O25">
        <f t="shared" si="5"/>
        <v>1.125</v>
      </c>
    </row>
    <row r="26" spans="1:15">
      <c r="A26" s="20">
        <f>原始数据!A27</f>
        <v>42606</v>
      </c>
      <c r="B26" s="21">
        <f t="shared" si="0"/>
        <v>2016</v>
      </c>
      <c r="C26" s="1">
        <f t="shared" si="1"/>
        <v>42606</v>
      </c>
      <c r="D26" s="21">
        <f>原始数据!B27</f>
        <v>599746</v>
      </c>
      <c r="E26" s="21">
        <f>原始数据!C27</f>
        <v>569735</v>
      </c>
      <c r="F26" s="21">
        <f t="shared" si="2"/>
        <v>1.053</v>
      </c>
      <c r="G26" s="21">
        <f>原始数据!D27</f>
        <v>622952</v>
      </c>
      <c r="H26" s="21">
        <f>原始数据!E27</f>
        <v>560968</v>
      </c>
      <c r="I26" s="21">
        <f t="shared" si="3"/>
        <v>1.11</v>
      </c>
      <c r="J26" s="21">
        <f>原始数据!F27</f>
        <v>876007</v>
      </c>
      <c r="K26" s="21">
        <f>原始数据!G27</f>
        <v>796100</v>
      </c>
      <c r="L26" s="21">
        <f t="shared" si="4"/>
        <v>1.1</v>
      </c>
      <c r="M26" s="21">
        <f>原始数据!H27</f>
        <v>1084800</v>
      </c>
      <c r="N26" s="21">
        <f>原始数据!I27</f>
        <v>1007730</v>
      </c>
      <c r="O26">
        <f t="shared" si="5"/>
        <v>1.076</v>
      </c>
    </row>
    <row r="27" spans="1:15">
      <c r="A27" s="20">
        <f>原始数据!A28</f>
        <v>42607</v>
      </c>
      <c r="B27" s="21">
        <f t="shared" si="0"/>
        <v>2016</v>
      </c>
      <c r="C27" s="1">
        <f t="shared" si="1"/>
        <v>42607</v>
      </c>
      <c r="D27" s="21">
        <f>原始数据!B28</f>
        <v>596630</v>
      </c>
      <c r="E27" s="21">
        <f>原始数据!C28</f>
        <v>566254</v>
      </c>
      <c r="F27" s="21">
        <f t="shared" si="2"/>
        <v>1.054</v>
      </c>
      <c r="G27" s="21">
        <f>原始数据!D28</f>
        <v>622616</v>
      </c>
      <c r="H27" s="21">
        <f>原始数据!E28</f>
        <v>560623</v>
      </c>
      <c r="I27" s="21">
        <f t="shared" si="3"/>
        <v>1.111</v>
      </c>
      <c r="J27" s="21">
        <f>原始数据!F28</f>
        <v>879056</v>
      </c>
      <c r="K27" s="21">
        <f>原始数据!G28</f>
        <v>804800</v>
      </c>
      <c r="L27" s="21">
        <f t="shared" si="4"/>
        <v>1.092</v>
      </c>
      <c r="M27" s="21">
        <f>原始数据!H28</f>
        <v>1138950</v>
      </c>
      <c r="N27" s="21">
        <f>原始数据!I28</f>
        <v>1016590</v>
      </c>
      <c r="O27">
        <f t="shared" si="5"/>
        <v>1.12</v>
      </c>
    </row>
    <row r="28" spans="1:15">
      <c r="A28" s="20">
        <f>原始数据!A29</f>
        <v>42608</v>
      </c>
      <c r="B28" s="21">
        <f t="shared" si="0"/>
        <v>2016</v>
      </c>
      <c r="C28" s="1">
        <f t="shared" si="1"/>
        <v>42608</v>
      </c>
      <c r="D28" s="21">
        <f>原始数据!B29</f>
        <v>594200</v>
      </c>
      <c r="E28" s="21">
        <f>原始数据!C29</f>
        <v>563744</v>
      </c>
      <c r="F28" s="21">
        <f t="shared" si="2"/>
        <v>1.054</v>
      </c>
      <c r="G28" s="21">
        <f>原始数据!D29</f>
        <v>629691</v>
      </c>
      <c r="H28" s="21">
        <f>原始数据!E29</f>
        <v>565816</v>
      </c>
      <c r="I28" s="21">
        <f t="shared" si="3"/>
        <v>1.113</v>
      </c>
      <c r="J28" s="21">
        <f>原始数据!F29</f>
        <v>884859</v>
      </c>
      <c r="K28" s="21">
        <f>原始数据!G29</f>
        <v>808900</v>
      </c>
      <c r="L28" s="21">
        <f t="shared" si="4"/>
        <v>1.094</v>
      </c>
      <c r="M28" s="21">
        <f>原始数据!H29</f>
        <v>1130230</v>
      </c>
      <c r="N28" s="21">
        <f>原始数据!I29</f>
        <v>1006670</v>
      </c>
      <c r="O28">
        <f t="shared" si="5"/>
        <v>1.123</v>
      </c>
    </row>
    <row r="29" spans="1:15">
      <c r="A29" s="20">
        <f>原始数据!A30</f>
        <v>42609</v>
      </c>
      <c r="B29" s="21">
        <f t="shared" si="0"/>
        <v>2016</v>
      </c>
      <c r="C29" s="1">
        <f t="shared" si="1"/>
        <v>42609</v>
      </c>
      <c r="D29" s="21">
        <f>原始数据!B30</f>
        <v>573206</v>
      </c>
      <c r="E29" s="21">
        <f>原始数据!C30</f>
        <v>547641</v>
      </c>
      <c r="F29" s="21">
        <f t="shared" si="2"/>
        <v>1.047</v>
      </c>
      <c r="G29" s="21">
        <f>原始数据!D30</f>
        <v>617646</v>
      </c>
      <c r="H29" s="21">
        <f>原始数据!E30</f>
        <v>560920</v>
      </c>
      <c r="I29" s="21">
        <f t="shared" si="3"/>
        <v>1.101</v>
      </c>
      <c r="J29" s="21">
        <f>原始数据!F30</f>
        <v>902243</v>
      </c>
      <c r="K29" s="21">
        <f>原始数据!G30</f>
        <v>815300</v>
      </c>
      <c r="L29" s="21">
        <f t="shared" si="4"/>
        <v>1.107</v>
      </c>
      <c r="M29" s="21">
        <f>原始数据!H30</f>
        <v>1042560</v>
      </c>
      <c r="N29" s="21">
        <f>原始数据!I30</f>
        <v>939910</v>
      </c>
      <c r="O29">
        <f t="shared" si="5"/>
        <v>1.109</v>
      </c>
    </row>
    <row r="30" spans="1:15">
      <c r="A30" s="20">
        <f>原始数据!A31</f>
        <v>42610</v>
      </c>
      <c r="B30" s="21">
        <f t="shared" si="0"/>
        <v>2016</v>
      </c>
      <c r="C30" s="1">
        <f t="shared" si="1"/>
        <v>42610</v>
      </c>
      <c r="D30" s="21">
        <f>原始数据!B31</f>
        <v>568760</v>
      </c>
      <c r="E30" s="21">
        <f>原始数据!C31</f>
        <v>537167</v>
      </c>
      <c r="F30" s="21">
        <f t="shared" si="2"/>
        <v>1.059</v>
      </c>
      <c r="G30" s="21">
        <f>原始数据!D31</f>
        <v>621070</v>
      </c>
      <c r="H30" s="21">
        <f>原始数据!E31</f>
        <v>561845</v>
      </c>
      <c r="I30" s="21">
        <f t="shared" si="3"/>
        <v>1.105</v>
      </c>
      <c r="J30" s="21">
        <f>原始数据!F31</f>
        <v>837317</v>
      </c>
      <c r="K30" s="21">
        <f>原始数据!G31</f>
        <v>774100</v>
      </c>
      <c r="L30" s="21">
        <f t="shared" si="4"/>
        <v>1.082</v>
      </c>
      <c r="M30" s="21">
        <f>原始数据!H31</f>
        <v>1089410</v>
      </c>
      <c r="N30" s="21">
        <f>原始数据!I31</f>
        <v>982020</v>
      </c>
      <c r="O30">
        <f t="shared" si="5"/>
        <v>1.109</v>
      </c>
    </row>
    <row r="31" spans="1:15">
      <c r="A31" s="20">
        <f>原始数据!A32</f>
        <v>42611</v>
      </c>
      <c r="B31" s="21">
        <f t="shared" si="0"/>
        <v>2016</v>
      </c>
      <c r="C31" s="1">
        <f t="shared" si="1"/>
        <v>42611</v>
      </c>
      <c r="D31" s="21">
        <f>原始数据!B32</f>
        <v>609404</v>
      </c>
      <c r="E31" s="21">
        <f>原始数据!C32</f>
        <v>571196</v>
      </c>
      <c r="F31" s="21">
        <f t="shared" si="2"/>
        <v>1.067</v>
      </c>
      <c r="G31" s="21">
        <f>原始数据!D32</f>
        <v>620497</v>
      </c>
      <c r="H31" s="21">
        <f>原始数据!E32</f>
        <v>562132</v>
      </c>
      <c r="I31" s="21">
        <f t="shared" si="3"/>
        <v>1.104</v>
      </c>
      <c r="J31" s="21">
        <f>原始数据!F32</f>
        <v>872570</v>
      </c>
      <c r="K31" s="21">
        <f>原始数据!G32</f>
        <v>805100</v>
      </c>
      <c r="L31" s="21">
        <f t="shared" si="4"/>
        <v>1.084</v>
      </c>
      <c r="M31" s="21">
        <f>原始数据!H32</f>
        <v>1065470</v>
      </c>
      <c r="N31" s="21">
        <f>原始数据!I32</f>
        <v>966720</v>
      </c>
      <c r="O31">
        <f t="shared" si="5"/>
        <v>1.102</v>
      </c>
    </row>
    <row r="32" spans="1:15">
      <c r="A32" s="20">
        <f>原始数据!A33</f>
        <v>42612</v>
      </c>
      <c r="B32" s="21">
        <f t="shared" si="0"/>
        <v>2016</v>
      </c>
      <c r="C32" s="1">
        <f t="shared" si="1"/>
        <v>42612</v>
      </c>
      <c r="D32" s="21">
        <f>原始数据!B33</f>
        <v>579184</v>
      </c>
      <c r="E32" s="21">
        <f>原始数据!C33</f>
        <v>556232</v>
      </c>
      <c r="F32" s="21">
        <f t="shared" si="2"/>
        <v>1.041</v>
      </c>
      <c r="G32" s="21">
        <f>原始数据!D33</f>
        <v>621213</v>
      </c>
      <c r="H32" s="21">
        <f>原始数据!E33</f>
        <v>563547</v>
      </c>
      <c r="I32" s="21">
        <f t="shared" si="3"/>
        <v>1.102</v>
      </c>
      <c r="J32" s="21">
        <f>原始数据!F33</f>
        <v>880147</v>
      </c>
      <c r="K32" s="21">
        <f>原始数据!G33</f>
        <v>795100</v>
      </c>
      <c r="L32" s="21">
        <f t="shared" si="4"/>
        <v>1.107</v>
      </c>
      <c r="M32" s="21">
        <f>原始数据!H33</f>
        <v>1134330</v>
      </c>
      <c r="N32" s="21">
        <f>原始数据!I33</f>
        <v>1001850</v>
      </c>
      <c r="O32">
        <f t="shared" si="5"/>
        <v>1.132</v>
      </c>
    </row>
    <row r="33" spans="1:15">
      <c r="A33" s="20">
        <f>原始数据!A34</f>
        <v>42613</v>
      </c>
      <c r="B33" s="21">
        <f t="shared" si="0"/>
        <v>2016</v>
      </c>
      <c r="C33" s="1">
        <f t="shared" si="1"/>
        <v>42613</v>
      </c>
      <c r="D33" s="21">
        <f>原始数据!B34</f>
        <v>586098</v>
      </c>
      <c r="E33" s="21">
        <f>原始数据!C34</f>
        <v>555306</v>
      </c>
      <c r="F33" s="21">
        <f t="shared" si="2"/>
        <v>1.055</v>
      </c>
      <c r="G33" s="21">
        <f>原始数据!D34</f>
        <v>621100</v>
      </c>
      <c r="H33" s="21">
        <f>原始数据!E34</f>
        <v>564090</v>
      </c>
      <c r="I33" s="21">
        <f t="shared" si="3"/>
        <v>1.101</v>
      </c>
      <c r="J33" s="21">
        <f>原始数据!F34</f>
        <v>871020</v>
      </c>
      <c r="K33" s="21">
        <f>原始数据!G34</f>
        <v>804900</v>
      </c>
      <c r="L33" s="21">
        <f t="shared" si="4"/>
        <v>1.082</v>
      </c>
      <c r="M33" s="21">
        <f>原始数据!H34</f>
        <v>1102720</v>
      </c>
      <c r="N33" s="21">
        <f>原始数据!I34</f>
        <v>972730</v>
      </c>
      <c r="O33">
        <f t="shared" si="5"/>
        <v>1.134</v>
      </c>
    </row>
    <row r="34" s="19" customFormat="1" spans="1:15">
      <c r="A34" s="26" t="s">
        <v>15</v>
      </c>
      <c r="B34" s="27"/>
      <c r="C34" s="28"/>
      <c r="D34" s="27">
        <f>AVERAGE(D3:D33)</f>
        <v>571150.193548387</v>
      </c>
      <c r="E34" s="27">
        <f>AVERAGE(E3:E33)</f>
        <v>544707.967741936</v>
      </c>
      <c r="F34" s="27">
        <f t="shared" ref="F34:F65" si="6">ROUND(D34/E34,3)</f>
        <v>1.049</v>
      </c>
      <c r="G34" s="27">
        <f>AVERAGE(G9:G33)</f>
        <v>617927.88</v>
      </c>
      <c r="H34" s="27">
        <f t="shared" ref="H34:O34" si="7">AVERAGE(H9:H33)</f>
        <v>560002.4</v>
      </c>
      <c r="I34" s="27">
        <f t="shared" ref="I34:I65" si="8">ROUND(G34/H34,3)</f>
        <v>1.103</v>
      </c>
      <c r="J34" s="27">
        <f t="shared" si="7"/>
        <v>865272.44</v>
      </c>
      <c r="K34" s="27">
        <f t="shared" si="7"/>
        <v>790744</v>
      </c>
      <c r="L34" s="27">
        <f t="shared" ref="L34:L65" si="9">ROUND(J34/K34,3)</f>
        <v>1.094</v>
      </c>
      <c r="M34" s="27">
        <f t="shared" si="7"/>
        <v>1084456.8</v>
      </c>
      <c r="N34" s="27">
        <f t="shared" si="7"/>
        <v>976092.8</v>
      </c>
      <c r="O34" s="19">
        <f t="shared" ref="O34:O65" si="10">ROUND(M34/N34,3)</f>
        <v>1.111</v>
      </c>
    </row>
    <row r="35" spans="1:15">
      <c r="A35" s="20">
        <f>原始数据!A35</f>
        <v>42948</v>
      </c>
      <c r="B35" s="21">
        <f>YEAR(A35)</f>
        <v>2017</v>
      </c>
      <c r="C35" s="1">
        <f>A35</f>
        <v>42948</v>
      </c>
      <c r="D35" s="21">
        <f>原始数据!B35</f>
        <v>628356</v>
      </c>
      <c r="E35" s="21">
        <f>原始数据!C35</f>
        <v>589344</v>
      </c>
      <c r="F35" s="21">
        <f t="shared" si="6"/>
        <v>1.066</v>
      </c>
      <c r="G35" s="21">
        <f>原始数据!D35</f>
        <v>643731</v>
      </c>
      <c r="H35" s="21">
        <f>原始数据!E35</f>
        <v>576128</v>
      </c>
      <c r="I35" s="21">
        <f t="shared" si="8"/>
        <v>1.117</v>
      </c>
      <c r="J35" s="21">
        <f>原始数据!F35</f>
        <v>976137</v>
      </c>
      <c r="K35" s="21">
        <f>原始数据!G35</f>
        <v>869200</v>
      </c>
      <c r="L35" s="21">
        <f t="shared" si="9"/>
        <v>1.123</v>
      </c>
      <c r="M35" s="21">
        <f>原始数据!H35</f>
        <v>1140090</v>
      </c>
      <c r="N35" s="21">
        <f>原始数据!I35</f>
        <v>1027650</v>
      </c>
      <c r="O35">
        <f t="shared" si="10"/>
        <v>1.109</v>
      </c>
    </row>
    <row r="36" spans="1:15">
      <c r="A36" s="20">
        <f>原始数据!A36</f>
        <v>42949</v>
      </c>
      <c r="B36" s="21">
        <f>YEAR(A36)</f>
        <v>2017</v>
      </c>
      <c r="C36" s="1">
        <f>A36</f>
        <v>42949</v>
      </c>
      <c r="D36" s="21">
        <f>原始数据!B36</f>
        <v>603262</v>
      </c>
      <c r="E36" s="21">
        <f>原始数据!C36</f>
        <v>573758</v>
      </c>
      <c r="F36" s="21">
        <f t="shared" si="6"/>
        <v>1.051</v>
      </c>
      <c r="G36" s="21">
        <f>原始数据!D36</f>
        <v>640680</v>
      </c>
      <c r="H36" s="21">
        <f>原始数据!E36</f>
        <v>572900</v>
      </c>
      <c r="I36" s="21">
        <f t="shared" si="8"/>
        <v>1.118</v>
      </c>
      <c r="J36" s="21">
        <f>原始数据!F36</f>
        <v>906750</v>
      </c>
      <c r="K36" s="21">
        <f>原始数据!G36</f>
        <v>820300</v>
      </c>
      <c r="L36" s="21">
        <f t="shared" si="9"/>
        <v>1.105</v>
      </c>
      <c r="M36" s="21">
        <f>原始数据!H36</f>
        <v>1103490</v>
      </c>
      <c r="N36" s="21">
        <f>原始数据!I36</f>
        <v>1010600</v>
      </c>
      <c r="O36">
        <f t="shared" si="10"/>
        <v>1.092</v>
      </c>
    </row>
    <row r="37" spans="1:15">
      <c r="A37" s="20">
        <f>原始数据!A37</f>
        <v>42950</v>
      </c>
      <c r="B37" s="21">
        <f t="shared" ref="B37:B68" si="11">YEAR(A37)</f>
        <v>2017</v>
      </c>
      <c r="C37" s="1">
        <f t="shared" ref="C37:C68" si="12">A37</f>
        <v>42950</v>
      </c>
      <c r="D37" s="21">
        <f>原始数据!B37</f>
        <v>595212</v>
      </c>
      <c r="E37" s="21">
        <f>原始数据!C37</f>
        <v>563926</v>
      </c>
      <c r="F37" s="21">
        <f t="shared" si="6"/>
        <v>1.055</v>
      </c>
      <c r="G37" s="21">
        <f>原始数据!D37</f>
        <v>640972</v>
      </c>
      <c r="H37" s="21">
        <f>原始数据!E37</f>
        <v>572393</v>
      </c>
      <c r="I37" s="21">
        <f t="shared" si="8"/>
        <v>1.12</v>
      </c>
      <c r="J37" s="21">
        <f>原始数据!F37</f>
        <v>912376</v>
      </c>
      <c r="K37" s="21">
        <f>原始数据!G37</f>
        <v>821600</v>
      </c>
      <c r="L37" s="21">
        <f t="shared" si="9"/>
        <v>1.11</v>
      </c>
      <c r="M37" s="21">
        <f>原始数据!H37</f>
        <v>1141250</v>
      </c>
      <c r="N37" s="21">
        <f>原始数据!I37</f>
        <v>1010660</v>
      </c>
      <c r="O37">
        <f t="shared" si="10"/>
        <v>1.129</v>
      </c>
    </row>
    <row r="38" spans="1:15">
      <c r="A38" s="20">
        <f>原始数据!A38</f>
        <v>42951</v>
      </c>
      <c r="B38" s="21">
        <f t="shared" si="11"/>
        <v>2017</v>
      </c>
      <c r="C38" s="1">
        <f t="shared" si="12"/>
        <v>42951</v>
      </c>
      <c r="D38" s="21">
        <f>原始数据!B38</f>
        <v>592188</v>
      </c>
      <c r="E38" s="21">
        <f>原始数据!C38</f>
        <v>560520</v>
      </c>
      <c r="F38" s="21">
        <f t="shared" si="6"/>
        <v>1.056</v>
      </c>
      <c r="G38" s="21">
        <f>原始数据!D38</f>
        <v>632639</v>
      </c>
      <c r="H38" s="21">
        <f>原始数据!E38</f>
        <v>568774</v>
      </c>
      <c r="I38" s="21">
        <f t="shared" si="8"/>
        <v>1.112</v>
      </c>
      <c r="J38" s="21">
        <f>原始数据!F38</f>
        <v>913354</v>
      </c>
      <c r="K38" s="21">
        <f>原始数据!G38</f>
        <v>814700</v>
      </c>
      <c r="L38" s="21">
        <f t="shared" si="9"/>
        <v>1.121</v>
      </c>
      <c r="M38" s="21">
        <f>原始数据!H38</f>
        <v>1100550</v>
      </c>
      <c r="N38" s="21">
        <f>原始数据!I38</f>
        <v>997140</v>
      </c>
      <c r="O38">
        <f t="shared" si="10"/>
        <v>1.104</v>
      </c>
    </row>
    <row r="39" spans="1:15">
      <c r="A39" s="20">
        <f>原始数据!A39</f>
        <v>42952</v>
      </c>
      <c r="B39" s="21">
        <f t="shared" si="11"/>
        <v>2017</v>
      </c>
      <c r="C39" s="1">
        <f t="shared" si="12"/>
        <v>42952</v>
      </c>
      <c r="D39" s="21">
        <f>原始数据!B39</f>
        <v>580566</v>
      </c>
      <c r="E39" s="21">
        <f>原始数据!C39</f>
        <v>573811</v>
      </c>
      <c r="F39" s="21">
        <f t="shared" si="6"/>
        <v>1.012</v>
      </c>
      <c r="G39" s="21">
        <f>原始数据!D39</f>
        <v>625549</v>
      </c>
      <c r="H39" s="21">
        <f>原始数据!E39</f>
        <v>568272</v>
      </c>
      <c r="I39" s="21">
        <f t="shared" si="8"/>
        <v>1.101</v>
      </c>
      <c r="J39" s="21">
        <f>原始数据!F39</f>
        <v>913584</v>
      </c>
      <c r="K39" s="21">
        <f>原始数据!G39</f>
        <v>824700</v>
      </c>
      <c r="L39" s="21">
        <f t="shared" si="9"/>
        <v>1.108</v>
      </c>
      <c r="M39" s="21">
        <f>原始数据!H39</f>
        <v>1107320</v>
      </c>
      <c r="N39" s="21">
        <f>原始数据!I39</f>
        <v>995270</v>
      </c>
      <c r="O39">
        <f t="shared" si="10"/>
        <v>1.113</v>
      </c>
    </row>
    <row r="40" spans="1:15">
      <c r="A40" s="20">
        <f>原始数据!A40</f>
        <v>42953</v>
      </c>
      <c r="B40" s="21">
        <f t="shared" si="11"/>
        <v>2017</v>
      </c>
      <c r="C40" s="1">
        <f t="shared" si="12"/>
        <v>42953</v>
      </c>
      <c r="D40" s="21">
        <f>原始数据!B40</f>
        <v>584084</v>
      </c>
      <c r="E40" s="21">
        <f>原始数据!C40</f>
        <v>575916</v>
      </c>
      <c r="F40" s="21">
        <f t="shared" si="6"/>
        <v>1.014</v>
      </c>
      <c r="G40" s="21">
        <f>原始数据!D40</f>
        <v>638061</v>
      </c>
      <c r="H40" s="21">
        <f>原始数据!E40</f>
        <v>575742</v>
      </c>
      <c r="I40" s="21">
        <f t="shared" si="8"/>
        <v>1.108</v>
      </c>
      <c r="J40" s="21">
        <f>原始数据!F40</f>
        <v>926068</v>
      </c>
      <c r="K40" s="21">
        <f>原始数据!G40</f>
        <v>832900</v>
      </c>
      <c r="L40" s="21">
        <f t="shared" si="9"/>
        <v>1.112</v>
      </c>
      <c r="M40" s="21">
        <f>原始数据!H40</f>
        <v>1112830</v>
      </c>
      <c r="N40" s="21">
        <f>原始数据!I40</f>
        <v>1005050</v>
      </c>
      <c r="O40">
        <f t="shared" si="10"/>
        <v>1.107</v>
      </c>
    </row>
    <row r="41" spans="1:15">
      <c r="A41" s="20">
        <f>原始数据!A41</f>
        <v>42954</v>
      </c>
      <c r="B41" s="21">
        <f t="shared" si="11"/>
        <v>2017</v>
      </c>
      <c r="C41" s="1">
        <f t="shared" si="12"/>
        <v>42954</v>
      </c>
      <c r="D41" s="21">
        <f>原始数据!B41</f>
        <v>601814</v>
      </c>
      <c r="E41" s="21">
        <f>原始数据!C41</f>
        <v>589606</v>
      </c>
      <c r="F41" s="21">
        <f t="shared" si="6"/>
        <v>1.021</v>
      </c>
      <c r="G41" s="21">
        <f>原始数据!D41</f>
        <v>642024</v>
      </c>
      <c r="H41" s="21">
        <f>原始数据!E41</f>
        <v>578774</v>
      </c>
      <c r="I41" s="21">
        <f t="shared" si="8"/>
        <v>1.109</v>
      </c>
      <c r="J41" s="21">
        <f>原始数据!F41</f>
        <v>927604</v>
      </c>
      <c r="K41" s="21">
        <f>原始数据!G41</f>
        <v>840900</v>
      </c>
      <c r="L41" s="21">
        <f t="shared" si="9"/>
        <v>1.103</v>
      </c>
      <c r="M41" s="21">
        <f>原始数据!H41</f>
        <v>1126660</v>
      </c>
      <c r="N41" s="21">
        <f>原始数据!I41</f>
        <v>1020770</v>
      </c>
      <c r="O41">
        <f t="shared" si="10"/>
        <v>1.104</v>
      </c>
    </row>
    <row r="42" spans="1:15">
      <c r="A42" s="20">
        <f>原始数据!A42</f>
        <v>42955</v>
      </c>
      <c r="B42" s="21">
        <f t="shared" si="11"/>
        <v>2017</v>
      </c>
      <c r="C42" s="1">
        <f t="shared" si="12"/>
        <v>42955</v>
      </c>
      <c r="D42" s="21">
        <f>原始数据!B42</f>
        <v>615822</v>
      </c>
      <c r="E42" s="21">
        <f>原始数据!C42</f>
        <v>593823</v>
      </c>
      <c r="F42" s="21">
        <f t="shared" si="6"/>
        <v>1.037</v>
      </c>
      <c r="G42" s="21">
        <f>原始数据!D42</f>
        <v>641261</v>
      </c>
      <c r="H42" s="21">
        <f>原始数据!E42</f>
        <v>570499</v>
      </c>
      <c r="I42" s="21">
        <f t="shared" si="8"/>
        <v>1.124</v>
      </c>
      <c r="J42" s="21">
        <f>原始数据!F42</f>
        <v>950861</v>
      </c>
      <c r="K42" s="21">
        <f>原始数据!G42</f>
        <v>855100</v>
      </c>
      <c r="L42" s="21">
        <f t="shared" si="9"/>
        <v>1.112</v>
      </c>
      <c r="M42" s="21">
        <f>原始数据!H42</f>
        <v>1164930</v>
      </c>
      <c r="N42" s="21">
        <f>原始数据!I42</f>
        <v>1036920</v>
      </c>
      <c r="O42">
        <f t="shared" si="10"/>
        <v>1.123</v>
      </c>
    </row>
    <row r="43" spans="1:15">
      <c r="A43" s="20">
        <f>原始数据!A43</f>
        <v>42956</v>
      </c>
      <c r="B43" s="21">
        <f t="shared" si="11"/>
        <v>2017</v>
      </c>
      <c r="C43" s="1">
        <f t="shared" si="12"/>
        <v>42956</v>
      </c>
      <c r="D43" s="21">
        <f>原始数据!B43</f>
        <v>618632</v>
      </c>
      <c r="E43" s="21">
        <f>原始数据!C43</f>
        <v>590081</v>
      </c>
      <c r="F43" s="21">
        <f t="shared" si="6"/>
        <v>1.048</v>
      </c>
      <c r="G43" s="21">
        <f>原始数据!D43</f>
        <v>641241</v>
      </c>
      <c r="H43" s="21">
        <f>原始数据!E43</f>
        <v>575020</v>
      </c>
      <c r="I43" s="21">
        <f t="shared" si="8"/>
        <v>1.115</v>
      </c>
      <c r="J43" s="21">
        <f>原始数据!F43</f>
        <v>950457</v>
      </c>
      <c r="K43" s="21">
        <f>原始数据!G43</f>
        <v>857800</v>
      </c>
      <c r="L43" s="21">
        <f t="shared" si="9"/>
        <v>1.108</v>
      </c>
      <c r="M43" s="21">
        <f>原始数据!H43</f>
        <v>1146490</v>
      </c>
      <c r="N43" s="21">
        <f>原始数据!I43</f>
        <v>1040160</v>
      </c>
      <c r="O43">
        <f t="shared" si="10"/>
        <v>1.102</v>
      </c>
    </row>
    <row r="44" spans="1:15">
      <c r="A44" s="20">
        <f>原始数据!A44</f>
        <v>42957</v>
      </c>
      <c r="B44" s="21">
        <f t="shared" si="11"/>
        <v>2017</v>
      </c>
      <c r="C44" s="1">
        <f t="shared" si="12"/>
        <v>42957</v>
      </c>
      <c r="D44" s="21">
        <f>原始数据!B44</f>
        <v>611654</v>
      </c>
      <c r="E44" s="21">
        <f>原始数据!C44</f>
        <v>579084</v>
      </c>
      <c r="F44" s="21">
        <f t="shared" si="6"/>
        <v>1.056</v>
      </c>
      <c r="G44" s="21">
        <f>原始数据!D44</f>
        <v>644478</v>
      </c>
      <c r="H44" s="21">
        <f>原始数据!E44</f>
        <v>575652</v>
      </c>
      <c r="I44" s="21">
        <f t="shared" si="8"/>
        <v>1.12</v>
      </c>
      <c r="J44" s="21">
        <f>原始数据!F44</f>
        <v>931134</v>
      </c>
      <c r="K44" s="21">
        <f>原始数据!G44</f>
        <v>841100</v>
      </c>
      <c r="L44" s="21">
        <f t="shared" si="9"/>
        <v>1.107</v>
      </c>
      <c r="M44" s="21">
        <f>原始数据!H44</f>
        <v>1154950</v>
      </c>
      <c r="N44" s="21">
        <f>原始数据!I44</f>
        <v>1027850</v>
      </c>
      <c r="O44">
        <f t="shared" si="10"/>
        <v>1.124</v>
      </c>
    </row>
    <row r="45" spans="1:15">
      <c r="A45" s="20">
        <f>原始数据!A45</f>
        <v>42958</v>
      </c>
      <c r="B45" s="21">
        <f t="shared" si="11"/>
        <v>2017</v>
      </c>
      <c r="C45" s="1">
        <f t="shared" si="12"/>
        <v>42958</v>
      </c>
      <c r="D45" s="21">
        <f>原始数据!B45</f>
        <v>593282</v>
      </c>
      <c r="E45" s="21">
        <f>原始数据!C45</f>
        <v>571254</v>
      </c>
      <c r="F45" s="21">
        <f t="shared" si="6"/>
        <v>1.039</v>
      </c>
      <c r="G45" s="21">
        <f>原始数据!D45</f>
        <v>640013</v>
      </c>
      <c r="H45" s="21">
        <f>原始数据!E45</f>
        <v>571771</v>
      </c>
      <c r="I45" s="21">
        <f t="shared" si="8"/>
        <v>1.119</v>
      </c>
      <c r="J45" s="21">
        <f>原始数据!F45</f>
        <v>929887</v>
      </c>
      <c r="K45" s="21">
        <f>原始数据!G45</f>
        <v>836800</v>
      </c>
      <c r="L45" s="21">
        <f t="shared" si="9"/>
        <v>1.111</v>
      </c>
      <c r="M45" s="21">
        <f>原始数据!H45</f>
        <v>1112070</v>
      </c>
      <c r="N45" s="21">
        <f>原始数据!I45</f>
        <v>1009760</v>
      </c>
      <c r="O45">
        <f t="shared" si="10"/>
        <v>1.101</v>
      </c>
    </row>
    <row r="46" spans="1:15">
      <c r="A46" s="20">
        <f>原始数据!A46</f>
        <v>42959</v>
      </c>
      <c r="B46" s="21">
        <f t="shared" si="11"/>
        <v>2017</v>
      </c>
      <c r="C46" s="1">
        <f t="shared" si="12"/>
        <v>42959</v>
      </c>
      <c r="D46" s="21">
        <f>原始数据!B46</f>
        <v>565128</v>
      </c>
      <c r="E46" s="21">
        <f>原始数据!C46</f>
        <v>535790</v>
      </c>
      <c r="F46" s="21">
        <f t="shared" si="6"/>
        <v>1.055</v>
      </c>
      <c r="G46" s="21">
        <f>原始数据!D46</f>
        <v>632269</v>
      </c>
      <c r="H46" s="21">
        <f>原始数据!E46</f>
        <v>564720</v>
      </c>
      <c r="I46" s="21">
        <f t="shared" si="8"/>
        <v>1.12</v>
      </c>
      <c r="J46" s="21">
        <f>原始数据!F46</f>
        <v>920104</v>
      </c>
      <c r="K46" s="21">
        <f>原始数据!G46</f>
        <v>840200</v>
      </c>
      <c r="L46" s="21">
        <f t="shared" si="9"/>
        <v>1.095</v>
      </c>
      <c r="M46" s="21">
        <f>原始数据!H46</f>
        <v>1119870</v>
      </c>
      <c r="N46" s="21">
        <f>原始数据!I46</f>
        <v>1011590</v>
      </c>
      <c r="O46">
        <f t="shared" si="10"/>
        <v>1.107</v>
      </c>
    </row>
    <row r="47" spans="1:15">
      <c r="A47" s="20">
        <f>原始数据!A47</f>
        <v>42960</v>
      </c>
      <c r="B47" s="21">
        <f t="shared" si="11"/>
        <v>2017</v>
      </c>
      <c r="C47" s="1">
        <f t="shared" si="12"/>
        <v>42960</v>
      </c>
      <c r="D47" s="21">
        <f>原始数据!B47</f>
        <v>594350</v>
      </c>
      <c r="E47" s="21">
        <f>原始数据!C47</f>
        <v>569140</v>
      </c>
      <c r="F47" s="21">
        <f t="shared" si="6"/>
        <v>1.044</v>
      </c>
      <c r="G47" s="21">
        <f>原始数据!D47</f>
        <v>633069</v>
      </c>
      <c r="H47" s="21">
        <f>原始数据!E47</f>
        <v>565906</v>
      </c>
      <c r="I47" s="21">
        <f t="shared" si="8"/>
        <v>1.119</v>
      </c>
      <c r="J47" s="21">
        <f>原始数据!F47</f>
        <v>929862</v>
      </c>
      <c r="K47" s="21">
        <f>原始数据!G47</f>
        <v>834700</v>
      </c>
      <c r="L47" s="21">
        <f t="shared" si="9"/>
        <v>1.114</v>
      </c>
      <c r="M47" s="21">
        <f>原始数据!H47</f>
        <v>1108990</v>
      </c>
      <c r="N47" s="21">
        <f>原始数据!I47</f>
        <v>1011790</v>
      </c>
      <c r="O47">
        <f t="shared" si="10"/>
        <v>1.096</v>
      </c>
    </row>
    <row r="48" spans="1:15">
      <c r="A48" s="20">
        <f>原始数据!A48</f>
        <v>42961</v>
      </c>
      <c r="B48" s="21">
        <f t="shared" si="11"/>
        <v>2017</v>
      </c>
      <c r="C48" s="1">
        <f t="shared" si="12"/>
        <v>42961</v>
      </c>
      <c r="D48" s="21">
        <f>原始数据!B48</f>
        <v>597886</v>
      </c>
      <c r="E48" s="21">
        <f>原始数据!C48</f>
        <v>569104</v>
      </c>
      <c r="F48" s="21">
        <f t="shared" si="6"/>
        <v>1.051</v>
      </c>
      <c r="G48" s="21">
        <f>原始数据!D48</f>
        <v>642057</v>
      </c>
      <c r="H48" s="21">
        <f>原始数据!E48</f>
        <v>572705</v>
      </c>
      <c r="I48" s="21">
        <f t="shared" si="8"/>
        <v>1.121</v>
      </c>
      <c r="J48" s="21">
        <f>原始数据!F48</f>
        <v>935282</v>
      </c>
      <c r="K48" s="21">
        <f>原始数据!G48</f>
        <v>844600</v>
      </c>
      <c r="L48" s="21">
        <f t="shared" si="9"/>
        <v>1.107</v>
      </c>
      <c r="M48" s="21">
        <f>原始数据!H48</f>
        <v>1152900</v>
      </c>
      <c r="N48" s="21">
        <f>原始数据!I48</f>
        <v>1039640</v>
      </c>
      <c r="O48">
        <f t="shared" si="10"/>
        <v>1.109</v>
      </c>
    </row>
    <row r="49" spans="1:15">
      <c r="A49" s="20">
        <f>原始数据!A49</f>
        <v>42962</v>
      </c>
      <c r="B49" s="21">
        <f t="shared" si="11"/>
        <v>2017</v>
      </c>
      <c r="C49" s="1">
        <f t="shared" si="12"/>
        <v>42962</v>
      </c>
      <c r="D49" s="21">
        <f>原始数据!B49</f>
        <v>538260</v>
      </c>
      <c r="E49" s="21">
        <f>原始数据!C49</f>
        <v>517866</v>
      </c>
      <c r="F49" s="21">
        <f t="shared" si="6"/>
        <v>1.039</v>
      </c>
      <c r="G49" s="21">
        <f>原始数据!D49</f>
        <v>645775</v>
      </c>
      <c r="H49" s="21">
        <f>原始数据!E49</f>
        <v>575874</v>
      </c>
      <c r="I49" s="21">
        <f t="shared" si="8"/>
        <v>1.121</v>
      </c>
      <c r="J49" s="21">
        <f>原始数据!F49</f>
        <v>933752</v>
      </c>
      <c r="K49" s="21">
        <f>原始数据!G49</f>
        <v>842600</v>
      </c>
      <c r="L49" s="21">
        <f t="shared" si="9"/>
        <v>1.108</v>
      </c>
      <c r="M49" s="21">
        <f>原始数据!H49</f>
        <v>1187580</v>
      </c>
      <c r="N49" s="21">
        <f>原始数据!I49</f>
        <v>1041140</v>
      </c>
      <c r="O49">
        <f t="shared" si="10"/>
        <v>1.141</v>
      </c>
    </row>
    <row r="50" spans="1:15">
      <c r="A50" s="20">
        <f>原始数据!A50</f>
        <v>42963</v>
      </c>
      <c r="B50" s="21">
        <f t="shared" si="11"/>
        <v>2017</v>
      </c>
      <c r="C50" s="1">
        <f t="shared" si="12"/>
        <v>42963</v>
      </c>
      <c r="D50" s="21">
        <f>原始数据!B50</f>
        <v>628828</v>
      </c>
      <c r="E50" s="21">
        <f>原始数据!C50</f>
        <v>598446</v>
      </c>
      <c r="F50" s="21">
        <f t="shared" si="6"/>
        <v>1.051</v>
      </c>
      <c r="G50" s="21">
        <f>原始数据!D50</f>
        <v>638788</v>
      </c>
      <c r="H50" s="21">
        <f>原始数据!E50</f>
        <v>571996</v>
      </c>
      <c r="I50" s="21">
        <f t="shared" si="8"/>
        <v>1.117</v>
      </c>
      <c r="J50" s="21">
        <f>原始数据!F50</f>
        <v>937654</v>
      </c>
      <c r="K50" s="21">
        <f>原始数据!G50</f>
        <v>847900</v>
      </c>
      <c r="L50" s="21">
        <f t="shared" si="9"/>
        <v>1.106</v>
      </c>
      <c r="M50" s="21">
        <f>原始数据!H50</f>
        <v>1155970</v>
      </c>
      <c r="N50" s="21">
        <f>原始数据!I50</f>
        <v>1039790</v>
      </c>
      <c r="O50">
        <f t="shared" si="10"/>
        <v>1.112</v>
      </c>
    </row>
    <row r="51" spans="1:15">
      <c r="A51" s="20">
        <f>原始数据!A51</f>
        <v>42964</v>
      </c>
      <c r="B51" s="21">
        <f t="shared" si="11"/>
        <v>2017</v>
      </c>
      <c r="C51" s="1">
        <f t="shared" si="12"/>
        <v>42964</v>
      </c>
      <c r="D51" s="21">
        <f>原始数据!B51</f>
        <v>637576</v>
      </c>
      <c r="E51" s="21">
        <f>原始数据!C51</f>
        <v>609990</v>
      </c>
      <c r="F51" s="21">
        <f t="shared" si="6"/>
        <v>1.045</v>
      </c>
      <c r="G51" s="21">
        <f>原始数据!D51</f>
        <v>639769</v>
      </c>
      <c r="H51" s="21">
        <f>原始数据!E51</f>
        <v>570805</v>
      </c>
      <c r="I51" s="21">
        <f t="shared" si="8"/>
        <v>1.121</v>
      </c>
      <c r="J51" s="21">
        <f>原始数据!F51</f>
        <v>938174</v>
      </c>
      <c r="K51" s="21">
        <f>原始数据!G51</f>
        <v>847900</v>
      </c>
      <c r="L51" s="21">
        <f t="shared" si="9"/>
        <v>1.106</v>
      </c>
      <c r="M51" s="21">
        <f>原始数据!H51</f>
        <v>1129470</v>
      </c>
      <c r="N51" s="21">
        <f>原始数据!I51</f>
        <v>1006220</v>
      </c>
      <c r="O51">
        <f t="shared" si="10"/>
        <v>1.122</v>
      </c>
    </row>
    <row r="52" spans="1:15">
      <c r="A52" s="20">
        <f>原始数据!A52</f>
        <v>42965</v>
      </c>
      <c r="B52" s="21">
        <f t="shared" si="11"/>
        <v>2017</v>
      </c>
      <c r="C52" s="1">
        <f t="shared" si="12"/>
        <v>42965</v>
      </c>
      <c r="D52" s="21">
        <f>原始数据!B52</f>
        <v>632194</v>
      </c>
      <c r="E52" s="21">
        <f>原始数据!C52</f>
        <v>601688</v>
      </c>
      <c r="F52" s="21">
        <f t="shared" si="6"/>
        <v>1.051</v>
      </c>
      <c r="G52" s="21">
        <f>原始数据!D52</f>
        <v>644059</v>
      </c>
      <c r="H52" s="21">
        <f>原始数据!E52</f>
        <v>568891</v>
      </c>
      <c r="I52" s="21">
        <f t="shared" si="8"/>
        <v>1.132</v>
      </c>
      <c r="J52" s="21">
        <f>原始数据!F52</f>
        <v>940239</v>
      </c>
      <c r="K52" s="21">
        <f>原始数据!G52</f>
        <v>840300</v>
      </c>
      <c r="L52" s="21">
        <f t="shared" si="9"/>
        <v>1.119</v>
      </c>
      <c r="M52" s="21">
        <f>原始数据!H52</f>
        <v>1142660</v>
      </c>
      <c r="N52" s="21">
        <f>原始数据!I52</f>
        <v>1047280</v>
      </c>
      <c r="O52">
        <f t="shared" si="10"/>
        <v>1.091</v>
      </c>
    </row>
    <row r="53" spans="1:15">
      <c r="A53" s="20">
        <f>原始数据!A53</f>
        <v>42966</v>
      </c>
      <c r="B53" s="21">
        <f t="shared" si="11"/>
        <v>2017</v>
      </c>
      <c r="C53" s="1">
        <f t="shared" si="12"/>
        <v>42966</v>
      </c>
      <c r="D53" s="21">
        <f>原始数据!B53</f>
        <v>625474</v>
      </c>
      <c r="E53" s="21">
        <f>原始数据!C53</f>
        <v>593287</v>
      </c>
      <c r="F53" s="21">
        <f t="shared" si="6"/>
        <v>1.054</v>
      </c>
      <c r="G53" s="21">
        <f>原始数据!D53</f>
        <v>635747</v>
      </c>
      <c r="H53" s="21">
        <f>原始数据!E53</f>
        <v>553782</v>
      </c>
      <c r="I53" s="21">
        <f t="shared" si="8"/>
        <v>1.148</v>
      </c>
      <c r="J53" s="21">
        <f>原始数据!F53</f>
        <v>960156</v>
      </c>
      <c r="K53" s="21">
        <f>原始数据!G53</f>
        <v>854700</v>
      </c>
      <c r="L53" s="21">
        <f t="shared" si="9"/>
        <v>1.123</v>
      </c>
      <c r="M53" s="21">
        <f>原始数据!H53</f>
        <v>1154300</v>
      </c>
      <c r="N53" s="21">
        <f>原始数据!I53</f>
        <v>1024300</v>
      </c>
      <c r="O53">
        <f t="shared" si="10"/>
        <v>1.127</v>
      </c>
    </row>
    <row r="54" spans="1:15">
      <c r="A54" s="20">
        <f>原始数据!A54</f>
        <v>42967</v>
      </c>
      <c r="B54" s="21">
        <f t="shared" si="11"/>
        <v>2017</v>
      </c>
      <c r="C54" s="1">
        <f t="shared" si="12"/>
        <v>42967</v>
      </c>
      <c r="D54" s="21">
        <f>原始数据!B54</f>
        <v>617270</v>
      </c>
      <c r="E54" s="21">
        <f>原始数据!C54</f>
        <v>588219</v>
      </c>
      <c r="F54" s="21">
        <f t="shared" si="6"/>
        <v>1.049</v>
      </c>
      <c r="G54" s="21">
        <f>原始数据!D54</f>
        <v>642707</v>
      </c>
      <c r="H54" s="21">
        <f>原始数据!E54</f>
        <v>564381</v>
      </c>
      <c r="I54" s="21">
        <f t="shared" si="8"/>
        <v>1.139</v>
      </c>
      <c r="J54" s="21">
        <f>原始数据!F54</f>
        <v>975262</v>
      </c>
      <c r="K54" s="21">
        <f>原始数据!G54</f>
        <v>868500</v>
      </c>
      <c r="L54" s="21">
        <f t="shared" si="9"/>
        <v>1.123</v>
      </c>
      <c r="M54" s="21">
        <f>原始数据!H54</f>
        <v>1068160</v>
      </c>
      <c r="N54" s="21">
        <f>原始数据!I54</f>
        <v>975560</v>
      </c>
      <c r="O54">
        <f t="shared" si="10"/>
        <v>1.095</v>
      </c>
    </row>
    <row r="55" spans="1:15">
      <c r="A55" s="20">
        <f>原始数据!A55</f>
        <v>42968</v>
      </c>
      <c r="B55" s="21">
        <f t="shared" si="11"/>
        <v>2017</v>
      </c>
      <c r="C55" s="1">
        <f t="shared" si="12"/>
        <v>42968</v>
      </c>
      <c r="D55" s="21">
        <f>原始数据!B55</f>
        <v>627642</v>
      </c>
      <c r="E55" s="21">
        <f>原始数据!C55</f>
        <v>613490</v>
      </c>
      <c r="F55" s="21">
        <f t="shared" si="6"/>
        <v>1.023</v>
      </c>
      <c r="G55" s="21">
        <f>原始数据!D55</f>
        <v>630258</v>
      </c>
      <c r="H55" s="21">
        <f>原始数据!E55</f>
        <v>552702</v>
      </c>
      <c r="I55" s="21">
        <f t="shared" si="8"/>
        <v>1.14</v>
      </c>
      <c r="J55" s="21">
        <f>原始数据!F55</f>
        <v>981715</v>
      </c>
      <c r="K55" s="21">
        <f>原始数据!G55</f>
        <v>875700</v>
      </c>
      <c r="L55" s="21">
        <f t="shared" si="9"/>
        <v>1.121</v>
      </c>
      <c r="M55" s="21">
        <f>原始数据!H55</f>
        <v>1172350</v>
      </c>
      <c r="N55" s="21">
        <f>原始数据!I55</f>
        <v>1058960</v>
      </c>
      <c r="O55">
        <f t="shared" si="10"/>
        <v>1.107</v>
      </c>
    </row>
    <row r="56" spans="1:15">
      <c r="A56" s="20">
        <f>原始数据!A56</f>
        <v>42969</v>
      </c>
      <c r="B56" s="21">
        <f t="shared" si="11"/>
        <v>2017</v>
      </c>
      <c r="C56" s="1">
        <f t="shared" si="12"/>
        <v>42969</v>
      </c>
      <c r="D56" s="21">
        <f>原始数据!B56</f>
        <v>645216</v>
      </c>
      <c r="E56" s="21">
        <f>原始数据!C56</f>
        <v>616166</v>
      </c>
      <c r="F56" s="21">
        <f t="shared" si="6"/>
        <v>1.047</v>
      </c>
      <c r="G56" s="21">
        <f>原始数据!D56</f>
        <v>641201</v>
      </c>
      <c r="H56" s="21">
        <f>原始数据!E56</f>
        <v>571692</v>
      </c>
      <c r="I56" s="21">
        <f t="shared" si="8"/>
        <v>1.122</v>
      </c>
      <c r="J56" s="21">
        <f>原始数据!F56</f>
        <v>984866</v>
      </c>
      <c r="K56" s="21">
        <f>原始数据!G56</f>
        <v>876400</v>
      </c>
      <c r="L56" s="21">
        <f t="shared" si="9"/>
        <v>1.124</v>
      </c>
      <c r="M56" s="21">
        <f>原始数据!H56</f>
        <v>1153280</v>
      </c>
      <c r="N56" s="21">
        <f>原始数据!I56</f>
        <v>1054500</v>
      </c>
      <c r="O56">
        <f t="shared" si="10"/>
        <v>1.094</v>
      </c>
    </row>
    <row r="57" spans="1:15">
      <c r="A57" s="20">
        <f>原始数据!A57</f>
        <v>42970</v>
      </c>
      <c r="B57" s="21">
        <f t="shared" si="11"/>
        <v>2017</v>
      </c>
      <c r="C57" s="1">
        <f t="shared" si="12"/>
        <v>42970</v>
      </c>
      <c r="D57" s="21">
        <f>原始数据!B57</f>
        <v>615382</v>
      </c>
      <c r="E57" s="21">
        <f>原始数据!C57</f>
        <v>589022</v>
      </c>
      <c r="F57" s="21">
        <f t="shared" si="6"/>
        <v>1.045</v>
      </c>
      <c r="G57" s="21">
        <f>原始数据!D57</f>
        <v>642150</v>
      </c>
      <c r="H57" s="21">
        <f>原始数据!E57</f>
        <v>569400</v>
      </c>
      <c r="I57" s="21">
        <f t="shared" si="8"/>
        <v>1.128</v>
      </c>
      <c r="J57" s="21">
        <f>原始数据!F57</f>
        <v>926513</v>
      </c>
      <c r="K57" s="21">
        <f>原始数据!G57</f>
        <v>834700</v>
      </c>
      <c r="L57" s="21">
        <f t="shared" si="9"/>
        <v>1.11</v>
      </c>
      <c r="M57" s="21">
        <f>原始数据!H57</f>
        <v>1078270</v>
      </c>
      <c r="N57" s="21">
        <f>原始数据!I57</f>
        <v>975240</v>
      </c>
      <c r="O57">
        <f t="shared" si="10"/>
        <v>1.106</v>
      </c>
    </row>
    <row r="58" spans="1:15">
      <c r="A58" s="20">
        <f>原始数据!A58</f>
        <v>42971</v>
      </c>
      <c r="B58" s="21">
        <f t="shared" si="11"/>
        <v>2017</v>
      </c>
      <c r="C58" s="1">
        <f t="shared" si="12"/>
        <v>42971</v>
      </c>
      <c r="D58" s="21">
        <f>原始数据!B58</f>
        <v>618032</v>
      </c>
      <c r="E58" s="21">
        <f>原始数据!C58</f>
        <v>599703</v>
      </c>
      <c r="F58" s="21">
        <f t="shared" si="6"/>
        <v>1.031</v>
      </c>
      <c r="G58" s="21">
        <f>原始数据!D58</f>
        <v>632980</v>
      </c>
      <c r="H58" s="21">
        <f>原始数据!E58</f>
        <v>561320</v>
      </c>
      <c r="I58" s="21">
        <f t="shared" si="8"/>
        <v>1.128</v>
      </c>
      <c r="J58" s="21">
        <f>原始数据!F58</f>
        <v>908871</v>
      </c>
      <c r="K58" s="21">
        <f>原始数据!G58</f>
        <v>831800</v>
      </c>
      <c r="L58" s="21">
        <f t="shared" si="9"/>
        <v>1.093</v>
      </c>
      <c r="M58" s="21">
        <f>原始数据!H58</f>
        <v>1142280</v>
      </c>
      <c r="N58" s="21">
        <f>原始数据!I58</f>
        <v>1012230</v>
      </c>
      <c r="O58">
        <f t="shared" si="10"/>
        <v>1.128</v>
      </c>
    </row>
    <row r="59" spans="1:15">
      <c r="A59" s="20">
        <f>原始数据!A59</f>
        <v>42972</v>
      </c>
      <c r="B59" s="21">
        <f t="shared" si="11"/>
        <v>2017</v>
      </c>
      <c r="C59" s="1">
        <f t="shared" si="12"/>
        <v>42972</v>
      </c>
      <c r="D59" s="21">
        <f>原始数据!B59</f>
        <v>603820</v>
      </c>
      <c r="E59" s="21">
        <f>原始数据!C59</f>
        <v>591960</v>
      </c>
      <c r="F59" s="21">
        <f t="shared" si="6"/>
        <v>1.02</v>
      </c>
      <c r="G59" s="21">
        <f>原始数据!D59</f>
        <v>631117</v>
      </c>
      <c r="H59" s="21">
        <f>原始数据!E59</f>
        <v>562729</v>
      </c>
      <c r="I59" s="21">
        <f t="shared" si="8"/>
        <v>1.122</v>
      </c>
      <c r="J59" s="21">
        <f>原始数据!F59</f>
        <v>909696</v>
      </c>
      <c r="K59" s="21">
        <f>原始数据!G59</f>
        <v>832700</v>
      </c>
      <c r="L59" s="21">
        <f t="shared" si="9"/>
        <v>1.092</v>
      </c>
      <c r="M59" s="21">
        <f>原始数据!H59</f>
        <v>1099770</v>
      </c>
      <c r="N59" s="21">
        <f>原始数据!I59</f>
        <v>1008380</v>
      </c>
      <c r="O59">
        <f t="shared" si="10"/>
        <v>1.091</v>
      </c>
    </row>
    <row r="60" spans="1:15">
      <c r="A60" s="20">
        <f>原始数据!A60</f>
        <v>42973</v>
      </c>
      <c r="B60" s="21">
        <f t="shared" si="11"/>
        <v>2017</v>
      </c>
      <c r="C60" s="1">
        <f t="shared" si="12"/>
        <v>42973</v>
      </c>
      <c r="D60" s="21">
        <f>原始数据!B60</f>
        <v>611710</v>
      </c>
      <c r="E60" s="21">
        <f>原始数据!C60</f>
        <v>584774</v>
      </c>
      <c r="F60" s="21">
        <f t="shared" si="6"/>
        <v>1.046</v>
      </c>
      <c r="G60" s="21">
        <f>原始数据!D60</f>
        <v>633413</v>
      </c>
      <c r="H60" s="21">
        <f>原始数据!E60</f>
        <v>556426</v>
      </c>
      <c r="I60" s="21">
        <f t="shared" si="8"/>
        <v>1.138</v>
      </c>
      <c r="J60" s="21">
        <f>原始数据!F60</f>
        <v>925095</v>
      </c>
      <c r="K60" s="21">
        <f>原始数据!G60</f>
        <v>832100</v>
      </c>
      <c r="L60" s="21">
        <f t="shared" si="9"/>
        <v>1.112</v>
      </c>
      <c r="M60" s="21">
        <f>原始数据!H60</f>
        <v>1111420</v>
      </c>
      <c r="N60" s="21">
        <f>原始数据!I60</f>
        <v>993170</v>
      </c>
      <c r="O60">
        <f t="shared" si="10"/>
        <v>1.119</v>
      </c>
    </row>
    <row r="61" spans="1:15">
      <c r="A61" s="20">
        <f>原始数据!A61</f>
        <v>42974</v>
      </c>
      <c r="B61" s="21">
        <f t="shared" si="11"/>
        <v>2017</v>
      </c>
      <c r="C61" s="1">
        <f t="shared" si="12"/>
        <v>42974</v>
      </c>
      <c r="D61" s="21">
        <f>原始数据!B61</f>
        <v>570860</v>
      </c>
      <c r="E61" s="21">
        <f>原始数据!C61</f>
        <v>553991</v>
      </c>
      <c r="F61" s="21">
        <f t="shared" si="6"/>
        <v>1.03</v>
      </c>
      <c r="G61" s="21">
        <f>原始数据!D61</f>
        <v>623677</v>
      </c>
      <c r="H61" s="21">
        <f>原始数据!E61</f>
        <v>547601</v>
      </c>
      <c r="I61" s="21">
        <f t="shared" si="8"/>
        <v>1.139</v>
      </c>
      <c r="J61" s="21">
        <f>原始数据!F61</f>
        <v>861916</v>
      </c>
      <c r="K61" s="21">
        <f>原始数据!G61</f>
        <v>762900</v>
      </c>
      <c r="L61" s="21">
        <f t="shared" si="9"/>
        <v>1.13</v>
      </c>
      <c r="M61" s="21">
        <f>原始数据!H61</f>
        <v>1049470</v>
      </c>
      <c r="N61" s="21">
        <f>原始数据!I61</f>
        <v>956500</v>
      </c>
      <c r="O61">
        <f t="shared" si="10"/>
        <v>1.097</v>
      </c>
    </row>
    <row r="62" spans="1:15">
      <c r="A62" s="20">
        <f>原始数据!A62</f>
        <v>42975</v>
      </c>
      <c r="B62" s="21">
        <f t="shared" si="11"/>
        <v>2017</v>
      </c>
      <c r="C62" s="1">
        <f t="shared" si="12"/>
        <v>42975</v>
      </c>
      <c r="D62" s="21">
        <f>原始数据!B62</f>
        <v>578622</v>
      </c>
      <c r="E62" s="21">
        <f>原始数据!C62</f>
        <v>569371</v>
      </c>
      <c r="F62" s="21">
        <f t="shared" si="6"/>
        <v>1.016</v>
      </c>
      <c r="G62" s="21">
        <f>原始数据!D62</f>
        <v>611334</v>
      </c>
      <c r="H62" s="21">
        <f>原始数据!E62</f>
        <v>528981</v>
      </c>
      <c r="I62" s="21">
        <f t="shared" si="8"/>
        <v>1.156</v>
      </c>
      <c r="J62" s="21">
        <f>原始数据!F62</f>
        <v>876588</v>
      </c>
      <c r="K62" s="21">
        <f>原始数据!G62</f>
        <v>788100</v>
      </c>
      <c r="L62" s="21">
        <f t="shared" si="9"/>
        <v>1.112</v>
      </c>
      <c r="M62" s="21">
        <f>原始数据!H62</f>
        <v>1056140</v>
      </c>
      <c r="N62" s="21">
        <f>原始数据!I62</f>
        <v>978910</v>
      </c>
      <c r="O62">
        <f t="shared" si="10"/>
        <v>1.079</v>
      </c>
    </row>
    <row r="63" spans="1:15">
      <c r="A63" s="20">
        <f>原始数据!A63</f>
        <v>42976</v>
      </c>
      <c r="B63" s="21">
        <f t="shared" si="11"/>
        <v>2017</v>
      </c>
      <c r="C63" s="1">
        <f t="shared" si="12"/>
        <v>42976</v>
      </c>
      <c r="D63" s="21">
        <f>原始数据!B63</f>
        <v>607464</v>
      </c>
      <c r="E63" s="21">
        <f>原始数据!C63</f>
        <v>597572</v>
      </c>
      <c r="F63" s="21">
        <f t="shared" si="6"/>
        <v>1.017</v>
      </c>
      <c r="G63" s="21">
        <f>原始数据!D63</f>
        <v>612047</v>
      </c>
      <c r="H63" s="21">
        <f>原始数据!E63</f>
        <v>544246</v>
      </c>
      <c r="I63" s="21">
        <f t="shared" si="8"/>
        <v>1.125</v>
      </c>
      <c r="J63" s="21">
        <f>原始数据!F63</f>
        <v>935978</v>
      </c>
      <c r="K63" s="21">
        <f>原始数据!G63</f>
        <v>838700</v>
      </c>
      <c r="L63" s="21">
        <f t="shared" si="9"/>
        <v>1.116</v>
      </c>
      <c r="M63" s="21">
        <f>原始数据!H63</f>
        <v>1102460</v>
      </c>
      <c r="N63" s="21">
        <f>原始数据!I63</f>
        <v>988260</v>
      </c>
      <c r="O63">
        <f t="shared" si="10"/>
        <v>1.116</v>
      </c>
    </row>
    <row r="64" spans="1:15">
      <c r="A64" s="20">
        <f>原始数据!A64</f>
        <v>42977</v>
      </c>
      <c r="B64" s="21">
        <f t="shared" si="11"/>
        <v>2017</v>
      </c>
      <c r="C64" s="1">
        <f t="shared" si="12"/>
        <v>42977</v>
      </c>
      <c r="D64" s="21">
        <f>原始数据!B64</f>
        <v>606904</v>
      </c>
      <c r="E64" s="21">
        <f>原始数据!C64</f>
        <v>593080</v>
      </c>
      <c r="F64" s="21">
        <f t="shared" si="6"/>
        <v>1.023</v>
      </c>
      <c r="G64" s="21">
        <f>原始数据!D64</f>
        <v>636411</v>
      </c>
      <c r="H64" s="21">
        <f>原始数据!E64</f>
        <v>558762</v>
      </c>
      <c r="I64" s="21">
        <f t="shared" si="8"/>
        <v>1.139</v>
      </c>
      <c r="J64" s="21">
        <f>原始数据!F64</f>
        <v>933443</v>
      </c>
      <c r="K64" s="21">
        <f>原始数据!G64</f>
        <v>836400</v>
      </c>
      <c r="L64" s="21">
        <f t="shared" si="9"/>
        <v>1.116</v>
      </c>
      <c r="M64" s="21">
        <f>原始数据!H64</f>
        <v>1182970</v>
      </c>
      <c r="N64" s="21">
        <f>原始数据!I64</f>
        <v>1043140</v>
      </c>
      <c r="O64">
        <f t="shared" si="10"/>
        <v>1.134</v>
      </c>
    </row>
    <row r="65" spans="1:15">
      <c r="A65" s="20">
        <f>原始数据!A65</f>
        <v>42978</v>
      </c>
      <c r="B65" s="21">
        <f t="shared" si="11"/>
        <v>2017</v>
      </c>
      <c r="C65" s="1">
        <f t="shared" si="12"/>
        <v>42978</v>
      </c>
      <c r="D65" s="21">
        <f>原始数据!B65</f>
        <v>603588</v>
      </c>
      <c r="E65" s="21">
        <f>原始数据!C65</f>
        <v>582311</v>
      </c>
      <c r="F65" s="21">
        <f t="shared" si="6"/>
        <v>1.037</v>
      </c>
      <c r="G65" s="21">
        <f>原始数据!D65</f>
        <v>638011</v>
      </c>
      <c r="H65" s="21">
        <f>原始数据!E65</f>
        <v>567231</v>
      </c>
      <c r="I65" s="21">
        <f t="shared" si="8"/>
        <v>1.125</v>
      </c>
      <c r="J65" s="21">
        <f>原始数据!F65</f>
        <v>904210</v>
      </c>
      <c r="K65" s="21">
        <f>原始数据!G65</f>
        <v>813500</v>
      </c>
      <c r="L65" s="21">
        <f t="shared" si="9"/>
        <v>1.112</v>
      </c>
      <c r="M65" s="21">
        <f>原始数据!H65</f>
        <v>1145220</v>
      </c>
      <c r="N65" s="21">
        <f>原始数据!I65</f>
        <v>1022230</v>
      </c>
      <c r="O65">
        <f t="shared" si="10"/>
        <v>1.12</v>
      </c>
    </row>
    <row r="66" s="19" customFormat="1" spans="1:15">
      <c r="A66" s="26" t="s">
        <v>15</v>
      </c>
      <c r="B66" s="27"/>
      <c r="C66" s="28"/>
      <c r="D66" s="27">
        <f>AVERAGE(D35:D65)</f>
        <v>604873.483870968</v>
      </c>
      <c r="E66" s="27">
        <f t="shared" ref="E66:O66" si="13">AVERAGE(E35:E65)</f>
        <v>581809.451612903</v>
      </c>
      <c r="F66" s="27">
        <f t="shared" ref="F66:F97" si="14">ROUND(D66/E66,3)</f>
        <v>1.04</v>
      </c>
      <c r="G66" s="27">
        <f t="shared" si="13"/>
        <v>636048</v>
      </c>
      <c r="H66" s="27">
        <f t="shared" si="13"/>
        <v>565679.838709677</v>
      </c>
      <c r="I66" s="27">
        <f t="shared" ref="I66:I97" si="15">ROUND(G66/H66,3)</f>
        <v>1.124</v>
      </c>
      <c r="J66" s="27">
        <f t="shared" si="13"/>
        <v>930889.935483871</v>
      </c>
      <c r="K66" s="27">
        <f t="shared" si="13"/>
        <v>837403.225806452</v>
      </c>
      <c r="L66" s="27">
        <f t="shared" ref="L66:L97" si="16">ROUND(J66/K66,3)</f>
        <v>1.112</v>
      </c>
      <c r="M66" s="27">
        <f t="shared" si="13"/>
        <v>1126585.80645161</v>
      </c>
      <c r="N66" s="27">
        <f t="shared" si="13"/>
        <v>1015182.58064516</v>
      </c>
      <c r="O66" s="19">
        <f t="shared" ref="O66:O97" si="17">ROUND(M66/N66,3)</f>
        <v>1.11</v>
      </c>
    </row>
    <row r="67" spans="1:15">
      <c r="A67" s="20">
        <f>原始数据!A66</f>
        <v>43313</v>
      </c>
      <c r="B67" s="21">
        <f>YEAR(A67)</f>
        <v>2018</v>
      </c>
      <c r="C67" s="1">
        <f>A67</f>
        <v>43313</v>
      </c>
      <c r="D67" s="21">
        <f>原始数据!B66</f>
        <v>616548</v>
      </c>
      <c r="E67" s="21">
        <f>原始数据!C66</f>
        <v>588449</v>
      </c>
      <c r="F67" s="21">
        <f t="shared" si="14"/>
        <v>1.048</v>
      </c>
      <c r="G67" s="21">
        <f>原始数据!D66</f>
        <v>639600</v>
      </c>
      <c r="H67" s="21">
        <f>原始数据!E66</f>
        <v>562867</v>
      </c>
      <c r="I67" s="21">
        <f t="shared" si="15"/>
        <v>1.136</v>
      </c>
      <c r="J67" s="21">
        <f>原始数据!F66</f>
        <v>976767</v>
      </c>
      <c r="K67" s="21">
        <f>原始数据!G66</f>
        <v>871300</v>
      </c>
      <c r="L67" s="21">
        <f t="shared" si="16"/>
        <v>1.121</v>
      </c>
      <c r="M67" s="21">
        <f>原始数据!H66</f>
        <v>1189370</v>
      </c>
      <c r="N67" s="21">
        <f>原始数据!I66</f>
        <v>1077288</v>
      </c>
      <c r="O67">
        <f t="shared" si="17"/>
        <v>1.104</v>
      </c>
    </row>
    <row r="68" spans="1:15">
      <c r="A68" s="20">
        <f>原始数据!A67</f>
        <v>43314</v>
      </c>
      <c r="B68" s="21">
        <f>YEAR(A68)</f>
        <v>2018</v>
      </c>
      <c r="C68" s="1">
        <f>A68</f>
        <v>43314</v>
      </c>
      <c r="D68" s="21">
        <f>原始数据!B67</f>
        <v>606624</v>
      </c>
      <c r="E68" s="21">
        <f>原始数据!C67</f>
        <v>587257</v>
      </c>
      <c r="F68" s="21">
        <f t="shared" si="14"/>
        <v>1.033</v>
      </c>
      <c r="G68" s="21">
        <f>原始数据!D67</f>
        <v>644060</v>
      </c>
      <c r="H68" s="21">
        <f>原始数据!E67</f>
        <v>565983</v>
      </c>
      <c r="I68" s="21">
        <f t="shared" si="15"/>
        <v>1.138</v>
      </c>
      <c r="J68" s="21">
        <f>原始数据!F67</f>
        <v>889157</v>
      </c>
      <c r="K68" s="21">
        <f>原始数据!G67</f>
        <v>812000</v>
      </c>
      <c r="L68" s="21">
        <f t="shared" si="16"/>
        <v>1.095</v>
      </c>
      <c r="M68" s="21">
        <f>原始数据!H67</f>
        <v>1162240</v>
      </c>
      <c r="N68" s="21">
        <f>原始数据!I67</f>
        <v>1084043</v>
      </c>
      <c r="O68">
        <f t="shared" si="17"/>
        <v>1.072</v>
      </c>
    </row>
    <row r="69" spans="1:15">
      <c r="A69" s="20">
        <f>原始数据!A68</f>
        <v>43315</v>
      </c>
      <c r="B69" s="21">
        <f>YEAR(A69)</f>
        <v>2018</v>
      </c>
      <c r="C69" s="1">
        <f>A69</f>
        <v>43315</v>
      </c>
      <c r="D69" s="21">
        <f>原始数据!B68</f>
        <v>603414</v>
      </c>
      <c r="E69" s="21">
        <f>原始数据!C68</f>
        <v>583004</v>
      </c>
      <c r="F69" s="21">
        <f t="shared" si="14"/>
        <v>1.035</v>
      </c>
      <c r="G69" s="21">
        <f>原始数据!D68</f>
        <v>639279</v>
      </c>
      <c r="H69" s="21">
        <f>原始数据!E68</f>
        <v>561332</v>
      </c>
      <c r="I69" s="21">
        <f t="shared" si="15"/>
        <v>1.139</v>
      </c>
      <c r="J69" s="21">
        <f>原始数据!F68</f>
        <v>945124</v>
      </c>
      <c r="K69" s="21">
        <f>原始数据!G68</f>
        <v>846600</v>
      </c>
      <c r="L69" s="21">
        <f t="shared" si="16"/>
        <v>1.116</v>
      </c>
      <c r="M69" s="21">
        <f>原始数据!H68</f>
        <v>1153020</v>
      </c>
      <c r="N69" s="21">
        <f>原始数据!I68</f>
        <v>1048897</v>
      </c>
      <c r="O69">
        <f t="shared" si="17"/>
        <v>1.099</v>
      </c>
    </row>
    <row r="70" spans="1:15">
      <c r="A70" s="20">
        <f>原始数据!A69</f>
        <v>43316</v>
      </c>
      <c r="B70" s="21">
        <f t="shared" ref="B70:B101" si="18">YEAR(A70)</f>
        <v>2018</v>
      </c>
      <c r="C70" s="1">
        <f t="shared" ref="C70:C101" si="19">A70</f>
        <v>43316</v>
      </c>
      <c r="D70" s="21">
        <f>原始数据!B69</f>
        <v>596106</v>
      </c>
      <c r="E70" s="21">
        <f>原始数据!C69</f>
        <v>577955</v>
      </c>
      <c r="F70" s="21">
        <f t="shared" si="14"/>
        <v>1.031</v>
      </c>
      <c r="G70" s="21">
        <f>原始数据!D69</f>
        <v>632292</v>
      </c>
      <c r="H70" s="21">
        <f>原始数据!E69</f>
        <v>560358</v>
      </c>
      <c r="I70" s="21">
        <f t="shared" si="15"/>
        <v>1.128</v>
      </c>
      <c r="J70" s="21">
        <f>原始数据!F69</f>
        <v>966649</v>
      </c>
      <c r="K70" s="21">
        <f>原始数据!G69</f>
        <v>874300</v>
      </c>
      <c r="L70" s="21">
        <f t="shared" si="16"/>
        <v>1.106</v>
      </c>
      <c r="M70" s="21">
        <f>原始数据!H69</f>
        <v>1167750</v>
      </c>
      <c r="N70" s="21">
        <f>原始数据!I69</f>
        <v>1054407</v>
      </c>
      <c r="O70">
        <f t="shared" si="17"/>
        <v>1.107</v>
      </c>
    </row>
    <row r="71" spans="1:15">
      <c r="A71" s="20">
        <f>原始数据!A70</f>
        <v>43317</v>
      </c>
      <c r="B71" s="21">
        <f t="shared" si="18"/>
        <v>2018</v>
      </c>
      <c r="C71" s="1">
        <f t="shared" si="19"/>
        <v>43317</v>
      </c>
      <c r="D71" s="21">
        <f>原始数据!B70</f>
        <v>608634</v>
      </c>
      <c r="E71" s="21">
        <f>原始数据!C70</f>
        <v>574456</v>
      </c>
      <c r="F71" s="21">
        <f t="shared" si="14"/>
        <v>1.059</v>
      </c>
      <c r="G71" s="21">
        <f>原始数据!D70</f>
        <v>638114</v>
      </c>
      <c r="H71" s="21">
        <f>原始数据!E70</f>
        <v>561715</v>
      </c>
      <c r="I71" s="21">
        <f t="shared" si="15"/>
        <v>1.136</v>
      </c>
      <c r="J71" s="21">
        <f>原始数据!F70</f>
        <v>946620</v>
      </c>
      <c r="K71" s="21">
        <f>原始数据!G70</f>
        <v>864100</v>
      </c>
      <c r="L71" s="21">
        <f t="shared" si="16"/>
        <v>1.095</v>
      </c>
      <c r="M71" s="21">
        <f>原始数据!H70</f>
        <v>1138040</v>
      </c>
      <c r="N71" s="21">
        <f>原始数据!I70</f>
        <v>1056707</v>
      </c>
      <c r="O71">
        <f t="shared" si="17"/>
        <v>1.077</v>
      </c>
    </row>
    <row r="72" spans="1:15">
      <c r="A72" s="20">
        <f>原始数据!A71</f>
        <v>43318</v>
      </c>
      <c r="B72" s="21">
        <f t="shared" si="18"/>
        <v>2018</v>
      </c>
      <c r="C72" s="1">
        <f t="shared" si="19"/>
        <v>43318</v>
      </c>
      <c r="D72" s="21">
        <f>原始数据!B71</f>
        <v>612400</v>
      </c>
      <c r="E72" s="21">
        <f>原始数据!C71</f>
        <v>598033</v>
      </c>
      <c r="F72" s="21">
        <f t="shared" si="14"/>
        <v>1.024</v>
      </c>
      <c r="G72" s="21">
        <f>原始数据!D71</f>
        <v>635340</v>
      </c>
      <c r="H72" s="21">
        <f>原始数据!E71</f>
        <v>560492</v>
      </c>
      <c r="I72" s="21">
        <f t="shared" si="15"/>
        <v>1.134</v>
      </c>
      <c r="J72" s="21">
        <f>原始数据!F71</f>
        <v>961423</v>
      </c>
      <c r="K72" s="21">
        <f>原始数据!G71</f>
        <v>863900</v>
      </c>
      <c r="L72" s="21">
        <f t="shared" si="16"/>
        <v>1.113</v>
      </c>
      <c r="M72" s="21">
        <f>原始数据!H71</f>
        <v>1182720</v>
      </c>
      <c r="N72" s="21">
        <f>原始数据!I71</f>
        <v>1062478</v>
      </c>
      <c r="O72">
        <f t="shared" si="17"/>
        <v>1.113</v>
      </c>
    </row>
    <row r="73" spans="1:15">
      <c r="A73" s="20">
        <f>原始数据!A72</f>
        <v>43319</v>
      </c>
      <c r="B73" s="21">
        <f t="shared" si="18"/>
        <v>2018</v>
      </c>
      <c r="C73" s="1">
        <f t="shared" si="19"/>
        <v>43319</v>
      </c>
      <c r="D73" s="21">
        <f>原始数据!B72</f>
        <v>619870</v>
      </c>
      <c r="E73" s="21">
        <f>原始数据!C72</f>
        <v>591600</v>
      </c>
      <c r="F73" s="21">
        <f t="shared" si="14"/>
        <v>1.048</v>
      </c>
      <c r="G73" s="21">
        <f>原始数据!D72</f>
        <v>636239</v>
      </c>
      <c r="H73" s="21">
        <f>原始数据!E72</f>
        <v>559543</v>
      </c>
      <c r="I73" s="21">
        <f t="shared" si="15"/>
        <v>1.137</v>
      </c>
      <c r="J73" s="21">
        <f>原始数据!F72</f>
        <v>964657</v>
      </c>
      <c r="K73" s="21">
        <f>原始数据!G72</f>
        <v>858200</v>
      </c>
      <c r="L73" s="21">
        <f t="shared" si="16"/>
        <v>1.124</v>
      </c>
      <c r="M73" s="21">
        <f>原始数据!H72</f>
        <v>1152140</v>
      </c>
      <c r="N73" s="21">
        <f>原始数据!I72</f>
        <v>1067656</v>
      </c>
      <c r="O73">
        <f t="shared" si="17"/>
        <v>1.079</v>
      </c>
    </row>
    <row r="74" spans="1:15">
      <c r="A74" s="20">
        <f>原始数据!A73</f>
        <v>43320</v>
      </c>
      <c r="B74" s="21">
        <f t="shared" si="18"/>
        <v>2018</v>
      </c>
      <c r="C74" s="1">
        <f t="shared" si="19"/>
        <v>43320</v>
      </c>
      <c r="D74" s="21">
        <f>原始数据!B73</f>
        <v>619278</v>
      </c>
      <c r="E74" s="21">
        <f>原始数据!C73</f>
        <v>594490</v>
      </c>
      <c r="F74" s="21">
        <f t="shared" si="14"/>
        <v>1.042</v>
      </c>
      <c r="G74" s="21">
        <f>原始数据!D73</f>
        <v>639404</v>
      </c>
      <c r="H74" s="21">
        <f>原始数据!E73</f>
        <v>568392</v>
      </c>
      <c r="I74" s="21">
        <f t="shared" si="15"/>
        <v>1.125</v>
      </c>
      <c r="J74" s="21">
        <f>原始数据!F73</f>
        <v>911314</v>
      </c>
      <c r="K74" s="21">
        <f>原始数据!G73</f>
        <v>822800</v>
      </c>
      <c r="L74" s="21">
        <f t="shared" si="16"/>
        <v>1.108</v>
      </c>
      <c r="M74" s="21">
        <f>原始数据!H73</f>
        <v>1168900</v>
      </c>
      <c r="N74" s="21">
        <f>原始数据!I73</f>
        <v>1062306</v>
      </c>
      <c r="O74">
        <f t="shared" si="17"/>
        <v>1.1</v>
      </c>
    </row>
    <row r="75" spans="1:15">
      <c r="A75" s="20">
        <f>原始数据!A74</f>
        <v>43321</v>
      </c>
      <c r="B75" s="21">
        <f t="shared" si="18"/>
        <v>2018</v>
      </c>
      <c r="C75" s="1">
        <f t="shared" si="19"/>
        <v>43321</v>
      </c>
      <c r="D75" s="21">
        <f>原始数据!B74</f>
        <v>621940</v>
      </c>
      <c r="E75" s="21">
        <f>原始数据!C74</f>
        <v>593490</v>
      </c>
      <c r="F75" s="21">
        <f t="shared" si="14"/>
        <v>1.048</v>
      </c>
      <c r="G75" s="21">
        <f>原始数据!D74</f>
        <v>640166</v>
      </c>
      <c r="H75" s="21">
        <f>原始数据!E74</f>
        <v>562333</v>
      </c>
      <c r="I75" s="21">
        <f t="shared" si="15"/>
        <v>1.138</v>
      </c>
      <c r="J75" s="21">
        <f>原始数据!F74</f>
        <v>1007756</v>
      </c>
      <c r="K75" s="21">
        <f>原始数据!G74</f>
        <v>915800</v>
      </c>
      <c r="L75" s="21">
        <f t="shared" si="16"/>
        <v>1.1</v>
      </c>
      <c r="M75" s="21">
        <f>原始数据!H74</f>
        <v>1158900</v>
      </c>
      <c r="N75" s="21">
        <f>原始数据!I74</f>
        <v>1057031</v>
      </c>
      <c r="O75">
        <f t="shared" si="17"/>
        <v>1.096</v>
      </c>
    </row>
    <row r="76" spans="1:15">
      <c r="A76" s="20">
        <f>原始数据!A75</f>
        <v>43322</v>
      </c>
      <c r="B76" s="21">
        <f t="shared" si="18"/>
        <v>2018</v>
      </c>
      <c r="C76" s="1">
        <f t="shared" si="19"/>
        <v>43322</v>
      </c>
      <c r="D76" s="21">
        <f>原始数据!B75</f>
        <v>597838</v>
      </c>
      <c r="E76" s="21">
        <f>原始数据!C75</f>
        <v>580180</v>
      </c>
      <c r="F76" s="21">
        <f t="shared" si="14"/>
        <v>1.03</v>
      </c>
      <c r="G76" s="21">
        <f>原始数据!D75</f>
        <v>641482</v>
      </c>
      <c r="H76" s="21">
        <f>原始数据!E75</f>
        <v>560671</v>
      </c>
      <c r="I76" s="21">
        <f t="shared" si="15"/>
        <v>1.144</v>
      </c>
      <c r="J76" s="21">
        <f>原始数据!F75</f>
        <v>1000076</v>
      </c>
      <c r="K76" s="21">
        <f>原始数据!G75</f>
        <v>892800</v>
      </c>
      <c r="L76" s="21">
        <f t="shared" si="16"/>
        <v>1.12</v>
      </c>
      <c r="M76" s="21">
        <f>原始数据!H75</f>
        <v>1135370</v>
      </c>
      <c r="N76" s="21">
        <f>原始数据!I75</f>
        <v>1048206</v>
      </c>
      <c r="O76">
        <f t="shared" si="17"/>
        <v>1.083</v>
      </c>
    </row>
    <row r="77" spans="1:15">
      <c r="A77" s="20">
        <f>原始数据!A76</f>
        <v>43323</v>
      </c>
      <c r="B77" s="21">
        <f t="shared" si="18"/>
        <v>2018</v>
      </c>
      <c r="C77" s="1">
        <f t="shared" si="19"/>
        <v>43323</v>
      </c>
      <c r="D77" s="21">
        <f>原始数据!B76</f>
        <v>581868</v>
      </c>
      <c r="E77" s="21">
        <f>原始数据!C76</f>
        <v>562940</v>
      </c>
      <c r="F77" s="21">
        <f t="shared" si="14"/>
        <v>1.034</v>
      </c>
      <c r="G77" s="21">
        <f>原始数据!D76</f>
        <v>632431</v>
      </c>
      <c r="H77" s="21">
        <f>原始数据!E76</f>
        <v>562498</v>
      </c>
      <c r="I77" s="21">
        <f t="shared" si="15"/>
        <v>1.124</v>
      </c>
      <c r="J77" s="21">
        <f>原始数据!F76</f>
        <v>926266</v>
      </c>
      <c r="K77" s="21">
        <f>原始数据!G76</f>
        <v>840400</v>
      </c>
      <c r="L77" s="21">
        <f t="shared" si="16"/>
        <v>1.102</v>
      </c>
      <c r="M77" s="21">
        <f>原始数据!H76</f>
        <v>1139570</v>
      </c>
      <c r="N77" s="21">
        <f>原始数据!I76</f>
        <v>1016680</v>
      </c>
      <c r="O77">
        <f t="shared" si="17"/>
        <v>1.121</v>
      </c>
    </row>
    <row r="78" spans="1:15">
      <c r="A78" s="20">
        <f>原始数据!A77</f>
        <v>43324</v>
      </c>
      <c r="B78" s="21">
        <f t="shared" si="18"/>
        <v>2018</v>
      </c>
      <c r="C78" s="1">
        <f t="shared" si="19"/>
        <v>43324</v>
      </c>
      <c r="D78" s="21">
        <f>原始数据!B77</f>
        <v>599542</v>
      </c>
      <c r="E78" s="21">
        <f>原始数据!C77</f>
        <v>580319</v>
      </c>
      <c r="F78" s="21">
        <f t="shared" si="14"/>
        <v>1.033</v>
      </c>
      <c r="G78" s="21">
        <f>原始数据!D77</f>
        <v>631092</v>
      </c>
      <c r="H78" s="21">
        <f>原始数据!E77</f>
        <v>558899</v>
      </c>
      <c r="I78" s="21">
        <f t="shared" si="15"/>
        <v>1.129</v>
      </c>
      <c r="J78" s="21">
        <f>原始数据!F77</f>
        <v>937561</v>
      </c>
      <c r="K78" s="21">
        <f>原始数据!G77</f>
        <v>843800</v>
      </c>
      <c r="L78" s="21">
        <f t="shared" si="16"/>
        <v>1.111</v>
      </c>
      <c r="M78" s="21">
        <f>原始数据!H77</f>
        <v>1100490</v>
      </c>
      <c r="N78" s="21">
        <f>原始数据!I77</f>
        <v>1023421</v>
      </c>
      <c r="O78">
        <f t="shared" si="17"/>
        <v>1.075</v>
      </c>
    </row>
    <row r="79" spans="1:15">
      <c r="A79" s="20">
        <f>原始数据!A78</f>
        <v>43325</v>
      </c>
      <c r="B79" s="21">
        <f t="shared" si="18"/>
        <v>2018</v>
      </c>
      <c r="C79" s="1">
        <f t="shared" si="19"/>
        <v>43325</v>
      </c>
      <c r="D79" s="21">
        <f>原始数据!B78</f>
        <v>602050</v>
      </c>
      <c r="E79" s="21">
        <f>原始数据!C78</f>
        <v>578521</v>
      </c>
      <c r="F79" s="21">
        <f t="shared" si="14"/>
        <v>1.041</v>
      </c>
      <c r="G79" s="21">
        <f>原始数据!D78</f>
        <v>642176</v>
      </c>
      <c r="H79" s="21">
        <f>原始数据!E78</f>
        <v>565648</v>
      </c>
      <c r="I79" s="21">
        <f t="shared" si="15"/>
        <v>1.135</v>
      </c>
      <c r="J79" s="21">
        <f>原始数据!F78</f>
        <v>966536</v>
      </c>
      <c r="K79" s="21">
        <f>原始数据!G78</f>
        <v>882800</v>
      </c>
      <c r="L79" s="21">
        <f t="shared" si="16"/>
        <v>1.095</v>
      </c>
      <c r="M79" s="21">
        <f>原始数据!H78</f>
        <v>1149500</v>
      </c>
      <c r="N79" s="21">
        <f>原始数据!I78</f>
        <v>1053050</v>
      </c>
      <c r="O79">
        <f t="shared" si="17"/>
        <v>1.092</v>
      </c>
    </row>
    <row r="80" spans="1:15">
      <c r="A80" s="20">
        <f>原始数据!A79</f>
        <v>43326</v>
      </c>
      <c r="B80" s="21">
        <f t="shared" si="18"/>
        <v>2018</v>
      </c>
      <c r="C80" s="1">
        <f t="shared" si="19"/>
        <v>43326</v>
      </c>
      <c r="D80" s="21">
        <f>原始数据!B79</f>
        <v>601658</v>
      </c>
      <c r="E80" s="21">
        <f>原始数据!C79</f>
        <v>582627</v>
      </c>
      <c r="F80" s="21">
        <f t="shared" si="14"/>
        <v>1.033</v>
      </c>
      <c r="G80" s="21">
        <f>原始数据!D79</f>
        <v>637861</v>
      </c>
      <c r="H80" s="21">
        <f>原始数据!E79</f>
        <v>552895</v>
      </c>
      <c r="I80" s="21">
        <f t="shared" si="15"/>
        <v>1.154</v>
      </c>
      <c r="J80" s="21">
        <f>原始数据!F79</f>
        <v>970167</v>
      </c>
      <c r="K80" s="21">
        <f>原始数据!G79</f>
        <v>872600</v>
      </c>
      <c r="L80" s="21">
        <f t="shared" si="16"/>
        <v>1.112</v>
      </c>
      <c r="M80" s="21">
        <f>原始数据!H79</f>
        <v>1166210</v>
      </c>
      <c r="N80" s="21">
        <f>原始数据!I79</f>
        <v>1052897</v>
      </c>
      <c r="O80">
        <f t="shared" si="17"/>
        <v>1.108</v>
      </c>
    </row>
    <row r="81" spans="1:15">
      <c r="A81" s="20">
        <f>原始数据!A80</f>
        <v>43327</v>
      </c>
      <c r="B81" s="21">
        <f t="shared" si="18"/>
        <v>2018</v>
      </c>
      <c r="C81" s="1">
        <f t="shared" si="19"/>
        <v>43327</v>
      </c>
      <c r="D81" s="21">
        <f>原始数据!B80</f>
        <v>612198</v>
      </c>
      <c r="E81" s="21">
        <f>原始数据!C80</f>
        <v>581675</v>
      </c>
      <c r="F81" s="21">
        <f t="shared" si="14"/>
        <v>1.052</v>
      </c>
      <c r="G81" s="21">
        <f>原始数据!D80</f>
        <v>636088</v>
      </c>
      <c r="H81" s="21">
        <f>原始数据!E80</f>
        <v>556059</v>
      </c>
      <c r="I81" s="21">
        <f t="shared" si="15"/>
        <v>1.144</v>
      </c>
      <c r="J81" s="21">
        <f>原始数据!F80</f>
        <v>972495</v>
      </c>
      <c r="K81" s="21">
        <f>原始数据!G80</f>
        <v>866400</v>
      </c>
      <c r="L81" s="21">
        <f t="shared" si="16"/>
        <v>1.122</v>
      </c>
      <c r="M81" s="21">
        <f>原始数据!H80</f>
        <v>1120130</v>
      </c>
      <c r="N81" s="21">
        <f>原始数据!I80</f>
        <v>1032771</v>
      </c>
      <c r="O81">
        <f t="shared" si="17"/>
        <v>1.085</v>
      </c>
    </row>
    <row r="82" spans="1:15">
      <c r="A82" s="20">
        <f>原始数据!A81</f>
        <v>43328</v>
      </c>
      <c r="B82" s="21">
        <f t="shared" si="18"/>
        <v>2018</v>
      </c>
      <c r="C82" s="1">
        <f t="shared" si="19"/>
        <v>43328</v>
      </c>
      <c r="D82" s="21">
        <f>原始数据!B81</f>
        <v>607614</v>
      </c>
      <c r="E82" s="21">
        <f>原始数据!C81</f>
        <v>580678</v>
      </c>
      <c r="F82" s="21">
        <f t="shared" si="14"/>
        <v>1.046</v>
      </c>
      <c r="G82" s="21">
        <f>原始数据!D81</f>
        <v>632649</v>
      </c>
      <c r="H82" s="21">
        <f>原始数据!E81</f>
        <v>556142</v>
      </c>
      <c r="I82" s="21">
        <f t="shared" si="15"/>
        <v>1.138</v>
      </c>
      <c r="J82" s="21">
        <f>原始数据!F81</f>
        <v>973716</v>
      </c>
      <c r="K82" s="21">
        <f>原始数据!G81</f>
        <v>868800</v>
      </c>
      <c r="L82" s="21">
        <f t="shared" si="16"/>
        <v>1.121</v>
      </c>
      <c r="M82" s="21">
        <f>原始数据!H81</f>
        <v>1153910</v>
      </c>
      <c r="N82" s="21">
        <f>原始数据!I81</f>
        <v>1037117</v>
      </c>
      <c r="O82">
        <f t="shared" si="17"/>
        <v>1.113</v>
      </c>
    </row>
    <row r="83" spans="1:15">
      <c r="A83" s="20">
        <f>原始数据!A82</f>
        <v>43329</v>
      </c>
      <c r="B83" s="21">
        <f t="shared" si="18"/>
        <v>2018</v>
      </c>
      <c r="C83" s="1">
        <f t="shared" si="19"/>
        <v>43329</v>
      </c>
      <c r="D83" s="21">
        <f>原始数据!B82</f>
        <v>610576</v>
      </c>
      <c r="E83" s="21">
        <f>原始数据!C82</f>
        <v>586654</v>
      </c>
      <c r="F83" s="21">
        <f t="shared" si="14"/>
        <v>1.041</v>
      </c>
      <c r="G83" s="21">
        <f>原始数据!D82</f>
        <v>637220</v>
      </c>
      <c r="H83" s="21">
        <f>原始数据!E82</f>
        <v>560313</v>
      </c>
      <c r="I83" s="21">
        <f t="shared" si="15"/>
        <v>1.137</v>
      </c>
      <c r="J83" s="21">
        <f>原始数据!F82</f>
        <v>949901</v>
      </c>
      <c r="K83" s="21">
        <f>原始数据!G82</f>
        <v>854000</v>
      </c>
      <c r="L83" s="21">
        <f t="shared" si="16"/>
        <v>1.112</v>
      </c>
      <c r="M83" s="21">
        <f>原始数据!H82</f>
        <v>1134340</v>
      </c>
      <c r="N83" s="21">
        <f>原始数据!I82</f>
        <v>1036449</v>
      </c>
      <c r="O83">
        <f t="shared" si="17"/>
        <v>1.094</v>
      </c>
    </row>
    <row r="84" spans="1:15">
      <c r="A84" s="20">
        <f>原始数据!A83</f>
        <v>43330</v>
      </c>
      <c r="B84" s="21">
        <f t="shared" si="18"/>
        <v>2018</v>
      </c>
      <c r="C84" s="1">
        <f t="shared" si="19"/>
        <v>43330</v>
      </c>
      <c r="D84" s="21">
        <f>原始数据!B83</f>
        <v>593680</v>
      </c>
      <c r="E84" s="21">
        <f>原始数据!C83</f>
        <v>575197</v>
      </c>
      <c r="F84" s="21">
        <f t="shared" si="14"/>
        <v>1.032</v>
      </c>
      <c r="G84" s="21">
        <f>原始数据!D83</f>
        <v>630429</v>
      </c>
      <c r="H84" s="21">
        <f>原始数据!E83</f>
        <v>547878</v>
      </c>
      <c r="I84" s="21">
        <f t="shared" si="15"/>
        <v>1.151</v>
      </c>
      <c r="J84" s="21">
        <f>原始数据!F83</f>
        <v>936864</v>
      </c>
      <c r="K84" s="21">
        <f>原始数据!G83</f>
        <v>852500</v>
      </c>
      <c r="L84" s="21">
        <f t="shared" si="16"/>
        <v>1.099</v>
      </c>
      <c r="M84" s="21">
        <f>原始数据!H83</f>
        <v>1106950</v>
      </c>
      <c r="N84" s="21">
        <f>原始数据!I83</f>
        <v>1027527</v>
      </c>
      <c r="O84">
        <f t="shared" si="17"/>
        <v>1.077</v>
      </c>
    </row>
    <row r="85" spans="1:15">
      <c r="A85" s="20">
        <f>原始数据!A84</f>
        <v>43331</v>
      </c>
      <c r="B85" s="21">
        <f t="shared" si="18"/>
        <v>2018</v>
      </c>
      <c r="C85" s="1">
        <f t="shared" si="19"/>
        <v>43331</v>
      </c>
      <c r="D85" s="21">
        <f>原始数据!B84</f>
        <v>592578</v>
      </c>
      <c r="E85" s="21">
        <f>原始数据!C84</f>
        <v>561287</v>
      </c>
      <c r="F85" s="21">
        <f t="shared" si="14"/>
        <v>1.056</v>
      </c>
      <c r="G85" s="21">
        <f>原始数据!D84</f>
        <v>619775</v>
      </c>
      <c r="H85" s="21">
        <f>原始数据!E84</f>
        <v>542937</v>
      </c>
      <c r="I85" s="21">
        <f t="shared" si="15"/>
        <v>1.142</v>
      </c>
      <c r="J85" s="21">
        <f>原始数据!F84</f>
        <v>950163</v>
      </c>
      <c r="K85" s="21">
        <f>原始数据!G84</f>
        <v>857900</v>
      </c>
      <c r="L85" s="21">
        <f t="shared" si="16"/>
        <v>1.108</v>
      </c>
      <c r="M85" s="21">
        <f>原始数据!H84</f>
        <v>1148540</v>
      </c>
      <c r="N85" s="21">
        <f>原始数据!I84</f>
        <v>1034001</v>
      </c>
      <c r="O85">
        <f t="shared" si="17"/>
        <v>1.111</v>
      </c>
    </row>
    <row r="86" spans="1:15">
      <c r="A86" s="20">
        <f>原始数据!A85</f>
        <v>43332</v>
      </c>
      <c r="B86" s="21">
        <f t="shared" si="18"/>
        <v>2018</v>
      </c>
      <c r="C86" s="1">
        <f t="shared" si="19"/>
        <v>43332</v>
      </c>
      <c r="D86" s="21">
        <f>原始数据!B85</f>
        <v>598642</v>
      </c>
      <c r="E86" s="21">
        <f>原始数据!C85</f>
        <v>572145</v>
      </c>
      <c r="F86" s="21">
        <f t="shared" si="14"/>
        <v>1.046</v>
      </c>
      <c r="G86" s="21">
        <f>原始数据!D85</f>
        <v>631045</v>
      </c>
      <c r="H86" s="21">
        <f>原始数据!E85</f>
        <v>550465</v>
      </c>
      <c r="I86" s="21">
        <f t="shared" si="15"/>
        <v>1.146</v>
      </c>
      <c r="J86" s="21">
        <f>原始数据!F85</f>
        <v>945566</v>
      </c>
      <c r="K86" s="21">
        <f>原始数据!G85</f>
        <v>860300</v>
      </c>
      <c r="L86" s="21">
        <f t="shared" si="16"/>
        <v>1.099</v>
      </c>
      <c r="M86" s="21">
        <f>原始数据!H85</f>
        <v>1136510</v>
      </c>
      <c r="N86" s="21">
        <f>原始数据!I85</f>
        <v>1041810</v>
      </c>
      <c r="O86">
        <f t="shared" si="17"/>
        <v>1.091</v>
      </c>
    </row>
    <row r="87" spans="1:15">
      <c r="A87" s="20">
        <f>原始数据!A86</f>
        <v>43333</v>
      </c>
      <c r="B87" s="21">
        <f t="shared" si="18"/>
        <v>2018</v>
      </c>
      <c r="C87" s="1">
        <f t="shared" si="19"/>
        <v>43333</v>
      </c>
      <c r="D87" s="21">
        <f>原始数据!B86</f>
        <v>608614</v>
      </c>
      <c r="E87" s="21">
        <f>原始数据!C86</f>
        <v>586719</v>
      </c>
      <c r="F87" s="21">
        <f t="shared" si="14"/>
        <v>1.037</v>
      </c>
      <c r="G87" s="21">
        <f>原始数据!D86</f>
        <v>640845</v>
      </c>
      <c r="H87" s="21">
        <f>原始数据!E86</f>
        <v>555874</v>
      </c>
      <c r="I87" s="21">
        <f t="shared" si="15"/>
        <v>1.153</v>
      </c>
      <c r="J87" s="21">
        <f>原始数据!F86</f>
        <v>989480</v>
      </c>
      <c r="K87" s="21">
        <f>原始数据!G86</f>
        <v>894700</v>
      </c>
      <c r="L87" s="21">
        <f t="shared" si="16"/>
        <v>1.106</v>
      </c>
      <c r="M87" s="21">
        <f>原始数据!H86</f>
        <v>1144070</v>
      </c>
      <c r="N87" s="21">
        <f>原始数据!I86</f>
        <v>1046901</v>
      </c>
      <c r="O87">
        <f t="shared" si="17"/>
        <v>1.093</v>
      </c>
    </row>
    <row r="88" spans="1:15">
      <c r="A88" s="20">
        <f>原始数据!A87</f>
        <v>43334</v>
      </c>
      <c r="B88" s="21">
        <f t="shared" si="18"/>
        <v>2018</v>
      </c>
      <c r="C88" s="1">
        <f t="shared" si="19"/>
        <v>43334</v>
      </c>
      <c r="D88" s="21">
        <f>原始数据!B87</f>
        <v>614208</v>
      </c>
      <c r="E88" s="21">
        <f>原始数据!C87</f>
        <v>589298</v>
      </c>
      <c r="F88" s="21">
        <f t="shared" si="14"/>
        <v>1.042</v>
      </c>
      <c r="G88" s="21">
        <f>原始数据!D87</f>
        <v>634471</v>
      </c>
      <c r="H88" s="21">
        <f>原始数据!E87</f>
        <v>551711</v>
      </c>
      <c r="I88" s="21">
        <f t="shared" si="15"/>
        <v>1.15</v>
      </c>
      <c r="J88" s="21">
        <f>原始数据!F87</f>
        <v>956503</v>
      </c>
      <c r="K88" s="21">
        <f>原始数据!G87</f>
        <v>864900</v>
      </c>
      <c r="L88" s="21">
        <f t="shared" si="16"/>
        <v>1.106</v>
      </c>
      <c r="M88" s="21">
        <f>原始数据!H87</f>
        <v>1152380</v>
      </c>
      <c r="N88" s="21">
        <f>原始数据!I87</f>
        <v>1056547</v>
      </c>
      <c r="O88">
        <f t="shared" si="17"/>
        <v>1.091</v>
      </c>
    </row>
    <row r="89" spans="1:15">
      <c r="A89" s="20">
        <f>原始数据!A88</f>
        <v>43335</v>
      </c>
      <c r="B89" s="21">
        <f t="shared" si="18"/>
        <v>2018</v>
      </c>
      <c r="C89" s="1">
        <f t="shared" si="19"/>
        <v>43335</v>
      </c>
      <c r="D89" s="21">
        <f>原始数据!B88</f>
        <v>598116</v>
      </c>
      <c r="E89" s="21">
        <f>原始数据!C88</f>
        <v>580733</v>
      </c>
      <c r="F89" s="21">
        <f t="shared" si="14"/>
        <v>1.03</v>
      </c>
      <c r="G89" s="21">
        <f>原始数据!D88</f>
        <v>636867</v>
      </c>
      <c r="H89" s="21">
        <f>原始数据!E88</f>
        <v>554263</v>
      </c>
      <c r="I89" s="21">
        <f t="shared" si="15"/>
        <v>1.149</v>
      </c>
      <c r="J89" s="21">
        <f>原始数据!F88</f>
        <v>956831</v>
      </c>
      <c r="K89" s="21">
        <f>原始数据!G88</f>
        <v>852900</v>
      </c>
      <c r="L89" s="21">
        <f t="shared" si="16"/>
        <v>1.122</v>
      </c>
      <c r="M89" s="21">
        <f>原始数据!H88</f>
        <v>1140350</v>
      </c>
      <c r="N89" s="21">
        <f>原始数据!I88</f>
        <v>1041140</v>
      </c>
      <c r="O89">
        <f t="shared" si="17"/>
        <v>1.095</v>
      </c>
    </row>
    <row r="90" spans="1:15">
      <c r="A90" s="20">
        <f>原始数据!A89</f>
        <v>43336</v>
      </c>
      <c r="B90" s="21">
        <f t="shared" si="18"/>
        <v>2018</v>
      </c>
      <c r="C90" s="1">
        <f t="shared" si="19"/>
        <v>43336</v>
      </c>
      <c r="D90" s="21">
        <f>原始数据!B89</f>
        <v>610970</v>
      </c>
      <c r="E90" s="21">
        <f>原始数据!C89</f>
        <v>580268</v>
      </c>
      <c r="F90" s="21">
        <f t="shared" si="14"/>
        <v>1.053</v>
      </c>
      <c r="G90" s="21">
        <f>原始数据!D89</f>
        <v>636034</v>
      </c>
      <c r="H90" s="21">
        <f>原始数据!E89</f>
        <v>553452</v>
      </c>
      <c r="I90" s="21">
        <f t="shared" si="15"/>
        <v>1.149</v>
      </c>
      <c r="J90" s="21">
        <f>原始数据!F89</f>
        <v>972524</v>
      </c>
      <c r="K90" s="21">
        <f>原始数据!G89</f>
        <v>885400</v>
      </c>
      <c r="L90" s="21">
        <f t="shared" si="16"/>
        <v>1.098</v>
      </c>
      <c r="M90" s="21">
        <f>原始数据!H89</f>
        <v>1176450</v>
      </c>
      <c r="N90" s="21">
        <f>原始数据!I89</f>
        <v>1052041</v>
      </c>
      <c r="O90">
        <f t="shared" si="17"/>
        <v>1.118</v>
      </c>
    </row>
    <row r="91" spans="1:15">
      <c r="A91" s="20">
        <f>原始数据!A90</f>
        <v>43337</v>
      </c>
      <c r="B91" s="21">
        <f t="shared" si="18"/>
        <v>2018</v>
      </c>
      <c r="C91" s="1">
        <f t="shared" si="19"/>
        <v>43337</v>
      </c>
      <c r="D91" s="21">
        <f>原始数据!B90</f>
        <v>584318</v>
      </c>
      <c r="E91" s="21">
        <f>原始数据!C90</f>
        <v>573659</v>
      </c>
      <c r="F91" s="21">
        <f t="shared" si="14"/>
        <v>1.019</v>
      </c>
      <c r="G91" s="21">
        <f>原始数据!D90</f>
        <v>639611</v>
      </c>
      <c r="H91" s="21">
        <f>原始数据!E90</f>
        <v>558847</v>
      </c>
      <c r="I91" s="21">
        <f t="shared" si="15"/>
        <v>1.145</v>
      </c>
      <c r="J91" s="21">
        <f>原始数据!F90</f>
        <v>989568</v>
      </c>
      <c r="K91" s="21">
        <f>原始数据!G90</f>
        <v>894700</v>
      </c>
      <c r="L91" s="21">
        <f t="shared" si="16"/>
        <v>1.106</v>
      </c>
      <c r="M91" s="21">
        <f>原始数据!H90</f>
        <v>1118730</v>
      </c>
      <c r="N91" s="21">
        <f>原始数据!I90</f>
        <v>1026490</v>
      </c>
      <c r="O91">
        <f t="shared" si="17"/>
        <v>1.09</v>
      </c>
    </row>
    <row r="92" spans="1:15">
      <c r="A92" s="20">
        <f>原始数据!A91</f>
        <v>43338</v>
      </c>
      <c r="B92" s="21">
        <f t="shared" si="18"/>
        <v>2018</v>
      </c>
      <c r="C92" s="1">
        <f t="shared" si="19"/>
        <v>43338</v>
      </c>
      <c r="D92" s="21">
        <f>原始数据!B91</f>
        <v>621120</v>
      </c>
      <c r="E92" s="21">
        <f>原始数据!C91</f>
        <v>591333</v>
      </c>
      <c r="F92" s="21">
        <f t="shared" si="14"/>
        <v>1.05</v>
      </c>
      <c r="G92" s="21">
        <f>原始数据!D91</f>
        <v>634199</v>
      </c>
      <c r="H92" s="21">
        <f>原始数据!E91</f>
        <v>551616</v>
      </c>
      <c r="I92" s="21">
        <f t="shared" si="15"/>
        <v>1.15</v>
      </c>
      <c r="J92" s="21">
        <f>原始数据!F91</f>
        <v>956210</v>
      </c>
      <c r="K92" s="21">
        <f>原始数据!G91</f>
        <v>866600</v>
      </c>
      <c r="L92" s="21">
        <f t="shared" si="16"/>
        <v>1.103</v>
      </c>
      <c r="M92" s="21">
        <f>原始数据!H91</f>
        <v>1153020</v>
      </c>
      <c r="N92" s="21">
        <f>原始数据!I91</f>
        <v>1038946</v>
      </c>
      <c r="O92">
        <f t="shared" si="17"/>
        <v>1.11</v>
      </c>
    </row>
    <row r="93" spans="1:15">
      <c r="A93" s="20">
        <f>原始数据!A92</f>
        <v>43339</v>
      </c>
      <c r="B93" s="21">
        <f t="shared" si="18"/>
        <v>2018</v>
      </c>
      <c r="C93" s="1">
        <f t="shared" si="19"/>
        <v>43339</v>
      </c>
      <c r="D93" s="21">
        <f>原始数据!B92</f>
        <v>603506</v>
      </c>
      <c r="E93" s="21">
        <f>原始数据!C92</f>
        <v>584170</v>
      </c>
      <c r="F93" s="21">
        <f t="shared" si="14"/>
        <v>1.033</v>
      </c>
      <c r="G93" s="21">
        <f>原始数据!D92</f>
        <v>635918</v>
      </c>
      <c r="H93" s="21">
        <f>原始数据!E92</f>
        <v>557423</v>
      </c>
      <c r="I93" s="21">
        <f t="shared" si="15"/>
        <v>1.141</v>
      </c>
      <c r="J93" s="21">
        <f>原始数据!F92</f>
        <v>961244</v>
      </c>
      <c r="K93" s="21">
        <f>原始数据!G92</f>
        <v>867800</v>
      </c>
      <c r="L93" s="21">
        <f t="shared" si="16"/>
        <v>1.108</v>
      </c>
      <c r="M93" s="21">
        <f>原始数据!H92</f>
        <v>1138430</v>
      </c>
      <c r="N93" s="21">
        <f>原始数据!I92</f>
        <v>1034358</v>
      </c>
      <c r="O93">
        <f t="shared" si="17"/>
        <v>1.101</v>
      </c>
    </row>
    <row r="94" spans="1:15">
      <c r="A94" s="20">
        <f>原始数据!A93</f>
        <v>43340</v>
      </c>
      <c r="B94" s="21">
        <f t="shared" si="18"/>
        <v>2018</v>
      </c>
      <c r="C94" s="1">
        <f t="shared" si="19"/>
        <v>43340</v>
      </c>
      <c r="D94" s="21">
        <f>原始数据!B93</f>
        <v>594494</v>
      </c>
      <c r="E94" s="21">
        <f>原始数据!C93</f>
        <v>570090</v>
      </c>
      <c r="F94" s="21">
        <f t="shared" si="14"/>
        <v>1.043</v>
      </c>
      <c r="G94" s="21">
        <f>原始数据!D93</f>
        <v>629406</v>
      </c>
      <c r="H94" s="21">
        <f>原始数据!E93</f>
        <v>556161</v>
      </c>
      <c r="I94" s="21">
        <f t="shared" si="15"/>
        <v>1.132</v>
      </c>
      <c r="J94" s="21">
        <f>原始数据!F93</f>
        <v>941323</v>
      </c>
      <c r="K94" s="21">
        <f>原始数据!G93</f>
        <v>840500</v>
      </c>
      <c r="L94" s="21">
        <f t="shared" si="16"/>
        <v>1.12</v>
      </c>
      <c r="M94" s="21">
        <f>原始数据!H93</f>
        <v>1093120</v>
      </c>
      <c r="N94" s="21">
        <f>原始数据!I93</f>
        <v>1016473</v>
      </c>
      <c r="O94">
        <f t="shared" si="17"/>
        <v>1.075</v>
      </c>
    </row>
    <row r="95" spans="1:15">
      <c r="A95" s="20">
        <f>原始数据!A94</f>
        <v>43341</v>
      </c>
      <c r="B95" s="21">
        <f t="shared" si="18"/>
        <v>2018</v>
      </c>
      <c r="C95" s="1">
        <f t="shared" si="19"/>
        <v>43341</v>
      </c>
      <c r="D95" s="21">
        <f>原始数据!B94</f>
        <v>594556</v>
      </c>
      <c r="E95" s="21">
        <f>原始数据!C94</f>
        <v>579065</v>
      </c>
      <c r="F95" s="21">
        <f t="shared" si="14"/>
        <v>1.027</v>
      </c>
      <c r="G95" s="21">
        <f>原始数据!D94</f>
        <v>630806</v>
      </c>
      <c r="H95" s="21">
        <f>原始数据!E94</f>
        <v>563069</v>
      </c>
      <c r="I95" s="21">
        <f t="shared" si="15"/>
        <v>1.12</v>
      </c>
      <c r="J95" s="21">
        <f>原始数据!F94</f>
        <v>943140</v>
      </c>
      <c r="K95" s="21">
        <f>原始数据!G94</f>
        <v>860400</v>
      </c>
      <c r="L95" s="21">
        <f t="shared" si="16"/>
        <v>1.096</v>
      </c>
      <c r="M95" s="21">
        <f>原始数据!H94</f>
        <v>1122430</v>
      </c>
      <c r="N95" s="21">
        <f>原始数据!I94</f>
        <v>1028958</v>
      </c>
      <c r="O95">
        <f t="shared" si="17"/>
        <v>1.091</v>
      </c>
    </row>
    <row r="96" spans="1:15">
      <c r="A96" s="20">
        <f>原始数据!A95</f>
        <v>43342</v>
      </c>
      <c r="B96" s="21">
        <f t="shared" si="18"/>
        <v>2018</v>
      </c>
      <c r="C96" s="1">
        <f t="shared" si="19"/>
        <v>43342</v>
      </c>
      <c r="D96" s="21">
        <f>原始数据!B95</f>
        <v>593754</v>
      </c>
      <c r="E96" s="21">
        <f>原始数据!C95</f>
        <v>565877</v>
      </c>
      <c r="F96" s="21">
        <f t="shared" si="14"/>
        <v>1.049</v>
      </c>
      <c r="G96" s="21">
        <f>原始数据!D95</f>
        <v>628820</v>
      </c>
      <c r="H96" s="21">
        <f>原始数据!E95</f>
        <v>568038</v>
      </c>
      <c r="I96" s="21">
        <f t="shared" si="15"/>
        <v>1.107</v>
      </c>
      <c r="J96" s="21">
        <f>原始数据!F95</f>
        <v>943912</v>
      </c>
      <c r="K96" s="21">
        <f>原始数据!G95</f>
        <v>849900</v>
      </c>
      <c r="L96" s="21">
        <f t="shared" si="16"/>
        <v>1.111</v>
      </c>
      <c r="M96" s="21">
        <f>原始数据!H95</f>
        <v>1124220</v>
      </c>
      <c r="N96" s="21">
        <f>原始数据!I95</f>
        <v>1012666</v>
      </c>
      <c r="O96">
        <f t="shared" si="17"/>
        <v>1.11</v>
      </c>
    </row>
    <row r="97" spans="1:15">
      <c r="A97" s="20">
        <f>原始数据!A96</f>
        <v>43343</v>
      </c>
      <c r="B97" s="21">
        <f t="shared" si="18"/>
        <v>2018</v>
      </c>
      <c r="C97" s="1">
        <f t="shared" si="19"/>
        <v>43343</v>
      </c>
      <c r="D97" s="21">
        <f>原始数据!B96</f>
        <v>589686</v>
      </c>
      <c r="E97" s="21">
        <f>原始数据!C96</f>
        <v>570283</v>
      </c>
      <c r="F97" s="21">
        <f t="shared" si="14"/>
        <v>1.034</v>
      </c>
      <c r="G97" s="21">
        <f>原始数据!D96</f>
        <v>631717</v>
      </c>
      <c r="H97" s="21">
        <f>原始数据!E96</f>
        <v>571758</v>
      </c>
      <c r="I97" s="21">
        <f t="shared" si="15"/>
        <v>1.105</v>
      </c>
      <c r="J97" s="21">
        <f>原始数据!F96</f>
        <v>913764</v>
      </c>
      <c r="K97" s="21">
        <f>原始数据!G96</f>
        <v>829500</v>
      </c>
      <c r="L97" s="21">
        <f t="shared" si="16"/>
        <v>1.102</v>
      </c>
      <c r="M97" s="21">
        <f>原始数据!H96</f>
        <v>1115780</v>
      </c>
      <c r="N97" s="21">
        <f>原始数据!I96</f>
        <v>1031750</v>
      </c>
      <c r="O97">
        <f t="shared" si="17"/>
        <v>1.081</v>
      </c>
    </row>
    <row r="98" s="19" customFormat="1" spans="1:15">
      <c r="A98" s="26" t="s">
        <v>15</v>
      </c>
      <c r="B98" s="27"/>
      <c r="C98" s="28"/>
      <c r="D98" s="27">
        <f>AVERAGE(D67:D97)</f>
        <v>603754.838709677</v>
      </c>
      <c r="E98" s="27">
        <f t="shared" ref="E98:O98" si="20">AVERAGE(E67:E97)</f>
        <v>580724.258064516</v>
      </c>
      <c r="F98" s="27">
        <f t="shared" ref="F98:F124" si="21">ROUND(D98/E98,3)</f>
        <v>1.04</v>
      </c>
      <c r="G98" s="27">
        <f t="shared" si="20"/>
        <v>635336.64516129</v>
      </c>
      <c r="H98" s="27">
        <f t="shared" si="20"/>
        <v>558697.806451613</v>
      </c>
      <c r="I98" s="27">
        <f t="shared" ref="I98:I124" si="22">ROUND(G98/H98,3)</f>
        <v>1.137</v>
      </c>
      <c r="J98" s="27">
        <f t="shared" si="20"/>
        <v>955589.580645161</v>
      </c>
      <c r="K98" s="27">
        <f t="shared" si="20"/>
        <v>862212.903225806</v>
      </c>
      <c r="L98" s="27">
        <f t="shared" ref="L98:L124" si="23">ROUND(J98/K98,3)</f>
        <v>1.108</v>
      </c>
      <c r="M98" s="27">
        <f t="shared" si="20"/>
        <v>1143341.29032258</v>
      </c>
      <c r="N98" s="27">
        <f t="shared" si="20"/>
        <v>1043903.61290323</v>
      </c>
      <c r="O98" s="19">
        <f t="shared" ref="O98:O124" si="24">ROUND(M98/N98,3)</f>
        <v>1.095</v>
      </c>
    </row>
    <row r="99" spans="1:15">
      <c r="A99" s="20">
        <f>原始数据!A97</f>
        <v>43678</v>
      </c>
      <c r="B99" s="21">
        <f>YEAR(A99)</f>
        <v>2019</v>
      </c>
      <c r="C99" s="1">
        <f>A99</f>
        <v>43678</v>
      </c>
      <c r="D99" s="21">
        <f>原始数据!B97</f>
        <v>588744</v>
      </c>
      <c r="E99" s="21">
        <f>原始数据!C97</f>
        <v>532448</v>
      </c>
      <c r="F99" s="21">
        <f t="shared" si="21"/>
        <v>1.106</v>
      </c>
      <c r="G99" s="21">
        <f>原始数据!D97</f>
        <v>479767</v>
      </c>
      <c r="H99" s="21">
        <f>原始数据!E97</f>
        <v>414349</v>
      </c>
      <c r="I99" s="21">
        <f t="shared" si="22"/>
        <v>1.158</v>
      </c>
      <c r="J99" s="21">
        <f>原始数据!F97</f>
        <v>822554</v>
      </c>
      <c r="K99" s="21">
        <f>原始数据!G97</f>
        <v>756500</v>
      </c>
      <c r="L99" s="21">
        <f t="shared" si="23"/>
        <v>1.087</v>
      </c>
      <c r="M99" s="21">
        <f>原始数据!H97</f>
        <v>1081850</v>
      </c>
      <c r="N99" s="21">
        <f>原始数据!I97</f>
        <v>989891</v>
      </c>
      <c r="O99">
        <f t="shared" si="24"/>
        <v>1.093</v>
      </c>
    </row>
    <row r="100" spans="1:15">
      <c r="A100" s="20">
        <f>原始数据!A98</f>
        <v>43679</v>
      </c>
      <c r="B100" s="21">
        <f>YEAR(A100)</f>
        <v>2019</v>
      </c>
      <c r="C100" s="1">
        <f>A100</f>
        <v>43679</v>
      </c>
      <c r="D100" s="21">
        <f>原始数据!B98</f>
        <v>592538</v>
      </c>
      <c r="E100" s="21">
        <f>原始数据!C98</f>
        <v>531458</v>
      </c>
      <c r="F100" s="21">
        <f t="shared" si="21"/>
        <v>1.115</v>
      </c>
      <c r="G100" s="21">
        <f>原始数据!D98</f>
        <v>460934</v>
      </c>
      <c r="H100" s="21">
        <f>原始数据!E98</f>
        <v>400299</v>
      </c>
      <c r="I100" s="21">
        <f t="shared" si="22"/>
        <v>1.151</v>
      </c>
      <c r="J100" s="21">
        <f>原始数据!F98</f>
        <v>823238</v>
      </c>
      <c r="K100" s="21">
        <f>原始数据!G98</f>
        <v>742800</v>
      </c>
      <c r="L100" s="21">
        <f t="shared" si="23"/>
        <v>1.108</v>
      </c>
      <c r="M100" s="21">
        <f>原始数据!H98</f>
        <v>1094660</v>
      </c>
      <c r="N100" s="21">
        <f>原始数据!I98</f>
        <v>1001727</v>
      </c>
      <c r="O100">
        <f t="shared" si="24"/>
        <v>1.093</v>
      </c>
    </row>
    <row r="101" spans="1:15">
      <c r="A101" s="20">
        <f>原始数据!A99</f>
        <v>43680</v>
      </c>
      <c r="B101" s="21">
        <f>YEAR(A101)</f>
        <v>2019</v>
      </c>
      <c r="C101" s="1">
        <f>A101</f>
        <v>43680</v>
      </c>
      <c r="D101" s="21">
        <f>原始数据!B99</f>
        <v>572281</v>
      </c>
      <c r="E101" s="21">
        <f>原始数据!C99</f>
        <v>522308</v>
      </c>
      <c r="F101" s="21">
        <f t="shared" si="21"/>
        <v>1.096</v>
      </c>
      <c r="G101" s="21">
        <f>原始数据!D99</f>
        <v>471908</v>
      </c>
      <c r="H101" s="21">
        <f>原始数据!E99</f>
        <v>408267</v>
      </c>
      <c r="I101" s="21">
        <f t="shared" si="22"/>
        <v>1.156</v>
      </c>
      <c r="J101" s="21">
        <f>原始数据!F99</f>
        <v>830884</v>
      </c>
      <c r="K101" s="21">
        <f>原始数据!G99</f>
        <v>747600</v>
      </c>
      <c r="L101" s="21">
        <f t="shared" si="23"/>
        <v>1.111</v>
      </c>
      <c r="M101" s="21">
        <f>原始数据!H99</f>
        <v>1124740</v>
      </c>
      <c r="N101" s="21">
        <f>原始数据!I99</f>
        <v>1009503</v>
      </c>
      <c r="O101">
        <f t="shared" si="24"/>
        <v>1.114</v>
      </c>
    </row>
    <row r="102" spans="1:15">
      <c r="A102" s="20">
        <f>原始数据!A100</f>
        <v>43681</v>
      </c>
      <c r="B102" s="21">
        <f>YEAR(A102)</f>
        <v>2019</v>
      </c>
      <c r="C102" s="1">
        <f>A102</f>
        <v>43681</v>
      </c>
      <c r="D102" s="21">
        <f>原始数据!B100</f>
        <v>595391</v>
      </c>
      <c r="E102" s="21">
        <f>原始数据!C100</f>
        <v>537028</v>
      </c>
      <c r="F102" s="21">
        <f t="shared" si="21"/>
        <v>1.109</v>
      </c>
      <c r="G102" s="21">
        <f>原始数据!D100</f>
        <v>465730</v>
      </c>
      <c r="H102" s="21">
        <f>原始数据!E100</f>
        <v>409576</v>
      </c>
      <c r="I102" s="21">
        <f t="shared" si="22"/>
        <v>1.137</v>
      </c>
      <c r="J102" s="21">
        <f>原始数据!F100</f>
        <v>838892</v>
      </c>
      <c r="K102" s="21">
        <f>原始数据!G100</f>
        <v>767800</v>
      </c>
      <c r="L102" s="21">
        <f t="shared" si="23"/>
        <v>1.093</v>
      </c>
      <c r="M102" s="21">
        <f>原始数据!H100</f>
        <v>1103100</v>
      </c>
      <c r="N102" s="21">
        <f>原始数据!I100</f>
        <v>1001329</v>
      </c>
      <c r="O102">
        <f t="shared" si="24"/>
        <v>1.102</v>
      </c>
    </row>
    <row r="103" spans="1:15">
      <c r="A103" s="20">
        <f>原始数据!A101</f>
        <v>43682</v>
      </c>
      <c r="B103" s="21">
        <f t="shared" ref="B103:B123" si="25">YEAR(A103)</f>
        <v>2019</v>
      </c>
      <c r="C103" s="1">
        <f t="shared" ref="C103:C123" si="26">A103</f>
        <v>43682</v>
      </c>
      <c r="D103" s="21">
        <f>原始数据!B101</f>
        <v>604193</v>
      </c>
      <c r="E103" s="21">
        <f>原始数据!C101</f>
        <v>551378</v>
      </c>
      <c r="F103" s="21">
        <f t="shared" si="21"/>
        <v>1.096</v>
      </c>
      <c r="G103" s="21">
        <f>原始数据!D101</f>
        <v>491893</v>
      </c>
      <c r="H103" s="21">
        <f>原始数据!E101</f>
        <v>420279</v>
      </c>
      <c r="I103" s="21">
        <f t="shared" si="22"/>
        <v>1.17</v>
      </c>
      <c r="J103" s="21">
        <f>原始数据!F101</f>
        <v>854017</v>
      </c>
      <c r="K103" s="21">
        <f>原始数据!G101</f>
        <v>779700</v>
      </c>
      <c r="L103" s="21">
        <f t="shared" si="23"/>
        <v>1.095</v>
      </c>
      <c r="M103" s="21">
        <f>原始数据!H101</f>
        <v>1146760</v>
      </c>
      <c r="N103" s="21">
        <f>原始数据!I101</f>
        <v>1014413</v>
      </c>
      <c r="O103">
        <f t="shared" si="24"/>
        <v>1.13</v>
      </c>
    </row>
    <row r="104" spans="1:15">
      <c r="A104" s="20">
        <f>原始数据!A102</f>
        <v>43683</v>
      </c>
      <c r="B104" s="21">
        <f t="shared" si="25"/>
        <v>2019</v>
      </c>
      <c r="C104" s="1">
        <f t="shared" si="26"/>
        <v>43683</v>
      </c>
      <c r="D104" s="21">
        <f>原始数据!B102</f>
        <v>604234</v>
      </c>
      <c r="E104" s="21">
        <f>原始数据!C102</f>
        <v>550015</v>
      </c>
      <c r="F104" s="21">
        <f t="shared" si="21"/>
        <v>1.099</v>
      </c>
      <c r="G104" s="21">
        <f>原始数据!D102</f>
        <v>490920</v>
      </c>
      <c r="H104" s="21">
        <f>原始数据!E102</f>
        <v>422027</v>
      </c>
      <c r="I104" s="21">
        <f t="shared" si="22"/>
        <v>1.163</v>
      </c>
      <c r="J104" s="21">
        <f>原始数据!F102</f>
        <v>877723</v>
      </c>
      <c r="K104" s="21">
        <f>原始数据!G102</f>
        <v>778400</v>
      </c>
      <c r="L104" s="21">
        <f t="shared" si="23"/>
        <v>1.128</v>
      </c>
      <c r="M104" s="21">
        <f>原始数据!H102</f>
        <v>1121400</v>
      </c>
      <c r="N104" s="21">
        <f>原始数据!I102</f>
        <v>1008968</v>
      </c>
      <c r="O104">
        <f t="shared" si="24"/>
        <v>1.111</v>
      </c>
    </row>
    <row r="105" spans="1:15">
      <c r="A105" s="20">
        <f>原始数据!A103</f>
        <v>43684</v>
      </c>
      <c r="B105" s="21">
        <f t="shared" si="25"/>
        <v>2019</v>
      </c>
      <c r="C105" s="1">
        <f t="shared" si="26"/>
        <v>43684</v>
      </c>
      <c r="D105" s="21">
        <f>原始数据!B103</f>
        <v>602389</v>
      </c>
      <c r="E105" s="21">
        <f>原始数据!C103</f>
        <v>545718</v>
      </c>
      <c r="F105" s="21">
        <f t="shared" si="21"/>
        <v>1.104</v>
      </c>
      <c r="G105" s="21">
        <f>原始数据!D103</f>
        <v>483778</v>
      </c>
      <c r="H105" s="21">
        <f>原始数据!E103</f>
        <v>421593</v>
      </c>
      <c r="I105" s="21">
        <f t="shared" si="22"/>
        <v>1.148</v>
      </c>
      <c r="J105" s="21">
        <f>原始数据!F103</f>
        <v>850829</v>
      </c>
      <c r="K105" s="21">
        <f>原始数据!G103</f>
        <v>770300</v>
      </c>
      <c r="L105" s="21">
        <f t="shared" si="23"/>
        <v>1.105</v>
      </c>
      <c r="M105" s="21">
        <f>原始数据!H103</f>
        <v>1125510</v>
      </c>
      <c r="N105" s="21">
        <f>原始数据!I103</f>
        <v>1017509</v>
      </c>
      <c r="O105">
        <f t="shared" si="24"/>
        <v>1.106</v>
      </c>
    </row>
    <row r="106" spans="1:15">
      <c r="A106" s="20">
        <f>原始数据!A104</f>
        <v>43685</v>
      </c>
      <c r="B106" s="21">
        <f t="shared" si="25"/>
        <v>2019</v>
      </c>
      <c r="C106" s="1">
        <f t="shared" si="26"/>
        <v>43685</v>
      </c>
      <c r="D106" s="21">
        <f>原始数据!B104</f>
        <v>604360</v>
      </c>
      <c r="E106" s="21">
        <f>原始数据!C104</f>
        <v>546598</v>
      </c>
      <c r="F106" s="21">
        <f t="shared" si="21"/>
        <v>1.106</v>
      </c>
      <c r="G106" s="21">
        <f>原始数据!D104</f>
        <v>477954</v>
      </c>
      <c r="H106" s="21">
        <f>原始数据!E104</f>
        <v>418799</v>
      </c>
      <c r="I106" s="21">
        <f t="shared" si="22"/>
        <v>1.141</v>
      </c>
      <c r="J106" s="21">
        <f>原始数据!F104</f>
        <v>874212</v>
      </c>
      <c r="K106" s="21">
        <f>原始数据!G104</f>
        <v>795500</v>
      </c>
      <c r="L106" s="21">
        <f t="shared" si="23"/>
        <v>1.099</v>
      </c>
      <c r="M106" s="21">
        <f>原始数据!H104</f>
        <v>1135870</v>
      </c>
      <c r="N106" s="21">
        <f>原始数据!I104</f>
        <v>1015100</v>
      </c>
      <c r="O106">
        <f t="shared" si="24"/>
        <v>1.119</v>
      </c>
    </row>
    <row r="107" spans="1:15">
      <c r="A107" s="20">
        <f>原始数据!A105</f>
        <v>43686</v>
      </c>
      <c r="B107" s="21">
        <f t="shared" si="25"/>
        <v>2019</v>
      </c>
      <c r="C107" s="1">
        <f t="shared" si="26"/>
        <v>43686</v>
      </c>
      <c r="D107" s="21">
        <f>原始数据!B105</f>
        <v>608120</v>
      </c>
      <c r="E107" s="21">
        <f>原始数据!C105</f>
        <v>551428</v>
      </c>
      <c r="F107" s="21">
        <f t="shared" si="21"/>
        <v>1.103</v>
      </c>
      <c r="G107" s="21">
        <f>原始数据!D105</f>
        <v>501295</v>
      </c>
      <c r="H107" s="21">
        <f>原始数据!E105</f>
        <v>434903</v>
      </c>
      <c r="I107" s="21">
        <f t="shared" si="22"/>
        <v>1.153</v>
      </c>
      <c r="J107" s="21">
        <f>原始数据!F105</f>
        <v>876687</v>
      </c>
      <c r="K107" s="21">
        <f>原始数据!G105</f>
        <v>791500</v>
      </c>
      <c r="L107" s="21">
        <f t="shared" si="23"/>
        <v>1.108</v>
      </c>
      <c r="M107" s="21">
        <f>原始数据!H105</f>
        <v>1148710</v>
      </c>
      <c r="N107" s="21">
        <f>原始数据!I105</f>
        <v>1027845</v>
      </c>
      <c r="O107">
        <f t="shared" si="24"/>
        <v>1.118</v>
      </c>
    </row>
    <row r="108" spans="1:15">
      <c r="A108" s="20">
        <f>原始数据!A106</f>
        <v>43687</v>
      </c>
      <c r="B108" s="21">
        <f t="shared" si="25"/>
        <v>2019</v>
      </c>
      <c r="C108" s="1">
        <f t="shared" si="26"/>
        <v>43687</v>
      </c>
      <c r="D108" s="21">
        <f>原始数据!B106</f>
        <v>591790</v>
      </c>
      <c r="E108" s="21">
        <f>原始数据!C106</f>
        <v>545488</v>
      </c>
      <c r="F108" s="21">
        <f t="shared" si="21"/>
        <v>1.085</v>
      </c>
      <c r="G108" s="21">
        <f>原始数据!D106</f>
        <v>511734</v>
      </c>
      <c r="H108" s="21">
        <f>原始数据!E106</f>
        <v>441230</v>
      </c>
      <c r="I108" s="21">
        <f t="shared" si="22"/>
        <v>1.16</v>
      </c>
      <c r="J108" s="21">
        <f>原始数据!F106</f>
        <v>859129</v>
      </c>
      <c r="K108" s="21">
        <f>原始数据!G106</f>
        <v>781200</v>
      </c>
      <c r="L108" s="21">
        <f t="shared" si="23"/>
        <v>1.1</v>
      </c>
      <c r="M108" s="21">
        <f>原始数据!H106</f>
        <v>1136220</v>
      </c>
      <c r="N108" s="21">
        <f>原始数据!I106</f>
        <v>1007380</v>
      </c>
      <c r="O108">
        <f t="shared" si="24"/>
        <v>1.128</v>
      </c>
    </row>
    <row r="109" spans="1:15">
      <c r="A109" s="20">
        <f>原始数据!A107</f>
        <v>43688</v>
      </c>
      <c r="B109" s="21">
        <f t="shared" si="25"/>
        <v>2019</v>
      </c>
      <c r="C109" s="1">
        <f t="shared" si="26"/>
        <v>43688</v>
      </c>
      <c r="D109" s="21">
        <f>原始数据!B107</f>
        <v>593032</v>
      </c>
      <c r="E109" s="21">
        <f>原始数据!C107</f>
        <v>535558</v>
      </c>
      <c r="F109" s="21">
        <f t="shared" si="21"/>
        <v>1.107</v>
      </c>
      <c r="G109" s="21">
        <f>原始数据!D107</f>
        <v>480328</v>
      </c>
      <c r="H109" s="21">
        <f>原始数据!E107</f>
        <v>420708</v>
      </c>
      <c r="I109" s="21">
        <f t="shared" si="22"/>
        <v>1.142</v>
      </c>
      <c r="J109" s="21">
        <f>原始数据!F107</f>
        <v>854433</v>
      </c>
      <c r="K109" s="21">
        <f>原始数据!G107</f>
        <v>769800</v>
      </c>
      <c r="L109" s="21">
        <f t="shared" si="23"/>
        <v>1.11</v>
      </c>
      <c r="M109" s="21">
        <f>原始数据!H107</f>
        <v>1132410</v>
      </c>
      <c r="N109" s="21">
        <f>原始数据!I107</f>
        <v>1000883</v>
      </c>
      <c r="O109">
        <f t="shared" si="24"/>
        <v>1.131</v>
      </c>
    </row>
    <row r="110" spans="1:15">
      <c r="A110" s="20">
        <f>原始数据!A108</f>
        <v>43689</v>
      </c>
      <c r="B110" s="21">
        <f t="shared" si="25"/>
        <v>2019</v>
      </c>
      <c r="C110" s="1">
        <f t="shared" si="26"/>
        <v>43689</v>
      </c>
      <c r="D110" s="21">
        <f>原始数据!B108</f>
        <v>586812</v>
      </c>
      <c r="E110" s="21">
        <f>原始数据!C108</f>
        <v>545247</v>
      </c>
      <c r="F110" s="21">
        <f t="shared" si="21"/>
        <v>1.076</v>
      </c>
      <c r="G110" s="21">
        <f>原始数据!D108</f>
        <v>490556</v>
      </c>
      <c r="H110" s="21">
        <f>原始数据!E108</f>
        <v>426957</v>
      </c>
      <c r="I110" s="21">
        <f t="shared" si="22"/>
        <v>1.149</v>
      </c>
      <c r="J110" s="21">
        <f>原始数据!F108</f>
        <v>873006</v>
      </c>
      <c r="K110" s="21">
        <f>原始数据!G108</f>
        <v>799000</v>
      </c>
      <c r="L110" s="21">
        <f t="shared" si="23"/>
        <v>1.093</v>
      </c>
      <c r="M110" s="21">
        <f>原始数据!H108</f>
        <v>1128830</v>
      </c>
      <c r="N110" s="21">
        <f>原始数据!I108</f>
        <v>1028449</v>
      </c>
      <c r="O110">
        <f t="shared" si="24"/>
        <v>1.098</v>
      </c>
    </row>
    <row r="111" spans="1:15">
      <c r="A111" s="20">
        <f>原始数据!A109</f>
        <v>43690</v>
      </c>
      <c r="B111" s="21">
        <f t="shared" si="25"/>
        <v>2019</v>
      </c>
      <c r="C111" s="1">
        <f t="shared" si="26"/>
        <v>43690</v>
      </c>
      <c r="D111" s="21">
        <f>原始数据!B109</f>
        <v>610344</v>
      </c>
      <c r="E111" s="21">
        <f>原始数据!C109</f>
        <v>555272</v>
      </c>
      <c r="F111" s="21">
        <f t="shared" si="21"/>
        <v>1.099</v>
      </c>
      <c r="G111" s="21">
        <f>原始数据!D109</f>
        <v>497681</v>
      </c>
      <c r="H111" s="21">
        <f>原始数据!E109</f>
        <v>425652</v>
      </c>
      <c r="I111" s="21">
        <f t="shared" si="22"/>
        <v>1.169</v>
      </c>
      <c r="J111" s="21">
        <f>原始数据!F109</f>
        <v>870117</v>
      </c>
      <c r="K111" s="21">
        <f>原始数据!G109</f>
        <v>779300</v>
      </c>
      <c r="L111" s="21">
        <f t="shared" si="23"/>
        <v>1.117</v>
      </c>
      <c r="M111" s="21">
        <f>原始数据!H109</f>
        <v>1140740</v>
      </c>
      <c r="N111" s="21">
        <f>原始数据!I109</f>
        <v>1025738</v>
      </c>
      <c r="O111">
        <f t="shared" si="24"/>
        <v>1.112</v>
      </c>
    </row>
    <row r="112" spans="1:15">
      <c r="A112" s="20">
        <f>原始数据!A110</f>
        <v>43691</v>
      </c>
      <c r="B112" s="21">
        <f t="shared" si="25"/>
        <v>2019</v>
      </c>
      <c r="C112" s="1">
        <f t="shared" si="26"/>
        <v>43691</v>
      </c>
      <c r="D112" s="21">
        <f>原始数据!B110</f>
        <v>606991</v>
      </c>
      <c r="E112" s="21">
        <f>原始数据!C110</f>
        <v>560842</v>
      </c>
      <c r="F112" s="21">
        <f t="shared" si="21"/>
        <v>1.082</v>
      </c>
      <c r="G112" s="21">
        <f>原始数据!D110</f>
        <v>498739</v>
      </c>
      <c r="H112" s="21">
        <f>原始数据!E110</f>
        <v>435336</v>
      </c>
      <c r="I112" s="21">
        <f t="shared" si="22"/>
        <v>1.146</v>
      </c>
      <c r="J112" s="21">
        <f>原始数据!F110</f>
        <v>846462</v>
      </c>
      <c r="K112" s="21">
        <f>原始数据!G110</f>
        <v>796800</v>
      </c>
      <c r="L112" s="21">
        <f t="shared" si="23"/>
        <v>1.062</v>
      </c>
      <c r="M112" s="21">
        <f>原始数据!H110</f>
        <v>1122430</v>
      </c>
      <c r="N112" s="21">
        <f>原始数据!I110</f>
        <v>1028387</v>
      </c>
      <c r="O112">
        <f t="shared" si="24"/>
        <v>1.091</v>
      </c>
    </row>
    <row r="113" spans="1:15">
      <c r="A113" s="20">
        <f>原始数据!A111</f>
        <v>43692</v>
      </c>
      <c r="B113" s="21">
        <f t="shared" si="25"/>
        <v>2019</v>
      </c>
      <c r="C113" s="1">
        <f t="shared" si="26"/>
        <v>43692</v>
      </c>
      <c r="D113" s="21">
        <f>原始数据!B111</f>
        <v>600601</v>
      </c>
      <c r="E113" s="21">
        <f>原始数据!C111</f>
        <v>554990</v>
      </c>
      <c r="F113" s="21">
        <f t="shared" si="21"/>
        <v>1.082</v>
      </c>
      <c r="G113" s="21">
        <f>原始数据!D111</f>
        <v>498300</v>
      </c>
      <c r="H113" s="21">
        <f>原始数据!E111</f>
        <v>427802</v>
      </c>
      <c r="I113" s="21">
        <f t="shared" si="22"/>
        <v>1.165</v>
      </c>
      <c r="J113" s="21">
        <f>原始数据!F111</f>
        <v>831619</v>
      </c>
      <c r="K113" s="21">
        <f>原始数据!G111</f>
        <v>776000</v>
      </c>
      <c r="L113" s="21">
        <f t="shared" si="23"/>
        <v>1.072</v>
      </c>
      <c r="M113" s="21">
        <f>原始数据!H111</f>
        <v>1130370</v>
      </c>
      <c r="N113" s="21">
        <f>原始数据!I111</f>
        <v>1030847</v>
      </c>
      <c r="O113">
        <f t="shared" si="24"/>
        <v>1.097</v>
      </c>
    </row>
    <row r="114" spans="1:15">
      <c r="A114" s="20">
        <f>原始数据!A112</f>
        <v>43693</v>
      </c>
      <c r="B114" s="21">
        <f t="shared" si="25"/>
        <v>2019</v>
      </c>
      <c r="C114" s="1">
        <f t="shared" si="26"/>
        <v>43693</v>
      </c>
      <c r="D114" s="21">
        <f>原始数据!B112</f>
        <v>610443</v>
      </c>
      <c r="E114" s="21">
        <f>原始数据!C112</f>
        <v>560213</v>
      </c>
      <c r="F114" s="21">
        <f t="shared" si="21"/>
        <v>1.09</v>
      </c>
      <c r="G114" s="21">
        <f>原始数据!D112</f>
        <v>483850</v>
      </c>
      <c r="H114" s="21">
        <f>原始数据!E112</f>
        <v>417966</v>
      </c>
      <c r="I114" s="21">
        <f t="shared" si="22"/>
        <v>1.158</v>
      </c>
      <c r="J114" s="21">
        <f>原始数据!F112</f>
        <v>820702</v>
      </c>
      <c r="K114" s="21">
        <f>原始数据!G112</f>
        <v>768900</v>
      </c>
      <c r="L114" s="21">
        <f t="shared" si="23"/>
        <v>1.067</v>
      </c>
      <c r="M114" s="21">
        <f>原始数据!H112</f>
        <v>1136890</v>
      </c>
      <c r="N114" s="21">
        <f>原始数据!I112</f>
        <v>1028984</v>
      </c>
      <c r="O114">
        <f t="shared" si="24"/>
        <v>1.105</v>
      </c>
    </row>
    <row r="115" spans="1:15">
      <c r="A115" s="20">
        <f>原始数据!A113</f>
        <v>43694</v>
      </c>
      <c r="B115" s="21">
        <f t="shared" si="25"/>
        <v>2019</v>
      </c>
      <c r="C115" s="1">
        <f t="shared" si="26"/>
        <v>43694</v>
      </c>
      <c r="D115" s="21">
        <f>原始数据!B113</f>
        <v>589157</v>
      </c>
      <c r="E115" s="21">
        <f>原始数据!C113</f>
        <v>547620</v>
      </c>
      <c r="F115" s="21">
        <f t="shared" si="21"/>
        <v>1.076</v>
      </c>
      <c r="G115" s="21">
        <f>原始数据!D113</f>
        <v>475255</v>
      </c>
      <c r="H115" s="21">
        <f>原始数据!E113</f>
        <v>412015</v>
      </c>
      <c r="I115" s="21">
        <f t="shared" si="22"/>
        <v>1.153</v>
      </c>
      <c r="J115" s="21">
        <f>原始数据!F113</f>
        <v>798937</v>
      </c>
      <c r="K115" s="21">
        <f>原始数据!G113</f>
        <v>751300</v>
      </c>
      <c r="L115" s="21">
        <f t="shared" si="23"/>
        <v>1.063</v>
      </c>
      <c r="M115" s="21">
        <f>原始数据!H113</f>
        <v>1111300</v>
      </c>
      <c r="N115" s="21">
        <f>原始数据!I113</f>
        <v>1004653</v>
      </c>
      <c r="O115">
        <f t="shared" si="24"/>
        <v>1.106</v>
      </c>
    </row>
    <row r="116" spans="1:15">
      <c r="A116" s="20">
        <f>原始数据!A114</f>
        <v>43695</v>
      </c>
      <c r="B116" s="21">
        <f t="shared" si="25"/>
        <v>2019</v>
      </c>
      <c r="C116" s="1">
        <f t="shared" si="26"/>
        <v>43695</v>
      </c>
      <c r="D116" s="21">
        <f>原始数据!B114</f>
        <v>585690</v>
      </c>
      <c r="E116" s="21">
        <f>原始数据!C114</f>
        <v>546751</v>
      </c>
      <c r="F116" s="21">
        <f t="shared" si="21"/>
        <v>1.071</v>
      </c>
      <c r="G116" s="21">
        <f>原始数据!D114</f>
        <v>472119</v>
      </c>
      <c r="H116" s="21">
        <f>原始数据!E114</f>
        <v>406508</v>
      </c>
      <c r="I116" s="21">
        <f t="shared" si="22"/>
        <v>1.161</v>
      </c>
      <c r="J116" s="21">
        <f>原始数据!F114</f>
        <v>783906</v>
      </c>
      <c r="K116" s="21">
        <f>原始数据!G114</f>
        <v>740000</v>
      </c>
      <c r="L116" s="21">
        <f t="shared" si="23"/>
        <v>1.059</v>
      </c>
      <c r="M116" s="21">
        <f>原始数据!H114</f>
        <v>1126140</v>
      </c>
      <c r="N116" s="21">
        <f>原始数据!I114</f>
        <v>1020275</v>
      </c>
      <c r="O116">
        <f t="shared" si="24"/>
        <v>1.104</v>
      </c>
    </row>
    <row r="117" spans="1:15">
      <c r="A117" s="20">
        <f>原始数据!A115</f>
        <v>43696</v>
      </c>
      <c r="B117" s="21">
        <f t="shared" si="25"/>
        <v>2019</v>
      </c>
      <c r="C117" s="1">
        <f t="shared" si="26"/>
        <v>43696</v>
      </c>
      <c r="D117" s="21">
        <f>原始数据!B115</f>
        <v>606414</v>
      </c>
      <c r="E117" s="21">
        <f>原始数据!C115</f>
        <v>556805</v>
      </c>
      <c r="F117" s="21">
        <f t="shared" si="21"/>
        <v>1.089</v>
      </c>
      <c r="G117" s="21">
        <f>原始数据!D115</f>
        <v>486693</v>
      </c>
      <c r="H117" s="21">
        <f>原始数据!E115</f>
        <v>423381</v>
      </c>
      <c r="I117" s="21">
        <f t="shared" si="22"/>
        <v>1.15</v>
      </c>
      <c r="J117" s="21">
        <f>原始数据!F115</f>
        <v>825920</v>
      </c>
      <c r="K117" s="21">
        <f>原始数据!G115</f>
        <v>777300</v>
      </c>
      <c r="L117" s="21">
        <f t="shared" si="23"/>
        <v>1.063</v>
      </c>
      <c r="M117" s="21">
        <f>原始数据!H115</f>
        <v>1115140</v>
      </c>
      <c r="N117" s="21">
        <f>原始数据!I115</f>
        <v>1034771</v>
      </c>
      <c r="O117">
        <f t="shared" si="24"/>
        <v>1.078</v>
      </c>
    </row>
    <row r="118" spans="1:15">
      <c r="A118" s="20">
        <f>原始数据!A116</f>
        <v>43697</v>
      </c>
      <c r="B118" s="21">
        <f t="shared" si="25"/>
        <v>2019</v>
      </c>
      <c r="C118" s="1">
        <f t="shared" si="26"/>
        <v>43697</v>
      </c>
      <c r="D118" s="21">
        <f>原始数据!B116</f>
        <v>599106</v>
      </c>
      <c r="E118" s="21">
        <f>原始数据!C116</f>
        <v>566416</v>
      </c>
      <c r="F118" s="21">
        <f t="shared" si="21"/>
        <v>1.058</v>
      </c>
      <c r="G118" s="21">
        <f>原始数据!D116</f>
        <v>478094</v>
      </c>
      <c r="H118" s="21">
        <f>原始数据!E116</f>
        <v>418211</v>
      </c>
      <c r="I118" s="21">
        <f t="shared" si="22"/>
        <v>1.143</v>
      </c>
      <c r="J118" s="21">
        <f>原始数据!F116</f>
        <v>822494</v>
      </c>
      <c r="K118" s="21">
        <f>原始数据!G116</f>
        <v>770900</v>
      </c>
      <c r="L118" s="21">
        <f t="shared" si="23"/>
        <v>1.067</v>
      </c>
      <c r="M118" s="21">
        <f>原始数据!H116</f>
        <v>1153030</v>
      </c>
      <c r="N118" s="21">
        <f>原始数据!I116</f>
        <v>1041508</v>
      </c>
      <c r="O118">
        <f t="shared" si="24"/>
        <v>1.107</v>
      </c>
    </row>
    <row r="119" spans="1:15">
      <c r="A119" s="20">
        <f>原始数据!A117</f>
        <v>43698</v>
      </c>
      <c r="B119" s="21">
        <f t="shared" si="25"/>
        <v>2019</v>
      </c>
      <c r="C119" s="1">
        <f t="shared" si="26"/>
        <v>43698</v>
      </c>
      <c r="D119" s="21">
        <f>原始数据!B117</f>
        <v>611656</v>
      </c>
      <c r="E119" s="21">
        <f>原始数据!C117</f>
        <v>566755</v>
      </c>
      <c r="F119" s="21">
        <f t="shared" si="21"/>
        <v>1.079</v>
      </c>
      <c r="G119" s="21">
        <f>原始数据!D117</f>
        <v>498073</v>
      </c>
      <c r="H119" s="21">
        <f>原始数据!E117</f>
        <v>427762</v>
      </c>
      <c r="I119" s="21">
        <f t="shared" si="22"/>
        <v>1.164</v>
      </c>
      <c r="J119" s="21">
        <f>原始数据!F117</f>
        <v>822749</v>
      </c>
      <c r="K119" s="21">
        <f>原始数据!G117</f>
        <v>770100</v>
      </c>
      <c r="L119" s="21">
        <f t="shared" si="23"/>
        <v>1.068</v>
      </c>
      <c r="M119" s="21">
        <f>原始数据!H117</f>
        <v>1148670</v>
      </c>
      <c r="N119" s="21">
        <f>原始数据!I117</f>
        <v>1043243</v>
      </c>
      <c r="O119">
        <f t="shared" si="24"/>
        <v>1.101</v>
      </c>
    </row>
    <row r="120" spans="1:15">
      <c r="A120" s="20">
        <f>原始数据!A118</f>
        <v>43699</v>
      </c>
      <c r="B120" s="21">
        <f t="shared" si="25"/>
        <v>2019</v>
      </c>
      <c r="C120" s="1">
        <f t="shared" si="26"/>
        <v>43699</v>
      </c>
      <c r="D120" s="21">
        <f>原始数据!B118</f>
        <v>609468</v>
      </c>
      <c r="E120" s="21">
        <f>原始数据!C118</f>
        <v>565316</v>
      </c>
      <c r="F120" s="21">
        <f t="shared" si="21"/>
        <v>1.078</v>
      </c>
      <c r="G120" s="21">
        <f>原始数据!D118</f>
        <v>502452</v>
      </c>
      <c r="H120" s="21">
        <f>原始数据!E118</f>
        <v>437970</v>
      </c>
      <c r="I120" s="21">
        <f t="shared" si="22"/>
        <v>1.147</v>
      </c>
      <c r="J120" s="21">
        <f>原始数据!F118</f>
        <v>832877</v>
      </c>
      <c r="K120" s="21">
        <f>原始数据!G118</f>
        <v>775200</v>
      </c>
      <c r="L120" s="21">
        <f t="shared" si="23"/>
        <v>1.074</v>
      </c>
      <c r="M120" s="21">
        <f>原始数据!H118</f>
        <v>1133050</v>
      </c>
      <c r="N120" s="21">
        <f>原始数据!I118</f>
        <v>1040788</v>
      </c>
      <c r="O120">
        <f t="shared" si="24"/>
        <v>1.089</v>
      </c>
    </row>
    <row r="121" spans="1:15">
      <c r="A121" s="20">
        <f>原始数据!A119</f>
        <v>43700</v>
      </c>
      <c r="B121" s="21">
        <f t="shared" si="25"/>
        <v>2019</v>
      </c>
      <c r="C121" s="1">
        <f t="shared" si="26"/>
        <v>43700</v>
      </c>
      <c r="D121" s="21">
        <f>原始数据!B119</f>
        <v>601379</v>
      </c>
      <c r="E121" s="21">
        <f>原始数据!C119</f>
        <v>561506</v>
      </c>
      <c r="F121" s="21">
        <f t="shared" si="21"/>
        <v>1.071</v>
      </c>
      <c r="G121" s="21">
        <f>原始数据!D119</f>
        <v>480010</v>
      </c>
      <c r="H121" s="21">
        <f>原始数据!E119</f>
        <v>421907</v>
      </c>
      <c r="I121" s="21">
        <f t="shared" si="22"/>
        <v>1.138</v>
      </c>
      <c r="J121" s="21">
        <f>原始数据!F119</f>
        <v>829149</v>
      </c>
      <c r="K121" s="21">
        <f>原始数据!G119</f>
        <v>774100</v>
      </c>
      <c r="L121" s="21">
        <f t="shared" si="23"/>
        <v>1.071</v>
      </c>
      <c r="M121" s="21">
        <f>原始数据!H119</f>
        <v>1155330</v>
      </c>
      <c r="N121" s="21">
        <f>原始数据!I119</f>
        <v>1040632</v>
      </c>
      <c r="O121">
        <f t="shared" si="24"/>
        <v>1.11</v>
      </c>
    </row>
    <row r="122" spans="1:15">
      <c r="A122" s="20">
        <f>原始数据!A120</f>
        <v>43701</v>
      </c>
      <c r="B122" s="21">
        <f t="shared" si="25"/>
        <v>2019</v>
      </c>
      <c r="C122" s="1">
        <f t="shared" si="26"/>
        <v>43701</v>
      </c>
      <c r="D122" s="21">
        <f>原始数据!B120</f>
        <v>591756</v>
      </c>
      <c r="E122" s="21">
        <f>原始数据!C120</f>
        <v>558450</v>
      </c>
      <c r="F122" s="21">
        <f t="shared" si="21"/>
        <v>1.06</v>
      </c>
      <c r="G122" s="21">
        <f>原始数据!D120</f>
        <v>483508</v>
      </c>
      <c r="H122" s="21">
        <f>原始数据!E120</f>
        <v>418727</v>
      </c>
      <c r="I122" s="21">
        <f t="shared" si="22"/>
        <v>1.155</v>
      </c>
      <c r="J122" s="21">
        <f>原始数据!F120</f>
        <v>841081</v>
      </c>
      <c r="K122" s="21">
        <f>原始数据!G120</f>
        <v>797000</v>
      </c>
      <c r="L122" s="21">
        <f t="shared" si="23"/>
        <v>1.055</v>
      </c>
      <c r="M122" s="21">
        <f>原始数据!H120</f>
        <v>1118720</v>
      </c>
      <c r="N122" s="21">
        <f>原始数据!I120</f>
        <v>1027048</v>
      </c>
      <c r="O122">
        <f t="shared" si="24"/>
        <v>1.089</v>
      </c>
    </row>
    <row r="123" spans="1:15">
      <c r="A123" s="20">
        <f>原始数据!A121</f>
        <v>43702</v>
      </c>
      <c r="B123" s="21">
        <f t="shared" si="25"/>
        <v>2019</v>
      </c>
      <c r="C123" s="1">
        <f t="shared" si="26"/>
        <v>43702</v>
      </c>
      <c r="D123" s="21">
        <f>原始数据!B121</f>
        <v>583202</v>
      </c>
      <c r="E123" s="21">
        <f>原始数据!C121</f>
        <v>547311</v>
      </c>
      <c r="F123" s="21">
        <f t="shared" si="21"/>
        <v>1.066</v>
      </c>
      <c r="G123" s="21">
        <f>原始数据!D121</f>
        <v>483800</v>
      </c>
      <c r="H123" s="21">
        <f>原始数据!E121</f>
        <v>421164</v>
      </c>
      <c r="I123" s="21">
        <f t="shared" si="22"/>
        <v>1.149</v>
      </c>
      <c r="J123" s="21">
        <f>原始数据!F121</f>
        <v>810348</v>
      </c>
      <c r="K123" s="21">
        <f>原始数据!G121</f>
        <v>757200</v>
      </c>
      <c r="L123" s="21">
        <f t="shared" si="23"/>
        <v>1.07</v>
      </c>
      <c r="M123" s="21">
        <f>原始数据!H121</f>
        <v>1119870</v>
      </c>
      <c r="N123" s="21">
        <f>原始数据!I121</f>
        <v>1025192</v>
      </c>
      <c r="O123">
        <f t="shared" si="24"/>
        <v>1.092</v>
      </c>
    </row>
    <row r="124" s="19" customFormat="1" spans="1:15">
      <c r="A124" s="26" t="s">
        <v>15</v>
      </c>
      <c r="B124" s="27"/>
      <c r="C124" s="29"/>
      <c r="D124" s="27">
        <f>AVERAGE(D99:D123)</f>
        <v>598003.64</v>
      </c>
      <c r="E124" s="27">
        <f t="shared" ref="E124:O124" si="27">AVERAGE(E99:E123)</f>
        <v>549716.76</v>
      </c>
      <c r="F124" s="27">
        <f t="shared" si="21"/>
        <v>1.088</v>
      </c>
      <c r="G124" s="27">
        <f t="shared" si="27"/>
        <v>485814.84</v>
      </c>
      <c r="H124" s="27">
        <f t="shared" si="27"/>
        <v>421335.52</v>
      </c>
      <c r="I124" s="27">
        <f t="shared" si="22"/>
        <v>1.153</v>
      </c>
      <c r="J124" s="27">
        <f t="shared" si="27"/>
        <v>838878.6</v>
      </c>
      <c r="K124" s="27">
        <f t="shared" si="27"/>
        <v>772568</v>
      </c>
      <c r="L124" s="27">
        <f t="shared" si="23"/>
        <v>1.086</v>
      </c>
      <c r="M124" s="27">
        <f t="shared" si="27"/>
        <v>1127669.6</v>
      </c>
      <c r="N124" s="27">
        <f t="shared" si="27"/>
        <v>1020602.52</v>
      </c>
      <c r="O124" s="19">
        <f t="shared" si="24"/>
        <v>1.105</v>
      </c>
    </row>
  </sheetData>
  <mergeCells count="5">
    <mergeCell ref="D1:F1"/>
    <mergeCell ref="G1:I1"/>
    <mergeCell ref="J1:L1"/>
    <mergeCell ref="M1:O1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workbookViewId="0">
      <pane ySplit="1" topLeftCell="A11" activePane="bottomLeft" state="frozen"/>
      <selection/>
      <selection pane="bottomLeft" activeCell="T23" sqref="T23"/>
    </sheetView>
  </sheetViews>
  <sheetFormatPr defaultColWidth="9" defaultRowHeight="13.5"/>
  <cols>
    <col min="1" max="1" width="9" style="1"/>
  </cols>
  <sheetData>
    <row r="1" spans="1:17">
      <c r="A1" s="2"/>
      <c r="B1" s="3" t="s">
        <v>16</v>
      </c>
      <c r="C1" s="4"/>
      <c r="D1" s="4"/>
      <c r="E1" s="5"/>
      <c r="F1" s="6" t="s">
        <v>17</v>
      </c>
      <c r="G1" s="4"/>
      <c r="H1" s="4"/>
      <c r="I1" s="5"/>
      <c r="J1" s="6" t="s">
        <v>18</v>
      </c>
      <c r="K1" s="4"/>
      <c r="L1" s="4"/>
      <c r="M1" s="5"/>
      <c r="N1" s="6" t="s">
        <v>19</v>
      </c>
      <c r="O1" s="4"/>
      <c r="P1" s="4"/>
      <c r="Q1" s="5"/>
    </row>
    <row r="2" spans="1:17">
      <c r="A2" s="2"/>
      <c r="B2" s="7">
        <v>2016</v>
      </c>
      <c r="C2" s="8">
        <v>2017</v>
      </c>
      <c r="D2" s="8">
        <v>2018</v>
      </c>
      <c r="E2" s="9">
        <v>2019</v>
      </c>
      <c r="F2" s="10">
        <v>2016</v>
      </c>
      <c r="G2" s="8">
        <v>2017</v>
      </c>
      <c r="H2" s="8">
        <v>2018</v>
      </c>
      <c r="I2" s="9">
        <v>2019</v>
      </c>
      <c r="J2" s="10">
        <v>2016</v>
      </c>
      <c r="K2" s="8">
        <v>2017</v>
      </c>
      <c r="L2" s="8">
        <v>2018</v>
      </c>
      <c r="M2" s="9">
        <v>2019</v>
      </c>
      <c r="N2" s="10">
        <v>2016</v>
      </c>
      <c r="O2" s="8">
        <v>2017</v>
      </c>
      <c r="P2" s="8">
        <v>2018</v>
      </c>
      <c r="Q2" s="9">
        <v>2019</v>
      </c>
    </row>
    <row r="3" spans="1:17">
      <c r="A3" s="2">
        <v>42583</v>
      </c>
      <c r="B3" s="7">
        <f>数据整理!O3</f>
        <v>1.101</v>
      </c>
      <c r="C3" s="8">
        <f>数据整理!O35</f>
        <v>1.109</v>
      </c>
      <c r="D3" s="8">
        <f>数据整理!O67</f>
        <v>1.104</v>
      </c>
      <c r="E3" s="9">
        <f>数据整理!O99</f>
        <v>1.093</v>
      </c>
      <c r="F3" s="10">
        <f>数据整理!L3</f>
        <v>1.105</v>
      </c>
      <c r="G3" s="8">
        <f>数据整理!L35</f>
        <v>1.123</v>
      </c>
      <c r="H3" s="8">
        <f>数据整理!L67</f>
        <v>1.121</v>
      </c>
      <c r="I3" s="9">
        <f>数据整理!L99</f>
        <v>1.087</v>
      </c>
      <c r="J3" s="10">
        <f>数据整理!I3</f>
        <v>1.102</v>
      </c>
      <c r="K3" s="8">
        <f>数据整理!I35</f>
        <v>1.117</v>
      </c>
      <c r="L3" s="8">
        <f>数据整理!I67</f>
        <v>1.136</v>
      </c>
      <c r="M3" s="9">
        <f>数据整理!I99</f>
        <v>1.158</v>
      </c>
      <c r="N3" s="10">
        <f>数据整理!F3</f>
        <v>1.007</v>
      </c>
      <c r="O3" s="8">
        <f>数据整理!F35</f>
        <v>1.066</v>
      </c>
      <c r="P3" s="8">
        <f>数据整理!F67</f>
        <v>1.048</v>
      </c>
      <c r="Q3" s="9">
        <f>数据整理!F99</f>
        <v>1.106</v>
      </c>
    </row>
    <row r="4" spans="1:17">
      <c r="A4" s="2">
        <v>42584</v>
      </c>
      <c r="B4" s="7">
        <f>数据整理!O4</f>
        <v>1.081</v>
      </c>
      <c r="C4" s="8">
        <f>数据整理!O36</f>
        <v>1.092</v>
      </c>
      <c r="D4" s="8">
        <f>数据整理!O68</f>
        <v>1.072</v>
      </c>
      <c r="E4" s="9">
        <f>数据整理!O100</f>
        <v>1.093</v>
      </c>
      <c r="F4" s="10">
        <f>数据整理!L4</f>
        <v>1.094</v>
      </c>
      <c r="G4" s="8">
        <f>数据整理!L36</f>
        <v>1.105</v>
      </c>
      <c r="H4" s="8">
        <f>数据整理!L68</f>
        <v>1.095</v>
      </c>
      <c r="I4" s="9">
        <f>数据整理!L100</f>
        <v>1.108</v>
      </c>
      <c r="J4" s="10">
        <f>数据整理!I4</f>
        <v>1.11</v>
      </c>
      <c r="K4" s="8">
        <f>数据整理!I36</f>
        <v>1.118</v>
      </c>
      <c r="L4" s="8">
        <f>数据整理!I68</f>
        <v>1.138</v>
      </c>
      <c r="M4" s="9">
        <f>数据整理!I100</f>
        <v>1.151</v>
      </c>
      <c r="N4" s="10">
        <f>数据整理!F4</f>
        <v>0.999</v>
      </c>
      <c r="O4" s="8">
        <f>数据整理!F36</f>
        <v>1.051</v>
      </c>
      <c r="P4" s="8">
        <f>数据整理!F68</f>
        <v>1.033</v>
      </c>
      <c r="Q4" s="9">
        <f>数据整理!F100</f>
        <v>1.115</v>
      </c>
    </row>
    <row r="5" spans="1:17">
      <c r="A5" s="2">
        <v>42585</v>
      </c>
      <c r="B5" s="7">
        <f>数据整理!O5</f>
        <v>1.089</v>
      </c>
      <c r="C5" s="8">
        <f>数据整理!O37</f>
        <v>1.129</v>
      </c>
      <c r="D5" s="8">
        <f>数据整理!O69</f>
        <v>1.099</v>
      </c>
      <c r="E5" s="9">
        <f>数据整理!O101</f>
        <v>1.114</v>
      </c>
      <c r="F5" s="10">
        <f>数据整理!L5</f>
        <v>1.088</v>
      </c>
      <c r="G5" s="8">
        <f>数据整理!L37</f>
        <v>1.11</v>
      </c>
      <c r="H5" s="8">
        <f>数据整理!L69</f>
        <v>1.116</v>
      </c>
      <c r="I5" s="9">
        <f>数据整理!L101</f>
        <v>1.111</v>
      </c>
      <c r="J5" s="10">
        <f>数据整理!I5</f>
        <v>1.107</v>
      </c>
      <c r="K5" s="8">
        <f>数据整理!I37</f>
        <v>1.12</v>
      </c>
      <c r="L5" s="8">
        <f>数据整理!I69</f>
        <v>1.139</v>
      </c>
      <c r="M5" s="9">
        <f>数据整理!I101</f>
        <v>1.156</v>
      </c>
      <c r="N5" s="10">
        <f>数据整理!F5</f>
        <v>1.034</v>
      </c>
      <c r="O5" s="8">
        <f>数据整理!F37</f>
        <v>1.055</v>
      </c>
      <c r="P5" s="8">
        <f>数据整理!F69</f>
        <v>1.035</v>
      </c>
      <c r="Q5" s="9">
        <f>数据整理!F101</f>
        <v>1.096</v>
      </c>
    </row>
    <row r="6" spans="1:17">
      <c r="A6" s="2">
        <v>42586</v>
      </c>
      <c r="B6" s="7">
        <f>数据整理!O6</f>
        <v>1.093</v>
      </c>
      <c r="C6" s="8">
        <f>数据整理!O38</f>
        <v>1.104</v>
      </c>
      <c r="D6" s="8">
        <f>数据整理!O70</f>
        <v>1.107</v>
      </c>
      <c r="E6" s="9">
        <f>数据整理!O102</f>
        <v>1.102</v>
      </c>
      <c r="F6" s="10">
        <f>数据整理!L6</f>
        <v>1.093</v>
      </c>
      <c r="G6" s="8">
        <f>数据整理!L38</f>
        <v>1.121</v>
      </c>
      <c r="H6" s="8">
        <f>数据整理!L70</f>
        <v>1.106</v>
      </c>
      <c r="I6" s="9">
        <f>数据整理!L102</f>
        <v>1.093</v>
      </c>
      <c r="J6" s="10">
        <f>数据整理!I6</f>
        <v>1.106</v>
      </c>
      <c r="K6" s="8">
        <f>数据整理!I38</f>
        <v>1.112</v>
      </c>
      <c r="L6" s="8">
        <f>数据整理!I70</f>
        <v>1.128</v>
      </c>
      <c r="M6" s="9">
        <f>数据整理!I102</f>
        <v>1.137</v>
      </c>
      <c r="N6" s="10">
        <f>数据整理!F6</f>
        <v>1.044</v>
      </c>
      <c r="O6" s="8">
        <f>数据整理!F38</f>
        <v>1.056</v>
      </c>
      <c r="P6" s="8">
        <f>数据整理!F70</f>
        <v>1.031</v>
      </c>
      <c r="Q6" s="9">
        <f>数据整理!F102</f>
        <v>1.109</v>
      </c>
    </row>
    <row r="7" spans="1:17">
      <c r="A7" s="2">
        <v>42587</v>
      </c>
      <c r="B7" s="7">
        <f>数据整理!O7</f>
        <v>1.134</v>
      </c>
      <c r="C7" s="8">
        <f>数据整理!O39</f>
        <v>1.113</v>
      </c>
      <c r="D7" s="8">
        <f>数据整理!O71</f>
        <v>1.077</v>
      </c>
      <c r="E7" s="9">
        <f>数据整理!O103</f>
        <v>1.13</v>
      </c>
      <c r="F7" s="10">
        <f>数据整理!L7</f>
        <v>1.093</v>
      </c>
      <c r="G7" s="8">
        <f>数据整理!L39</f>
        <v>1.108</v>
      </c>
      <c r="H7" s="8">
        <f>数据整理!L71</f>
        <v>1.095</v>
      </c>
      <c r="I7" s="9">
        <f>数据整理!L103</f>
        <v>1.095</v>
      </c>
      <c r="J7" s="10">
        <f>数据整理!I7</f>
        <v>1.086</v>
      </c>
      <c r="K7" s="8">
        <f>数据整理!I39</f>
        <v>1.101</v>
      </c>
      <c r="L7" s="8">
        <f>数据整理!I71</f>
        <v>1.136</v>
      </c>
      <c r="M7" s="9">
        <f>数据整理!I103</f>
        <v>1.17</v>
      </c>
      <c r="N7" s="10">
        <f>数据整理!F7</f>
        <v>1.05</v>
      </c>
      <c r="O7" s="8">
        <f>数据整理!F39</f>
        <v>1.012</v>
      </c>
      <c r="P7" s="8">
        <f>数据整理!F71</f>
        <v>1.059</v>
      </c>
      <c r="Q7" s="9">
        <f>数据整理!F103</f>
        <v>1.096</v>
      </c>
    </row>
    <row r="8" spans="1:17">
      <c r="A8" s="2">
        <v>42588</v>
      </c>
      <c r="B8" s="7">
        <f>数据整理!O8</f>
        <v>1.112</v>
      </c>
      <c r="C8" s="8">
        <f>数据整理!O40</f>
        <v>1.107</v>
      </c>
      <c r="D8" s="8">
        <f>数据整理!O72</f>
        <v>1.113</v>
      </c>
      <c r="E8" s="9">
        <f>数据整理!O104</f>
        <v>1.111</v>
      </c>
      <c r="F8" s="10">
        <f>数据整理!L8</f>
        <v>1.098</v>
      </c>
      <c r="G8" s="8">
        <f>数据整理!L40</f>
        <v>1.112</v>
      </c>
      <c r="H8" s="8">
        <f>数据整理!L72</f>
        <v>1.113</v>
      </c>
      <c r="I8" s="9">
        <f>数据整理!L104</f>
        <v>1.128</v>
      </c>
      <c r="J8" s="10">
        <f>数据整理!I8</f>
        <v>1.096</v>
      </c>
      <c r="K8" s="8">
        <f>数据整理!I40</f>
        <v>1.108</v>
      </c>
      <c r="L8" s="8">
        <f>数据整理!I72</f>
        <v>1.134</v>
      </c>
      <c r="M8" s="9">
        <f>数据整理!I104</f>
        <v>1.163</v>
      </c>
      <c r="N8" s="10">
        <f>数据整理!F8</f>
        <v>1.061</v>
      </c>
      <c r="O8" s="8">
        <f>数据整理!F40</f>
        <v>1.014</v>
      </c>
      <c r="P8" s="8">
        <f>数据整理!F72</f>
        <v>1.024</v>
      </c>
      <c r="Q8" s="9">
        <f>数据整理!F104</f>
        <v>1.099</v>
      </c>
    </row>
    <row r="9" spans="1:17">
      <c r="A9" s="2">
        <v>42589</v>
      </c>
      <c r="B9" s="7">
        <f>数据整理!O9</f>
        <v>1.119</v>
      </c>
      <c r="C9" s="8">
        <f>数据整理!O41</f>
        <v>1.104</v>
      </c>
      <c r="D9" s="8">
        <f>数据整理!O73</f>
        <v>1.079</v>
      </c>
      <c r="E9" s="9">
        <f>数据整理!O105</f>
        <v>1.106</v>
      </c>
      <c r="F9" s="10">
        <f>数据整理!L9</f>
        <v>1.085</v>
      </c>
      <c r="G9" s="8">
        <f>数据整理!L41</f>
        <v>1.103</v>
      </c>
      <c r="H9" s="8">
        <f>数据整理!L73</f>
        <v>1.124</v>
      </c>
      <c r="I9" s="9">
        <f>数据整理!L105</f>
        <v>1.105</v>
      </c>
      <c r="J9" s="10">
        <f>数据整理!I9</f>
        <v>1.101</v>
      </c>
      <c r="K9" s="8">
        <f>数据整理!I41</f>
        <v>1.109</v>
      </c>
      <c r="L9" s="8">
        <f>数据整理!I73</f>
        <v>1.137</v>
      </c>
      <c r="M9" s="9">
        <f>数据整理!I105</f>
        <v>1.148</v>
      </c>
      <c r="N9" s="10">
        <f>数据整理!F9</f>
        <v>1.055</v>
      </c>
      <c r="O9" s="8">
        <f>数据整理!F41</f>
        <v>1.021</v>
      </c>
      <c r="P9" s="8">
        <f>数据整理!F73</f>
        <v>1.048</v>
      </c>
      <c r="Q9" s="9">
        <f>数据整理!F105</f>
        <v>1.104</v>
      </c>
    </row>
    <row r="10" spans="1:17">
      <c r="A10" s="2">
        <v>42590</v>
      </c>
      <c r="B10" s="7">
        <f>数据整理!O10</f>
        <v>1.091</v>
      </c>
      <c r="C10" s="8">
        <f>数据整理!O42</f>
        <v>1.123</v>
      </c>
      <c r="D10" s="8">
        <f>数据整理!O74</f>
        <v>1.1</v>
      </c>
      <c r="E10" s="9">
        <f>数据整理!O106</f>
        <v>1.119</v>
      </c>
      <c r="F10" s="10">
        <f>数据整理!L10</f>
        <v>1.099</v>
      </c>
      <c r="G10" s="8">
        <f>数据整理!L42</f>
        <v>1.112</v>
      </c>
      <c r="H10" s="8">
        <f>数据整理!L74</f>
        <v>1.108</v>
      </c>
      <c r="I10" s="9">
        <f>数据整理!L106</f>
        <v>1.099</v>
      </c>
      <c r="J10" s="10">
        <f>数据整理!I10</f>
        <v>1.108</v>
      </c>
      <c r="K10" s="8">
        <f>数据整理!I42</f>
        <v>1.124</v>
      </c>
      <c r="L10" s="8">
        <f>数据整理!I74</f>
        <v>1.125</v>
      </c>
      <c r="M10" s="9">
        <f>数据整理!I106</f>
        <v>1.141</v>
      </c>
      <c r="N10" s="10">
        <f>数据整理!F10</f>
        <v>1.074</v>
      </c>
      <c r="O10" s="8">
        <f>数据整理!F42</f>
        <v>1.037</v>
      </c>
      <c r="P10" s="8">
        <f>数据整理!F74</f>
        <v>1.042</v>
      </c>
      <c r="Q10" s="9">
        <f>数据整理!F106</f>
        <v>1.106</v>
      </c>
    </row>
    <row r="11" spans="1:17">
      <c r="A11" s="2">
        <v>42591</v>
      </c>
      <c r="B11" s="7">
        <f>数据整理!O11</f>
        <v>1.123</v>
      </c>
      <c r="C11" s="8">
        <f>数据整理!O43</f>
        <v>1.102</v>
      </c>
      <c r="D11" s="8">
        <f>数据整理!O75</f>
        <v>1.096</v>
      </c>
      <c r="E11" s="9">
        <f>数据整理!O107</f>
        <v>1.118</v>
      </c>
      <c r="F11" s="10">
        <f>数据整理!L11</f>
        <v>1.089</v>
      </c>
      <c r="G11" s="8">
        <f>数据整理!L43</f>
        <v>1.108</v>
      </c>
      <c r="H11" s="8">
        <f>数据整理!L75</f>
        <v>1.1</v>
      </c>
      <c r="I11" s="9">
        <f>数据整理!L107</f>
        <v>1.108</v>
      </c>
      <c r="J11" s="10">
        <f>数据整理!I11</f>
        <v>1.099</v>
      </c>
      <c r="K11" s="8">
        <f>数据整理!I43</f>
        <v>1.115</v>
      </c>
      <c r="L11" s="8">
        <f>数据整理!I75</f>
        <v>1.138</v>
      </c>
      <c r="M11" s="9">
        <f>数据整理!I107</f>
        <v>1.153</v>
      </c>
      <c r="N11" s="10">
        <f>数据整理!F11</f>
        <v>1.025</v>
      </c>
      <c r="O11" s="8">
        <f>数据整理!F43</f>
        <v>1.048</v>
      </c>
      <c r="P11" s="8">
        <f>数据整理!F75</f>
        <v>1.048</v>
      </c>
      <c r="Q11" s="9">
        <f>数据整理!F107</f>
        <v>1.103</v>
      </c>
    </row>
    <row r="12" spans="1:17">
      <c r="A12" s="2">
        <v>42592</v>
      </c>
      <c r="B12" s="7">
        <f>数据整理!O12</f>
        <v>1.091</v>
      </c>
      <c r="C12" s="8">
        <f>数据整理!O44</f>
        <v>1.124</v>
      </c>
      <c r="D12" s="8">
        <f>数据整理!O76</f>
        <v>1.083</v>
      </c>
      <c r="E12" s="9">
        <f>数据整理!O108</f>
        <v>1.128</v>
      </c>
      <c r="F12" s="10">
        <f>数据整理!L12</f>
        <v>1.094</v>
      </c>
      <c r="G12" s="8">
        <f>数据整理!L44</f>
        <v>1.107</v>
      </c>
      <c r="H12" s="8">
        <f>数据整理!L76</f>
        <v>1.12</v>
      </c>
      <c r="I12" s="9">
        <f>数据整理!L108</f>
        <v>1.1</v>
      </c>
      <c r="J12" s="10">
        <f>数据整理!I12</f>
        <v>1.093</v>
      </c>
      <c r="K12" s="8">
        <f>数据整理!I44</f>
        <v>1.12</v>
      </c>
      <c r="L12" s="8">
        <f>数据整理!I76</f>
        <v>1.144</v>
      </c>
      <c r="M12" s="9">
        <f>数据整理!I108</f>
        <v>1.16</v>
      </c>
      <c r="N12" s="10">
        <f>数据整理!F12</f>
        <v>1.025</v>
      </c>
      <c r="O12" s="8">
        <f>数据整理!F44</f>
        <v>1.056</v>
      </c>
      <c r="P12" s="8">
        <f>数据整理!F76</f>
        <v>1.03</v>
      </c>
      <c r="Q12" s="9">
        <f>数据整理!F108</f>
        <v>1.085</v>
      </c>
    </row>
    <row r="13" spans="1:17">
      <c r="A13" s="2">
        <v>42593</v>
      </c>
      <c r="B13" s="7">
        <f>数据整理!O13</f>
        <v>1.129</v>
      </c>
      <c r="C13" s="8">
        <f>数据整理!O45</f>
        <v>1.101</v>
      </c>
      <c r="D13" s="8">
        <f>数据整理!O77</f>
        <v>1.121</v>
      </c>
      <c r="E13" s="9">
        <f>数据整理!O109</f>
        <v>1.131</v>
      </c>
      <c r="F13" s="10">
        <f>数据整理!L13</f>
        <v>1.103</v>
      </c>
      <c r="G13" s="8">
        <f>数据整理!L45</f>
        <v>1.111</v>
      </c>
      <c r="H13" s="8">
        <f>数据整理!L77</f>
        <v>1.102</v>
      </c>
      <c r="I13" s="9">
        <f>数据整理!L109</f>
        <v>1.11</v>
      </c>
      <c r="J13" s="10">
        <f>数据整理!I13</f>
        <v>1.106</v>
      </c>
      <c r="K13" s="8">
        <f>数据整理!I45</f>
        <v>1.119</v>
      </c>
      <c r="L13" s="8">
        <f>数据整理!I77</f>
        <v>1.124</v>
      </c>
      <c r="M13" s="9">
        <f>数据整理!I109</f>
        <v>1.142</v>
      </c>
      <c r="N13" s="10">
        <f>数据整理!F13</f>
        <v>1.041</v>
      </c>
      <c r="O13" s="8">
        <f>数据整理!F45</f>
        <v>1.039</v>
      </c>
      <c r="P13" s="8">
        <f>数据整理!F77</f>
        <v>1.034</v>
      </c>
      <c r="Q13" s="9">
        <f>数据整理!F109</f>
        <v>1.107</v>
      </c>
    </row>
    <row r="14" spans="1:17">
      <c r="A14" s="2">
        <v>42594</v>
      </c>
      <c r="B14" s="7">
        <f>数据整理!O14</f>
        <v>1.09</v>
      </c>
      <c r="C14" s="8">
        <f>数据整理!O46</f>
        <v>1.107</v>
      </c>
      <c r="D14" s="8">
        <f>数据整理!O78</f>
        <v>1.075</v>
      </c>
      <c r="E14" s="9">
        <f>数据整理!O110</f>
        <v>1.098</v>
      </c>
      <c r="F14" s="10">
        <f>数据整理!L14</f>
        <v>1.088</v>
      </c>
      <c r="G14" s="8">
        <f>数据整理!L46</f>
        <v>1.095</v>
      </c>
      <c r="H14" s="8">
        <f>数据整理!L78</f>
        <v>1.111</v>
      </c>
      <c r="I14" s="9">
        <f>数据整理!L110</f>
        <v>1.093</v>
      </c>
      <c r="J14" s="10">
        <f>数据整理!I14</f>
        <v>1.092</v>
      </c>
      <c r="K14" s="8">
        <f>数据整理!I46</f>
        <v>1.12</v>
      </c>
      <c r="L14" s="8">
        <f>数据整理!I78</f>
        <v>1.129</v>
      </c>
      <c r="M14" s="9">
        <f>数据整理!I110</f>
        <v>1.149</v>
      </c>
      <c r="N14" s="10">
        <f>数据整理!F14</f>
        <v>1.028</v>
      </c>
      <c r="O14" s="8">
        <f>数据整理!F46</f>
        <v>1.055</v>
      </c>
      <c r="P14" s="8">
        <f>数据整理!F78</f>
        <v>1.033</v>
      </c>
      <c r="Q14" s="9">
        <f>数据整理!F110</f>
        <v>1.076</v>
      </c>
    </row>
    <row r="15" spans="1:17">
      <c r="A15" s="2">
        <v>42595</v>
      </c>
      <c r="B15" s="7">
        <f>数据整理!O15</f>
        <v>1.122</v>
      </c>
      <c r="C15" s="8">
        <f>数据整理!O47</f>
        <v>1.096</v>
      </c>
      <c r="D15" s="8">
        <f>数据整理!O79</f>
        <v>1.092</v>
      </c>
      <c r="E15" s="9">
        <f>数据整理!O111</f>
        <v>1.112</v>
      </c>
      <c r="F15" s="10">
        <f>数据整理!L15</f>
        <v>1.083</v>
      </c>
      <c r="G15" s="8">
        <f>数据整理!L47</f>
        <v>1.114</v>
      </c>
      <c r="H15" s="8">
        <f>数据整理!L79</f>
        <v>1.095</v>
      </c>
      <c r="I15" s="9">
        <f>数据整理!L111</f>
        <v>1.117</v>
      </c>
      <c r="J15" s="10">
        <f>数据整理!I15</f>
        <v>1.104</v>
      </c>
      <c r="K15" s="8">
        <f>数据整理!I47</f>
        <v>1.119</v>
      </c>
      <c r="L15" s="8">
        <f>数据整理!I79</f>
        <v>1.135</v>
      </c>
      <c r="M15" s="9">
        <f>数据整理!I111</f>
        <v>1.169</v>
      </c>
      <c r="N15" s="10">
        <f>数据整理!F15</f>
        <v>1.057</v>
      </c>
      <c r="O15" s="8">
        <f>数据整理!F47</f>
        <v>1.044</v>
      </c>
      <c r="P15" s="8">
        <f>数据整理!F79</f>
        <v>1.041</v>
      </c>
      <c r="Q15" s="9">
        <f>数据整理!F111</f>
        <v>1.099</v>
      </c>
    </row>
    <row r="16" spans="1:17">
      <c r="A16" s="2">
        <v>42596</v>
      </c>
      <c r="B16" s="7">
        <f>数据整理!O16</f>
        <v>1.129</v>
      </c>
      <c r="C16" s="8">
        <f>数据整理!O48</f>
        <v>1.109</v>
      </c>
      <c r="D16" s="8">
        <f>数据整理!O80</f>
        <v>1.108</v>
      </c>
      <c r="E16" s="9">
        <f>数据整理!O112</f>
        <v>1.091</v>
      </c>
      <c r="F16" s="10">
        <f>数据整理!L16</f>
        <v>1.098</v>
      </c>
      <c r="G16" s="8">
        <f>数据整理!L48</f>
        <v>1.107</v>
      </c>
      <c r="H16" s="8">
        <f>数据整理!L80</f>
        <v>1.112</v>
      </c>
      <c r="I16" s="9">
        <f>数据整理!L112</f>
        <v>1.062</v>
      </c>
      <c r="J16" s="10">
        <f>数据整理!I16</f>
        <v>1.099</v>
      </c>
      <c r="K16" s="8">
        <f>数据整理!I48</f>
        <v>1.121</v>
      </c>
      <c r="L16" s="8">
        <f>数据整理!I80</f>
        <v>1.154</v>
      </c>
      <c r="M16" s="9">
        <f>数据整理!I112</f>
        <v>1.146</v>
      </c>
      <c r="N16" s="10">
        <f>数据整理!F16</f>
        <v>1.063</v>
      </c>
      <c r="O16" s="8">
        <f>数据整理!F48</f>
        <v>1.051</v>
      </c>
      <c r="P16" s="8">
        <f>数据整理!F80</f>
        <v>1.033</v>
      </c>
      <c r="Q16" s="9">
        <f>数据整理!F112</f>
        <v>1.082</v>
      </c>
    </row>
    <row r="17" spans="1:17">
      <c r="A17" s="2">
        <v>42597</v>
      </c>
      <c r="B17" s="7">
        <f>数据整理!O17</f>
        <v>1.09</v>
      </c>
      <c r="C17" s="8">
        <f>数据整理!O49</f>
        <v>1.141</v>
      </c>
      <c r="D17" s="8">
        <f>数据整理!O81</f>
        <v>1.085</v>
      </c>
      <c r="E17" s="9">
        <f>数据整理!O113</f>
        <v>1.097</v>
      </c>
      <c r="F17" s="10">
        <f>数据整理!L17</f>
        <v>1.09</v>
      </c>
      <c r="G17" s="8">
        <f>数据整理!L49</f>
        <v>1.108</v>
      </c>
      <c r="H17" s="8">
        <f>数据整理!L81</f>
        <v>1.122</v>
      </c>
      <c r="I17" s="9">
        <f>数据整理!L113</f>
        <v>1.072</v>
      </c>
      <c r="J17" s="10">
        <f>数据整理!I17</f>
        <v>1.098</v>
      </c>
      <c r="K17" s="8">
        <f>数据整理!I49</f>
        <v>1.121</v>
      </c>
      <c r="L17" s="8">
        <f>数据整理!I81</f>
        <v>1.144</v>
      </c>
      <c r="M17" s="9">
        <f>数据整理!I113</f>
        <v>1.165</v>
      </c>
      <c r="N17" s="10">
        <f>数据整理!F17</f>
        <v>1.052</v>
      </c>
      <c r="O17" s="8">
        <f>数据整理!F49</f>
        <v>1.039</v>
      </c>
      <c r="P17" s="8">
        <f>数据整理!F81</f>
        <v>1.052</v>
      </c>
      <c r="Q17" s="9">
        <f>数据整理!F113</f>
        <v>1.082</v>
      </c>
    </row>
    <row r="18" spans="1:17">
      <c r="A18" s="2">
        <v>42598</v>
      </c>
      <c r="B18" s="7">
        <f>数据整理!O18</f>
        <v>1.126</v>
      </c>
      <c r="C18" s="8">
        <f>数据整理!O50</f>
        <v>1.112</v>
      </c>
      <c r="D18" s="8">
        <f>数据整理!O82</f>
        <v>1.113</v>
      </c>
      <c r="E18" s="9">
        <f>数据整理!O114</f>
        <v>1.105</v>
      </c>
      <c r="F18" s="10">
        <f>数据整理!L18</f>
        <v>1.108</v>
      </c>
      <c r="G18" s="8">
        <f>数据整理!L50</f>
        <v>1.106</v>
      </c>
      <c r="H18" s="8">
        <f>数据整理!L82</f>
        <v>1.121</v>
      </c>
      <c r="I18" s="9">
        <f>数据整理!L114</f>
        <v>1.067</v>
      </c>
      <c r="J18" s="10">
        <f>数据整理!I18</f>
        <v>1.108</v>
      </c>
      <c r="K18" s="8">
        <f>数据整理!I50</f>
        <v>1.117</v>
      </c>
      <c r="L18" s="8">
        <f>数据整理!I82</f>
        <v>1.138</v>
      </c>
      <c r="M18" s="9">
        <f>数据整理!I114</f>
        <v>1.158</v>
      </c>
      <c r="N18" s="10">
        <f>数据整理!F18</f>
        <v>1.075</v>
      </c>
      <c r="O18" s="8">
        <f>数据整理!F50</f>
        <v>1.051</v>
      </c>
      <c r="P18" s="8">
        <f>数据整理!F82</f>
        <v>1.046</v>
      </c>
      <c r="Q18" s="9">
        <f>数据整理!F114</f>
        <v>1.09</v>
      </c>
    </row>
    <row r="19" spans="1:17">
      <c r="A19" s="2">
        <v>42599</v>
      </c>
      <c r="B19" s="7">
        <f>数据整理!O19</f>
        <v>1.098</v>
      </c>
      <c r="C19" s="8">
        <f>数据整理!O51</f>
        <v>1.122</v>
      </c>
      <c r="D19" s="8">
        <f>数据整理!O83</f>
        <v>1.094</v>
      </c>
      <c r="E19" s="9">
        <f>数据整理!O115</f>
        <v>1.106</v>
      </c>
      <c r="F19" s="10">
        <f>数据整理!L19</f>
        <v>1.097</v>
      </c>
      <c r="G19" s="8">
        <f>数据整理!L51</f>
        <v>1.106</v>
      </c>
      <c r="H19" s="8">
        <f>数据整理!L83</f>
        <v>1.112</v>
      </c>
      <c r="I19" s="9">
        <f>数据整理!L115</f>
        <v>1.063</v>
      </c>
      <c r="J19" s="10">
        <f>数据整理!I19</f>
        <v>1.099</v>
      </c>
      <c r="K19" s="8">
        <f>数据整理!I51</f>
        <v>1.121</v>
      </c>
      <c r="L19" s="8">
        <f>数据整理!I83</f>
        <v>1.137</v>
      </c>
      <c r="M19" s="9">
        <f>数据整理!I115</f>
        <v>1.153</v>
      </c>
      <c r="N19" s="10">
        <f>数据整理!F19</f>
        <v>1.045</v>
      </c>
      <c r="O19" s="8">
        <f>数据整理!F51</f>
        <v>1.045</v>
      </c>
      <c r="P19" s="8">
        <f>数据整理!F83</f>
        <v>1.041</v>
      </c>
      <c r="Q19" s="9">
        <f>数据整理!F115</f>
        <v>1.076</v>
      </c>
    </row>
    <row r="20" spans="1:17">
      <c r="A20" s="2">
        <v>42600</v>
      </c>
      <c r="B20" s="7">
        <f>数据整理!O20</f>
        <v>1.107</v>
      </c>
      <c r="C20" s="8">
        <f>数据整理!O52</f>
        <v>1.091</v>
      </c>
      <c r="D20" s="8">
        <f>数据整理!O84</f>
        <v>1.077</v>
      </c>
      <c r="E20" s="9">
        <f>数据整理!O116</f>
        <v>1.104</v>
      </c>
      <c r="F20" s="10">
        <f>数据整理!L20</f>
        <v>1.101</v>
      </c>
      <c r="G20" s="8">
        <f>数据整理!L52</f>
        <v>1.119</v>
      </c>
      <c r="H20" s="8">
        <f>数据整理!L84</f>
        <v>1.099</v>
      </c>
      <c r="I20" s="9">
        <f>数据整理!L116</f>
        <v>1.059</v>
      </c>
      <c r="J20" s="10">
        <f>数据整理!I20</f>
        <v>1.101</v>
      </c>
      <c r="K20" s="8">
        <f>数据整理!I52</f>
        <v>1.132</v>
      </c>
      <c r="L20" s="8">
        <f>数据整理!I84</f>
        <v>1.151</v>
      </c>
      <c r="M20" s="9">
        <f>数据整理!I116</f>
        <v>1.161</v>
      </c>
      <c r="N20" s="10">
        <f>数据整理!F20</f>
        <v>1.05</v>
      </c>
      <c r="O20" s="8">
        <f>数据整理!F52</f>
        <v>1.051</v>
      </c>
      <c r="P20" s="8">
        <f>数据整理!F84</f>
        <v>1.032</v>
      </c>
      <c r="Q20" s="9">
        <f>数据整理!F116</f>
        <v>1.071</v>
      </c>
    </row>
    <row r="21" spans="1:17">
      <c r="A21" s="2">
        <v>42601</v>
      </c>
      <c r="B21" s="7">
        <f>数据整理!O21</f>
        <v>1.118</v>
      </c>
      <c r="C21" s="8">
        <f>数据整理!O53</f>
        <v>1.127</v>
      </c>
      <c r="D21" s="8">
        <f>数据整理!O85</f>
        <v>1.111</v>
      </c>
      <c r="E21" s="9">
        <f>数据整理!O117</f>
        <v>1.078</v>
      </c>
      <c r="F21" s="10">
        <f>数据整理!L21</f>
        <v>1.092</v>
      </c>
      <c r="G21" s="8">
        <f>数据整理!L53</f>
        <v>1.123</v>
      </c>
      <c r="H21" s="8">
        <f>数据整理!L85</f>
        <v>1.108</v>
      </c>
      <c r="I21" s="9">
        <f>数据整理!L117</f>
        <v>1.063</v>
      </c>
      <c r="J21" s="10">
        <f>数据整理!I21</f>
        <v>1.105</v>
      </c>
      <c r="K21" s="8">
        <f>数据整理!I53</f>
        <v>1.148</v>
      </c>
      <c r="L21" s="8">
        <f>数据整理!I85</f>
        <v>1.142</v>
      </c>
      <c r="M21" s="9">
        <f>数据整理!I117</f>
        <v>1.15</v>
      </c>
      <c r="N21" s="10">
        <f>数据整理!F21</f>
        <v>1.061</v>
      </c>
      <c r="O21" s="8">
        <f>数据整理!F53</f>
        <v>1.054</v>
      </c>
      <c r="P21" s="8">
        <f>数据整理!F85</f>
        <v>1.056</v>
      </c>
      <c r="Q21" s="9">
        <f>数据整理!F117</f>
        <v>1.089</v>
      </c>
    </row>
    <row r="22" spans="1:17">
      <c r="A22" s="2">
        <v>42602</v>
      </c>
      <c r="B22" s="7">
        <f>数据整理!O22</f>
        <v>1.101</v>
      </c>
      <c r="C22" s="8">
        <f>数据整理!O54</f>
        <v>1.095</v>
      </c>
      <c r="D22" s="8">
        <f>数据整理!O86</f>
        <v>1.091</v>
      </c>
      <c r="E22" s="9">
        <f>数据整理!O118</f>
        <v>1.107</v>
      </c>
      <c r="F22" s="10">
        <f>数据整理!L22</f>
        <v>1.092</v>
      </c>
      <c r="G22" s="8">
        <f>数据整理!L54</f>
        <v>1.123</v>
      </c>
      <c r="H22" s="8">
        <f>数据整理!L86</f>
        <v>1.099</v>
      </c>
      <c r="I22" s="9">
        <f>数据整理!L118</f>
        <v>1.067</v>
      </c>
      <c r="J22" s="10">
        <f>数据整理!I22</f>
        <v>1.105</v>
      </c>
      <c r="K22" s="8">
        <f>数据整理!I54</f>
        <v>1.139</v>
      </c>
      <c r="L22" s="8">
        <f>数据整理!I86</f>
        <v>1.146</v>
      </c>
      <c r="M22" s="9">
        <f>数据整理!I118</f>
        <v>1.143</v>
      </c>
      <c r="N22" s="10">
        <f>数据整理!F22</f>
        <v>1.048</v>
      </c>
      <c r="O22" s="8">
        <f>数据整理!F54</f>
        <v>1.049</v>
      </c>
      <c r="P22" s="8">
        <f>数据整理!F86</f>
        <v>1.046</v>
      </c>
      <c r="Q22" s="9">
        <f>数据整理!F118</f>
        <v>1.058</v>
      </c>
    </row>
    <row r="23" spans="1:17">
      <c r="A23" s="2">
        <v>42603</v>
      </c>
      <c r="B23" s="7">
        <f>数据整理!O23</f>
        <v>1.114</v>
      </c>
      <c r="C23" s="8">
        <f>数据整理!O55</f>
        <v>1.107</v>
      </c>
      <c r="D23" s="8">
        <f>数据整理!O87</f>
        <v>1.093</v>
      </c>
      <c r="E23" s="9">
        <f>数据整理!O119</f>
        <v>1.101</v>
      </c>
      <c r="F23" s="10">
        <f>数据整理!L23</f>
        <v>1.099</v>
      </c>
      <c r="G23" s="8">
        <f>数据整理!L55</f>
        <v>1.121</v>
      </c>
      <c r="H23" s="8">
        <f>数据整理!L87</f>
        <v>1.106</v>
      </c>
      <c r="I23" s="9">
        <f>数据整理!L119</f>
        <v>1.068</v>
      </c>
      <c r="J23" s="10">
        <f>数据整理!I23</f>
        <v>1.106</v>
      </c>
      <c r="K23" s="8">
        <f>数据整理!I55</f>
        <v>1.14</v>
      </c>
      <c r="L23" s="8">
        <f>数据整理!I87</f>
        <v>1.153</v>
      </c>
      <c r="M23" s="9">
        <f>数据整理!I119</f>
        <v>1.164</v>
      </c>
      <c r="N23" s="10">
        <f>数据整理!F23</f>
        <v>1.049</v>
      </c>
      <c r="O23" s="8">
        <f>数据整理!F55</f>
        <v>1.023</v>
      </c>
      <c r="P23" s="8">
        <f>数据整理!F87</f>
        <v>1.037</v>
      </c>
      <c r="Q23" s="9">
        <f>数据整理!F119</f>
        <v>1.079</v>
      </c>
    </row>
    <row r="24" spans="1:17">
      <c r="A24" s="2">
        <v>42604</v>
      </c>
      <c r="B24" s="7">
        <f>数据整理!O24</f>
        <v>1.098</v>
      </c>
      <c r="C24" s="8">
        <f>数据整理!O56</f>
        <v>1.094</v>
      </c>
      <c r="D24" s="8">
        <f>数据整理!O88</f>
        <v>1.091</v>
      </c>
      <c r="E24" s="9">
        <f>数据整理!O120</f>
        <v>1.089</v>
      </c>
      <c r="F24" s="10">
        <f>数据整理!L24</f>
        <v>1.086</v>
      </c>
      <c r="G24" s="8">
        <f>数据整理!L56</f>
        <v>1.124</v>
      </c>
      <c r="H24" s="8">
        <f>数据整理!L88</f>
        <v>1.106</v>
      </c>
      <c r="I24" s="9">
        <f>数据整理!L120</f>
        <v>1.074</v>
      </c>
      <c r="J24" s="10">
        <f>数据整理!I24</f>
        <v>1.101</v>
      </c>
      <c r="K24" s="8">
        <f>数据整理!I56</f>
        <v>1.122</v>
      </c>
      <c r="L24" s="8">
        <f>数据整理!I88</f>
        <v>1.15</v>
      </c>
      <c r="M24" s="9">
        <f>数据整理!I120</f>
        <v>1.147</v>
      </c>
      <c r="N24" s="10">
        <f>数据整理!F24</f>
        <v>1.067</v>
      </c>
      <c r="O24" s="8">
        <f>数据整理!F56</f>
        <v>1.047</v>
      </c>
      <c r="P24" s="8">
        <f>数据整理!F88</f>
        <v>1.042</v>
      </c>
      <c r="Q24" s="9">
        <f>数据整理!F120</f>
        <v>1.078</v>
      </c>
    </row>
    <row r="25" spans="1:17">
      <c r="A25" s="2">
        <v>42605</v>
      </c>
      <c r="B25" s="7">
        <f>数据整理!O25</f>
        <v>1.125</v>
      </c>
      <c r="C25" s="8">
        <f>数据整理!O57</f>
        <v>1.106</v>
      </c>
      <c r="D25" s="8">
        <f>数据整理!O89</f>
        <v>1.095</v>
      </c>
      <c r="E25" s="9">
        <f>数据整理!O121</f>
        <v>1.11</v>
      </c>
      <c r="F25" s="10">
        <f>数据整理!L25</f>
        <v>1.105</v>
      </c>
      <c r="G25" s="8">
        <f>数据整理!L57</f>
        <v>1.11</v>
      </c>
      <c r="H25" s="8">
        <f>数据整理!L89</f>
        <v>1.122</v>
      </c>
      <c r="I25" s="9">
        <f>数据整理!L121</f>
        <v>1.071</v>
      </c>
      <c r="J25" s="10">
        <f>数据整理!I25</f>
        <v>1.114</v>
      </c>
      <c r="K25" s="8">
        <f>数据整理!I57</f>
        <v>1.128</v>
      </c>
      <c r="L25" s="8">
        <f>数据整理!I89</f>
        <v>1.149</v>
      </c>
      <c r="M25" s="9">
        <f>数据整理!I121</f>
        <v>1.138</v>
      </c>
      <c r="N25" s="10">
        <f>数据整理!F25</f>
        <v>1.057</v>
      </c>
      <c r="O25" s="8">
        <f>数据整理!F57</f>
        <v>1.045</v>
      </c>
      <c r="P25" s="8">
        <f>数据整理!F89</f>
        <v>1.03</v>
      </c>
      <c r="Q25" s="9">
        <f>数据整理!F121</f>
        <v>1.071</v>
      </c>
    </row>
    <row r="26" spans="1:17">
      <c r="A26" s="2">
        <v>42606</v>
      </c>
      <c r="B26" s="7">
        <f>数据整理!O26</f>
        <v>1.076</v>
      </c>
      <c r="C26" s="8">
        <f>数据整理!O58</f>
        <v>1.128</v>
      </c>
      <c r="D26" s="8">
        <f>数据整理!O90</f>
        <v>1.118</v>
      </c>
      <c r="E26" s="9">
        <f>数据整理!O122</f>
        <v>1.089</v>
      </c>
      <c r="F26" s="10">
        <f>数据整理!L26</f>
        <v>1.1</v>
      </c>
      <c r="G26" s="8">
        <f>数据整理!L58</f>
        <v>1.093</v>
      </c>
      <c r="H26" s="8">
        <f>数据整理!L90</f>
        <v>1.098</v>
      </c>
      <c r="I26" s="9">
        <f>数据整理!L122</f>
        <v>1.055</v>
      </c>
      <c r="J26" s="10">
        <f>数据整理!I26</f>
        <v>1.11</v>
      </c>
      <c r="K26" s="8">
        <f>数据整理!I58</f>
        <v>1.128</v>
      </c>
      <c r="L26" s="8">
        <f>数据整理!I90</f>
        <v>1.149</v>
      </c>
      <c r="M26" s="9">
        <f>数据整理!I122</f>
        <v>1.155</v>
      </c>
      <c r="N26" s="10">
        <f>数据整理!F26</f>
        <v>1.053</v>
      </c>
      <c r="O26" s="8">
        <f>数据整理!F58</f>
        <v>1.031</v>
      </c>
      <c r="P26" s="8">
        <f>数据整理!F90</f>
        <v>1.053</v>
      </c>
      <c r="Q26" s="9">
        <f>数据整理!F122</f>
        <v>1.06</v>
      </c>
    </row>
    <row r="27" spans="1:17">
      <c r="A27" s="2">
        <v>42607</v>
      </c>
      <c r="B27" s="7">
        <f>数据整理!O27</f>
        <v>1.12</v>
      </c>
      <c r="C27" s="8">
        <f>数据整理!O59</f>
        <v>1.091</v>
      </c>
      <c r="D27" s="8">
        <f>数据整理!O91</f>
        <v>1.09</v>
      </c>
      <c r="E27" s="9">
        <f>数据整理!O123</f>
        <v>1.092</v>
      </c>
      <c r="F27" s="10">
        <f>数据整理!L27</f>
        <v>1.092</v>
      </c>
      <c r="G27" s="8">
        <f>数据整理!L59</f>
        <v>1.092</v>
      </c>
      <c r="H27" s="8">
        <f>数据整理!L91</f>
        <v>1.106</v>
      </c>
      <c r="I27" s="9">
        <f>数据整理!L123</f>
        <v>1.07</v>
      </c>
      <c r="J27" s="10">
        <f>数据整理!I27</f>
        <v>1.111</v>
      </c>
      <c r="K27" s="8">
        <f>数据整理!I59</f>
        <v>1.122</v>
      </c>
      <c r="L27" s="8">
        <f>数据整理!I91</f>
        <v>1.145</v>
      </c>
      <c r="M27" s="9">
        <f>数据整理!I123</f>
        <v>1.149</v>
      </c>
      <c r="N27" s="10">
        <f>数据整理!F27</f>
        <v>1.054</v>
      </c>
      <c r="O27" s="8">
        <f>数据整理!F59</f>
        <v>1.02</v>
      </c>
      <c r="P27" s="8">
        <f>数据整理!F91</f>
        <v>1.019</v>
      </c>
      <c r="Q27" s="9">
        <f>数据整理!F123</f>
        <v>1.066</v>
      </c>
    </row>
    <row r="28" spans="1:17">
      <c r="A28" s="2">
        <v>42608</v>
      </c>
      <c r="B28" s="7">
        <f>数据整理!O28</f>
        <v>1.123</v>
      </c>
      <c r="C28" s="8">
        <f>数据整理!O60</f>
        <v>1.119</v>
      </c>
      <c r="D28" s="8">
        <f>数据整理!O92</f>
        <v>1.11</v>
      </c>
      <c r="E28" s="9"/>
      <c r="F28" s="10">
        <f>数据整理!L28</f>
        <v>1.094</v>
      </c>
      <c r="G28" s="8">
        <f>数据整理!L60</f>
        <v>1.112</v>
      </c>
      <c r="H28" s="8">
        <f>数据整理!L92</f>
        <v>1.103</v>
      </c>
      <c r="I28" s="9"/>
      <c r="J28" s="10">
        <f>数据整理!I28</f>
        <v>1.113</v>
      </c>
      <c r="K28" s="8">
        <f>数据整理!I60</f>
        <v>1.138</v>
      </c>
      <c r="L28" s="8">
        <f>数据整理!I92</f>
        <v>1.15</v>
      </c>
      <c r="M28" s="9"/>
      <c r="N28" s="10">
        <f>数据整理!F28</f>
        <v>1.054</v>
      </c>
      <c r="O28" s="8">
        <f>数据整理!F60</f>
        <v>1.046</v>
      </c>
      <c r="P28" s="8">
        <f>数据整理!F92</f>
        <v>1.05</v>
      </c>
      <c r="Q28" s="9"/>
    </row>
    <row r="29" spans="1:17">
      <c r="A29" s="2">
        <v>42609</v>
      </c>
      <c r="B29" s="7">
        <f>数据整理!O29</f>
        <v>1.109</v>
      </c>
      <c r="C29" s="8">
        <f>数据整理!O61</f>
        <v>1.097</v>
      </c>
      <c r="D29" s="8">
        <f>数据整理!O93</f>
        <v>1.101</v>
      </c>
      <c r="E29" s="9"/>
      <c r="F29" s="10">
        <f>数据整理!L29</f>
        <v>1.107</v>
      </c>
      <c r="G29" s="8">
        <f>数据整理!L61</f>
        <v>1.13</v>
      </c>
      <c r="H29" s="8">
        <f>数据整理!L93</f>
        <v>1.108</v>
      </c>
      <c r="I29" s="9"/>
      <c r="J29" s="10">
        <f>数据整理!I29</f>
        <v>1.101</v>
      </c>
      <c r="K29" s="8">
        <f>数据整理!I61</f>
        <v>1.139</v>
      </c>
      <c r="L29" s="8">
        <f>数据整理!I93</f>
        <v>1.141</v>
      </c>
      <c r="M29" s="9"/>
      <c r="N29" s="10">
        <f>数据整理!F29</f>
        <v>1.047</v>
      </c>
      <c r="O29" s="8">
        <f>数据整理!F61</f>
        <v>1.03</v>
      </c>
      <c r="P29" s="8">
        <f>数据整理!F93</f>
        <v>1.033</v>
      </c>
      <c r="Q29" s="9"/>
    </row>
    <row r="30" spans="1:17">
      <c r="A30" s="2">
        <v>42610</v>
      </c>
      <c r="B30" s="7">
        <f>数据整理!O30</f>
        <v>1.109</v>
      </c>
      <c r="C30" s="8">
        <f>数据整理!O62</f>
        <v>1.079</v>
      </c>
      <c r="D30" s="8">
        <f>数据整理!O94</f>
        <v>1.075</v>
      </c>
      <c r="E30" s="9"/>
      <c r="F30" s="10">
        <f>数据整理!L30</f>
        <v>1.082</v>
      </c>
      <c r="G30" s="8">
        <f>数据整理!L62</f>
        <v>1.112</v>
      </c>
      <c r="H30" s="8">
        <f>数据整理!L94</f>
        <v>1.12</v>
      </c>
      <c r="I30" s="9"/>
      <c r="J30" s="10">
        <f>数据整理!I30</f>
        <v>1.105</v>
      </c>
      <c r="K30" s="8">
        <f>数据整理!I62</f>
        <v>1.156</v>
      </c>
      <c r="L30" s="8">
        <f>数据整理!I94</f>
        <v>1.132</v>
      </c>
      <c r="M30" s="9"/>
      <c r="N30" s="10">
        <f>数据整理!F30</f>
        <v>1.059</v>
      </c>
      <c r="O30" s="8">
        <f>数据整理!F62</f>
        <v>1.016</v>
      </c>
      <c r="P30" s="8">
        <f>数据整理!F94</f>
        <v>1.043</v>
      </c>
      <c r="Q30" s="9"/>
    </row>
    <row r="31" spans="1:17">
      <c r="A31" s="2">
        <v>42611</v>
      </c>
      <c r="B31" s="7">
        <f>数据整理!O31</f>
        <v>1.102</v>
      </c>
      <c r="C31" s="8">
        <f>数据整理!O63</f>
        <v>1.116</v>
      </c>
      <c r="D31" s="8">
        <f>数据整理!O95</f>
        <v>1.091</v>
      </c>
      <c r="E31" s="9"/>
      <c r="F31" s="10">
        <f>数据整理!L31</f>
        <v>1.084</v>
      </c>
      <c r="G31" s="8">
        <f>数据整理!L63</f>
        <v>1.116</v>
      </c>
      <c r="H31" s="8">
        <f>数据整理!L95</f>
        <v>1.096</v>
      </c>
      <c r="I31" s="9"/>
      <c r="J31" s="10">
        <f>数据整理!I31</f>
        <v>1.104</v>
      </c>
      <c r="K31" s="8">
        <f>数据整理!I63</f>
        <v>1.125</v>
      </c>
      <c r="L31" s="8">
        <f>数据整理!I95</f>
        <v>1.12</v>
      </c>
      <c r="M31" s="9"/>
      <c r="N31" s="10">
        <f>数据整理!F31</f>
        <v>1.067</v>
      </c>
      <c r="O31" s="8">
        <f>数据整理!F63</f>
        <v>1.017</v>
      </c>
      <c r="P31" s="8">
        <f>数据整理!F95</f>
        <v>1.027</v>
      </c>
      <c r="Q31" s="9"/>
    </row>
    <row r="32" spans="1:17">
      <c r="A32" s="2">
        <v>42612</v>
      </c>
      <c r="B32" s="7">
        <f>数据整理!O32</f>
        <v>1.132</v>
      </c>
      <c r="C32" s="8">
        <f>数据整理!O64</f>
        <v>1.134</v>
      </c>
      <c r="D32" s="8">
        <f>数据整理!O96</f>
        <v>1.11</v>
      </c>
      <c r="E32" s="9"/>
      <c r="F32" s="10">
        <f>数据整理!L32</f>
        <v>1.107</v>
      </c>
      <c r="G32" s="8">
        <f>数据整理!L64</f>
        <v>1.116</v>
      </c>
      <c r="H32" s="8">
        <f>数据整理!L96</f>
        <v>1.111</v>
      </c>
      <c r="I32" s="9"/>
      <c r="J32" s="10">
        <f>数据整理!I32</f>
        <v>1.102</v>
      </c>
      <c r="K32" s="8">
        <f>数据整理!I64</f>
        <v>1.139</v>
      </c>
      <c r="L32" s="8">
        <f>数据整理!I96</f>
        <v>1.107</v>
      </c>
      <c r="M32" s="9"/>
      <c r="N32" s="10">
        <f>数据整理!F32</f>
        <v>1.041</v>
      </c>
      <c r="O32" s="8">
        <f>数据整理!F64</f>
        <v>1.023</v>
      </c>
      <c r="P32" s="8">
        <f>数据整理!F96</f>
        <v>1.049</v>
      </c>
      <c r="Q32" s="9"/>
    </row>
    <row r="33" spans="1:17">
      <c r="A33" s="2">
        <v>42613</v>
      </c>
      <c r="B33" s="7">
        <f>数据整理!O33</f>
        <v>1.134</v>
      </c>
      <c r="C33" s="8">
        <f>数据整理!O65</f>
        <v>1.12</v>
      </c>
      <c r="D33" s="8">
        <f>数据整理!O97</f>
        <v>1.081</v>
      </c>
      <c r="E33" s="9"/>
      <c r="F33" s="10">
        <f>数据整理!L33</f>
        <v>1.082</v>
      </c>
      <c r="G33" s="8">
        <f>数据整理!L65</f>
        <v>1.112</v>
      </c>
      <c r="H33" s="8">
        <f>数据整理!L97</f>
        <v>1.102</v>
      </c>
      <c r="I33" s="9"/>
      <c r="J33" s="10">
        <f>数据整理!I33</f>
        <v>1.101</v>
      </c>
      <c r="K33" s="8">
        <f>数据整理!I65</f>
        <v>1.125</v>
      </c>
      <c r="L33" s="8">
        <f>数据整理!I97</f>
        <v>1.105</v>
      </c>
      <c r="M33" s="9"/>
      <c r="N33" s="10">
        <f>数据整理!F33</f>
        <v>1.055</v>
      </c>
      <c r="O33" s="8">
        <f>数据整理!F65</f>
        <v>1.037</v>
      </c>
      <c r="P33" s="8">
        <f>数据整理!F97</f>
        <v>1.034</v>
      </c>
      <c r="Q33" s="9"/>
    </row>
    <row r="34" spans="1:17">
      <c r="A34" s="11" t="s">
        <v>15</v>
      </c>
      <c r="B34" s="12">
        <f>数据整理!O34</f>
        <v>1.111</v>
      </c>
      <c r="C34" s="13">
        <f>数据整理!O66</f>
        <v>1.11</v>
      </c>
      <c r="D34" s="13">
        <f>数据整理!O98</f>
        <v>1.095</v>
      </c>
      <c r="E34" s="14">
        <f>数据整理!O124</f>
        <v>1.105</v>
      </c>
      <c r="F34" s="15">
        <f>数据整理!L34</f>
        <v>1.094</v>
      </c>
      <c r="G34" s="13">
        <f>数据整理!L66</f>
        <v>1.112</v>
      </c>
      <c r="H34" s="13">
        <f>数据整理!L98</f>
        <v>1.108</v>
      </c>
      <c r="I34" s="14">
        <f>数据整理!L124</f>
        <v>1.086</v>
      </c>
      <c r="J34" s="15">
        <f>数据整理!I34</f>
        <v>1.103</v>
      </c>
      <c r="K34" s="15">
        <f>数据整理!I66</f>
        <v>1.124</v>
      </c>
      <c r="L34" s="13">
        <f>数据整理!I98</f>
        <v>1.137</v>
      </c>
      <c r="M34" s="14">
        <f>数据整理!I124</f>
        <v>1.153</v>
      </c>
      <c r="N34" s="15">
        <f>数据整理!F34</f>
        <v>1.049</v>
      </c>
      <c r="O34" s="13">
        <f>数据整理!F66</f>
        <v>1.04</v>
      </c>
      <c r="P34" s="13">
        <f>数据整理!F98</f>
        <v>1.04</v>
      </c>
      <c r="Q34" s="14">
        <f>数据整理!F124</f>
        <v>1.088</v>
      </c>
    </row>
    <row r="35" ht="64" customHeight="1" spans="1:17">
      <c r="A35" s="16" t="s">
        <v>20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8">
    <mergeCell ref="B1:E1"/>
    <mergeCell ref="F1:I1"/>
    <mergeCell ref="J1:M1"/>
    <mergeCell ref="N1:Q1"/>
    <mergeCell ref="B35:E35"/>
    <mergeCell ref="F35:I35"/>
    <mergeCell ref="J35:M35"/>
    <mergeCell ref="N35:Q3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数据整理</vt:lpstr>
      <vt:lpstr>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谢杰</cp:lastModifiedBy>
  <dcterms:created xsi:type="dcterms:W3CDTF">2019-08-27T01:10:00Z</dcterms:created>
  <dcterms:modified xsi:type="dcterms:W3CDTF">2019-08-27T05:44:06Z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