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91887\Documents\"/>
    </mc:Choice>
  </mc:AlternateContent>
  <xr:revisionPtr revIDLastSave="0" documentId="13_ncr:1_{4B08BDD3-FD70-4AC3-8B4E-3C5B43F9F0B8}" xr6:coauthVersionLast="47" xr6:coauthVersionMax="47" xr10:uidLastSave="{00000000-0000-0000-0000-000000000000}"/>
  <bookViews>
    <workbookView xWindow="-108" yWindow="-108" windowWidth="23256" windowHeight="12456" xr2:uid="{34181978-E2F8-4317-A3EA-570FA9A120B6}"/>
  </bookViews>
  <sheets>
    <sheet name="Sheet3" sheetId="3" r:id="rId1"/>
    <sheet name="Sheet2" sheetId="2" r:id="rId2"/>
    <sheet name="Sheet1" sheetId="1" r:id="rId3"/>
  </sheets>
  <definedNames>
    <definedName name="Slicer_Product">#N/A</definedName>
    <definedName name="Slicer_Product1">#N/A</definedName>
    <definedName name="Slicer_Region">#N/A</definedName>
    <definedName name="Slicer_Sales_Pers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1" l="1"/>
  <c r="K8" i="1"/>
  <c r="K6" i="1"/>
  <c r="K4" i="1"/>
  <c r="K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2" i="1"/>
</calcChain>
</file>

<file path=xl/sharedStrings.xml><?xml version="1.0" encoding="utf-8"?>
<sst xmlns="http://schemas.openxmlformats.org/spreadsheetml/2006/main" count="227" uniqueCount="63">
  <si>
    <t>Date</t>
  </si>
  <si>
    <t>Sales Person</t>
  </si>
  <si>
    <t>Region</t>
  </si>
  <si>
    <t>Product</t>
  </si>
  <si>
    <t>Units Sold</t>
  </si>
  <si>
    <t>Unit Price</t>
  </si>
  <si>
    <t>Cost of Goods</t>
  </si>
  <si>
    <t>Total Sales</t>
  </si>
  <si>
    <t>2/19/2021</t>
  </si>
  <si>
    <t>Andrew</t>
  </si>
  <si>
    <t>West</t>
  </si>
  <si>
    <t>Tent</t>
  </si>
  <si>
    <t>Grace</t>
  </si>
  <si>
    <t>East</t>
  </si>
  <si>
    <t>Blender</t>
  </si>
  <si>
    <t>Ella</t>
  </si>
  <si>
    <t>South</t>
  </si>
  <si>
    <t>Action Figure</t>
  </si>
  <si>
    <t>Cameron</t>
  </si>
  <si>
    <t>North</t>
  </si>
  <si>
    <t>Novel</t>
  </si>
  <si>
    <t>9/23/2021</t>
  </si>
  <si>
    <t>Megan</t>
  </si>
  <si>
    <t>Sneakers</t>
  </si>
  <si>
    <t>Carolyn</t>
  </si>
  <si>
    <t>Virginia</t>
  </si>
  <si>
    <t>Connor</t>
  </si>
  <si>
    <t>1/27/2021</t>
  </si>
  <si>
    <t>Anna</t>
  </si>
  <si>
    <t>Moisturizer</t>
  </si>
  <si>
    <t>Nicholas</t>
  </si>
  <si>
    <t>9/30/2021</t>
  </si>
  <si>
    <t>7/27/2021</t>
  </si>
  <si>
    <t>6/15/2021</t>
  </si>
  <si>
    <t>8/13/2021</t>
  </si>
  <si>
    <t>8/27/2020</t>
  </si>
  <si>
    <t>Smartphone</t>
  </si>
  <si>
    <t>12/21/2021</t>
  </si>
  <si>
    <t>8/30/2021</t>
  </si>
  <si>
    <t>5/20/2020</t>
  </si>
  <si>
    <t>9/13/2021</t>
  </si>
  <si>
    <t>10/27/2021</t>
  </si>
  <si>
    <t>12/22/2020</t>
  </si>
  <si>
    <t>7/28/2021</t>
  </si>
  <si>
    <t>9/29/2020</t>
  </si>
  <si>
    <t>10/22/2020</t>
  </si>
  <si>
    <t>5/19/2020</t>
  </si>
  <si>
    <t>8/26/2020</t>
  </si>
  <si>
    <t>4/13/2021</t>
  </si>
  <si>
    <t>1/15/2021</t>
  </si>
  <si>
    <t>11/17/2021</t>
  </si>
  <si>
    <t>12/28/2020</t>
  </si>
  <si>
    <t>profit</t>
  </si>
  <si>
    <t>grand total</t>
  </si>
  <si>
    <t>unit sold</t>
  </si>
  <si>
    <t>total profit</t>
  </si>
  <si>
    <t>average sales</t>
  </si>
  <si>
    <t>Row Labels</t>
  </si>
  <si>
    <t>Grand Total</t>
  </si>
  <si>
    <t>Sum of Total Sales</t>
  </si>
  <si>
    <t/>
  </si>
  <si>
    <t>Sum of Units Sold</t>
  </si>
  <si>
    <t>total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</si>
</sst>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0"/>
      <color rgb="FF000000"/>
      <name val="Roboto"/>
    </font>
  </fonts>
  <fills count="4">
    <fill>
      <patternFill patternType="none"/>
    </fill>
    <fill>
      <patternFill patternType="gray125"/>
    </fill>
    <fill>
      <patternFill patternType="solid">
        <fgColor rgb="FFFFFFFF"/>
        <bgColor indexed="64"/>
      </patternFill>
    </fill>
    <fill>
      <patternFill patternType="solid">
        <fgColor theme="0"/>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top/>
      <bottom/>
      <diagonal/>
    </border>
    <border>
      <left/>
      <right style="medium">
        <color indexed="64"/>
      </right>
      <top style="medium">
        <color indexed="64"/>
      </top>
      <bottom style="medium">
        <color indexed="64"/>
      </bottom>
      <diagonal/>
    </border>
  </borders>
  <cellStyleXfs count="1">
    <xf numFmtId="0" fontId="0" fillId="0" borderId="0"/>
  </cellStyleXfs>
  <cellXfs count="12">
    <xf numFmtId="0" fontId="0" fillId="0" borderId="0" xfId="0"/>
    <xf numFmtId="0" fontId="1" fillId="2" borderId="1" xfId="0" applyFont="1" applyFill="1" applyBorder="1" applyAlignment="1">
      <alignment vertical="center" wrapText="1"/>
    </xf>
    <xf numFmtId="3" fontId="0" fillId="0" borderId="0" xfId="0" applyNumberFormat="1"/>
    <xf numFmtId="3" fontId="1" fillId="2" borderId="1" xfId="0" applyNumberFormat="1" applyFont="1" applyFill="1" applyBorder="1" applyAlignment="1">
      <alignment vertical="center" wrapText="1"/>
    </xf>
    <xf numFmtId="0" fontId="1" fillId="2" borderId="2" xfId="0" applyFont="1" applyFill="1" applyBorder="1" applyAlignment="1">
      <alignment vertical="center" wrapText="1"/>
    </xf>
    <xf numFmtId="0" fontId="1" fillId="2" borderId="3" xfId="0" applyFont="1" applyFill="1" applyBorder="1" applyAlignment="1">
      <alignment vertical="center" wrapText="1"/>
    </xf>
    <xf numFmtId="0" fontId="1" fillId="2" borderId="4" xfId="0" applyFont="1" applyFill="1" applyBorder="1" applyAlignment="1">
      <alignment vertical="center" wrapText="1"/>
    </xf>
    <xf numFmtId="14" fontId="1" fillId="2" borderId="4" xfId="0" applyNumberFormat="1" applyFont="1" applyFill="1" applyBorder="1" applyAlignment="1">
      <alignment vertical="center" wrapText="1"/>
    </xf>
    <xf numFmtId="0" fontId="0" fillId="0" borderId="0" xfId="0" pivotButton="1"/>
    <xf numFmtId="0" fontId="0" fillId="0" borderId="0" xfId="0" applyAlignment="1">
      <alignment horizontal="left"/>
    </xf>
    <xf numFmtId="0" fontId="0" fillId="3" borderId="0" xfId="0" applyFill="1"/>
    <xf numFmtId="0" fontId="0" fillId="0" borderId="0" xfId="0" applyNumberFormat="1"/>
  </cellXfs>
  <cellStyles count="1">
    <cellStyle name="Normal" xfId="0" builtinId="0"/>
  </cellStyles>
  <dxfs count="11">
    <dxf>
      <font>
        <b val="0"/>
        <i val="0"/>
        <strike val="0"/>
        <condense val="0"/>
        <extend val="0"/>
        <outline val="0"/>
        <shadow val="0"/>
        <u val="none"/>
        <vertAlign val="baseline"/>
        <sz val="10"/>
        <color rgb="FF000000"/>
        <name val="Roboto"/>
        <scheme val="none"/>
      </font>
      <numFmt numFmtId="3" formatCode="#,##0"/>
      <fill>
        <patternFill patternType="solid">
          <fgColor indexed="64"/>
          <bgColor rgb="FFFFFFFF"/>
        </patternFill>
      </fill>
      <alignment horizontal="general" vertical="center" textRotation="0" wrapText="1" 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val="0"/>
        <i val="0"/>
        <strike val="0"/>
        <condense val="0"/>
        <extend val="0"/>
        <outline val="0"/>
        <shadow val="0"/>
        <u val="none"/>
        <vertAlign val="baseline"/>
        <sz val="10"/>
        <color rgb="FF000000"/>
        <name val="Roboto"/>
        <scheme val="none"/>
      </font>
      <numFmt numFmtId="3" formatCode="#,##0"/>
      <fill>
        <patternFill patternType="solid">
          <fgColor indexed="64"/>
          <bgColor rgb="FFFFFFFF"/>
        </patternFill>
      </fill>
      <alignment horizontal="general" vertical="center" textRotation="0" wrapText="1" 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val="0"/>
        <i val="0"/>
        <strike val="0"/>
        <condense val="0"/>
        <extend val="0"/>
        <outline val="0"/>
        <shadow val="0"/>
        <u val="none"/>
        <vertAlign val="baseline"/>
        <sz val="10"/>
        <color rgb="FF000000"/>
        <name val="Roboto"/>
        <scheme val="none"/>
      </font>
      <numFmt numFmtId="3" formatCode="#,##0"/>
      <fill>
        <patternFill patternType="solid">
          <fgColor indexed="64"/>
          <bgColor rgb="FFFFFFFF"/>
        </patternFill>
      </fill>
      <alignment horizontal="general" vertical="center" textRotation="0" wrapText="1" 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val="0"/>
        <i val="0"/>
        <strike val="0"/>
        <condense val="0"/>
        <extend val="0"/>
        <outline val="0"/>
        <shadow val="0"/>
        <u val="none"/>
        <vertAlign val="baseline"/>
        <sz val="10"/>
        <color rgb="FF000000"/>
        <name val="Roboto"/>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val="0"/>
        <i val="0"/>
        <strike val="0"/>
        <condense val="0"/>
        <extend val="0"/>
        <outline val="0"/>
        <shadow val="0"/>
        <u val="none"/>
        <vertAlign val="baseline"/>
        <sz val="10"/>
        <color rgb="FF000000"/>
        <name val="Roboto"/>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val="0"/>
        <i val="0"/>
        <strike val="0"/>
        <condense val="0"/>
        <extend val="0"/>
        <outline val="0"/>
        <shadow val="0"/>
        <u val="none"/>
        <vertAlign val="baseline"/>
        <sz val="10"/>
        <color rgb="FF000000"/>
        <name val="Roboto"/>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val="0"/>
        <i val="0"/>
        <strike val="0"/>
        <condense val="0"/>
        <extend val="0"/>
        <outline val="0"/>
        <shadow val="0"/>
        <u val="none"/>
        <vertAlign val="baseline"/>
        <sz val="10"/>
        <color rgb="FF000000"/>
        <name val="Roboto"/>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val="0"/>
        <i val="0"/>
        <strike val="0"/>
        <condense val="0"/>
        <extend val="0"/>
        <outline val="0"/>
        <shadow val="0"/>
        <u val="none"/>
        <vertAlign val="baseline"/>
        <sz val="10"/>
        <color rgb="FF000000"/>
        <name val="Roboto"/>
        <scheme val="none"/>
      </font>
      <fill>
        <patternFill patternType="solid">
          <fgColor indexed="64"/>
          <bgColor rgb="FFFFFFFF"/>
        </patternFill>
      </fill>
      <alignment horizontal="general" vertical="center" textRotation="0" wrapText="1" indent="0" justifyLastLine="0" shrinkToFit="0" readingOrder="0"/>
      <border diagonalUp="0" diagonalDown="0">
        <left/>
        <right style="medium">
          <color indexed="64"/>
        </right>
        <top style="medium">
          <color indexed="64"/>
        </top>
        <bottom style="medium">
          <color indexed="64"/>
        </bottom>
        <vertical/>
        <horizontal/>
      </border>
    </dxf>
    <dxf>
      <border outline="0">
        <left style="medium">
          <color indexed="64"/>
        </left>
      </border>
    </dxf>
    <dxf>
      <font>
        <b val="0"/>
        <i val="0"/>
        <strike val="0"/>
        <condense val="0"/>
        <extend val="0"/>
        <outline val="0"/>
        <shadow val="0"/>
        <u val="none"/>
        <vertAlign val="baseline"/>
        <sz val="10"/>
        <color rgb="FF000000"/>
        <name val="Roboto"/>
        <scheme val="none"/>
      </font>
      <fill>
        <patternFill patternType="solid">
          <fgColor indexed="64"/>
          <bgColor rgb="FFFFFFFF"/>
        </patternFill>
      </fill>
      <alignment horizontal="general" vertical="center" textRotation="0" wrapText="1" indent="0" justifyLastLine="0" shrinkToFit="0" readingOrder="0"/>
    </dxf>
    <dxf>
      <font>
        <b val="0"/>
        <i val="0"/>
        <strike val="0"/>
        <condense val="0"/>
        <extend val="0"/>
        <outline val="0"/>
        <shadow val="0"/>
        <u val="none"/>
        <vertAlign val="baseline"/>
        <sz val="10"/>
        <color rgb="FF000000"/>
        <name val="Roboto"/>
        <scheme val="none"/>
      </font>
      <fill>
        <patternFill patternType="solid">
          <fgColor indexed="64"/>
          <bgColor rgb="FFFFFFFF"/>
        </patternFill>
      </fill>
      <alignment horizontal="general" vertical="center" textRotation="0" wrapText="1" indent="0" justifyLastLine="0" shrinkToFit="0" readingOrder="0"/>
      <border diagonalUp="0" diagonalDown="0" outline="0">
        <left style="medium">
          <color indexed="64"/>
        </left>
        <right style="medium">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dashboard.xlsx]Sheet2!PivotTable2</c:name>
    <c:fmtId val="4"/>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504367924158733"/>
          <c:y val="8.6072791814861258E-2"/>
          <c:w val="0.64117181247866406"/>
          <c:h val="0.81297739218629006"/>
        </c:manualLayout>
      </c:layout>
      <c:barChart>
        <c:barDir val="bar"/>
        <c:grouping val="clustered"/>
        <c:varyColors val="0"/>
        <c:ser>
          <c:idx val="0"/>
          <c:order val="0"/>
          <c:tx>
            <c:strRef>
              <c:f>Sheet2!$E$4</c:f>
              <c:strCache>
                <c:ptCount val="1"/>
                <c:pt idx="0">
                  <c:v>Total</c:v>
                </c:pt>
              </c:strCache>
            </c:strRef>
          </c:tx>
          <c:spPr>
            <a:solidFill>
              <a:schemeClr val="accent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Sheet2!$D$5:$D$12</c:f>
              <c:strCache>
                <c:ptCount val="7"/>
                <c:pt idx="0">
                  <c:v>Action Figure</c:v>
                </c:pt>
                <c:pt idx="1">
                  <c:v>Blender</c:v>
                </c:pt>
                <c:pt idx="2">
                  <c:v>Moisturizer</c:v>
                </c:pt>
                <c:pt idx="3">
                  <c:v>Novel</c:v>
                </c:pt>
                <c:pt idx="4">
                  <c:v>Smartphone</c:v>
                </c:pt>
                <c:pt idx="5">
                  <c:v>Sneakers</c:v>
                </c:pt>
                <c:pt idx="6">
                  <c:v>Tent</c:v>
                </c:pt>
              </c:strCache>
            </c:strRef>
          </c:cat>
          <c:val>
            <c:numRef>
              <c:f>Sheet2!$E$5:$E$12</c:f>
              <c:numCache>
                <c:formatCode>#,##0</c:formatCode>
                <c:ptCount val="7"/>
                <c:pt idx="0">
                  <c:v>547200</c:v>
                </c:pt>
                <c:pt idx="1">
                  <c:v>2222500</c:v>
                </c:pt>
                <c:pt idx="2">
                  <c:v>706800</c:v>
                </c:pt>
                <c:pt idx="3">
                  <c:v>898000</c:v>
                </c:pt>
                <c:pt idx="4">
                  <c:v>2350000</c:v>
                </c:pt>
                <c:pt idx="5">
                  <c:v>3196000</c:v>
                </c:pt>
                <c:pt idx="6">
                  <c:v>3024000</c:v>
                </c:pt>
              </c:numCache>
            </c:numRef>
          </c:val>
          <c:extLst>
            <c:ext xmlns:c16="http://schemas.microsoft.com/office/drawing/2014/chart" uri="{C3380CC4-5D6E-409C-BE32-E72D297353CC}">
              <c16:uniqueId val="{00000000-F060-431C-A029-5BFA94B5BD70}"/>
            </c:ext>
          </c:extLst>
        </c:ser>
        <c:dLbls>
          <c:dLblPos val="outEnd"/>
          <c:showLegendKey val="0"/>
          <c:showVal val="1"/>
          <c:showCatName val="0"/>
          <c:showSerName val="0"/>
          <c:showPercent val="0"/>
          <c:showBubbleSize val="0"/>
        </c:dLbls>
        <c:gapWidth val="182"/>
        <c:axId val="1689540272"/>
        <c:axId val="1689539312"/>
      </c:barChart>
      <c:catAx>
        <c:axId val="168954027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89539312"/>
        <c:crosses val="autoZero"/>
        <c:auto val="1"/>
        <c:lblAlgn val="ctr"/>
        <c:lblOffset val="100"/>
        <c:noMultiLvlLbl val="0"/>
      </c:catAx>
      <c:valAx>
        <c:axId val="1689539312"/>
        <c:scaling>
          <c:orientation val="minMax"/>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89540272"/>
        <c:crosses val="autoZero"/>
        <c:crossBetween val="between"/>
      </c:valAx>
      <c:spPr>
        <a:solidFill>
          <a:schemeClr val="accent2">
            <a:lumMod val="60000"/>
            <a:lumOff val="4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dashboard.xlsx]Sheet2!PivotTable4</c:name>
    <c:fmtId val="6"/>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dLbl>
          <c:idx val="0"/>
          <c:layout>
            <c:manualLayout>
              <c:x val="0.15277777777777779"/>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dLbl>
          <c:idx val="0"/>
          <c:layout>
            <c:manualLayout>
              <c:x val="0.16666666666666657"/>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dLbl>
          <c:idx val="0"/>
          <c:layout>
            <c:manualLayout>
              <c:x val="-0.17777777777777778"/>
              <c:y val="4.629629629629638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dLbl>
          <c:idx val="0"/>
          <c:layout>
            <c:manualLayout>
              <c:x val="-0.11666666666666667"/>
              <c:y val="-9.722222222222226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dLbl>
          <c:idx val="0"/>
          <c:layout>
            <c:manualLayout>
              <c:x val="0.16666666666666657"/>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dLbl>
          <c:idx val="0"/>
          <c:layout>
            <c:manualLayout>
              <c:x val="0.16666666666666657"/>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solidFill>
              <a:schemeClr val="accent2">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hade val="47000"/>
            </a:schemeClr>
          </a:solidFill>
          <a:ln>
            <a:noFill/>
          </a:ln>
          <a:effectLst/>
        </c:spPr>
        <c:dLbl>
          <c:idx val="0"/>
          <c:layout>
            <c:manualLayout>
              <c:x val="0.18547780285929255"/>
              <c:y val="-5.8378464887011074E-2"/>
            </c:manualLayout>
          </c:layout>
          <c:spPr>
            <a:solidFill>
              <a:schemeClr val="accent2">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hade val="65000"/>
            </a:schemeClr>
          </a:solidFill>
          <a:ln>
            <a:noFill/>
          </a:ln>
          <a:effectLst/>
        </c:spPr>
        <c:dLbl>
          <c:idx val="0"/>
          <c:layout>
            <c:manualLayout>
              <c:x val="0.10910458991723086"/>
              <c:y val="-1.6260162601626053E-2"/>
            </c:manualLayout>
          </c:layout>
          <c:spPr>
            <a:solidFill>
              <a:schemeClr val="accent2">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hade val="82000"/>
            </a:schemeClr>
          </a:solidFill>
          <a:ln>
            <a:noFill/>
          </a:ln>
          <a:effectLst/>
        </c:spPr>
        <c:dLbl>
          <c:idx val="0"/>
          <c:layout>
            <c:manualLayout>
              <c:x val="0.12791572610985705"/>
              <c:y val="3.6585365853658534E-2"/>
            </c:manualLayout>
          </c:layout>
          <c:spPr>
            <a:solidFill>
              <a:schemeClr val="accent2">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dLbl>
          <c:idx val="0"/>
          <c:layout>
            <c:manualLayout>
              <c:x val="-0.13920240782543267"/>
              <c:y val="1.6260162601626018E-2"/>
            </c:manualLayout>
          </c:layout>
          <c:spPr>
            <a:solidFill>
              <a:schemeClr val="accent2">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tint val="83000"/>
            </a:schemeClr>
          </a:solidFill>
          <a:ln>
            <a:noFill/>
          </a:ln>
          <a:effectLst/>
        </c:spPr>
        <c:dLbl>
          <c:idx val="0"/>
          <c:layout>
            <c:manualLayout>
              <c:x val="-0.11662904439428141"/>
              <c:y val="0"/>
            </c:manualLayout>
          </c:layout>
          <c:spPr>
            <a:solidFill>
              <a:schemeClr val="accent2">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tint val="65000"/>
            </a:schemeClr>
          </a:solidFill>
          <a:ln>
            <a:noFill/>
          </a:ln>
          <a:effectLst/>
        </c:spPr>
        <c:dLbl>
          <c:idx val="0"/>
          <c:layout>
            <c:manualLayout>
              <c:x val="-0.12415349887133184"/>
              <c:y val="-4.878048780487805E-2"/>
            </c:manualLayout>
          </c:layout>
          <c:spPr>
            <a:solidFill>
              <a:schemeClr val="accent2">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tint val="48000"/>
            </a:schemeClr>
          </a:solidFill>
          <a:ln>
            <a:noFill/>
          </a:ln>
          <a:effectLst/>
        </c:spPr>
        <c:dLbl>
          <c:idx val="0"/>
          <c:layout>
            <c:manualLayout>
              <c:x val="-0.11662904439428146"/>
              <c:y val="-8.9430894308943104E-2"/>
            </c:manualLayout>
          </c:layout>
          <c:spPr>
            <a:solidFill>
              <a:schemeClr val="accent2">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Sheet2!$K$3</c:f>
              <c:strCache>
                <c:ptCount val="1"/>
                <c:pt idx="0">
                  <c:v>Total</c:v>
                </c:pt>
              </c:strCache>
            </c:strRef>
          </c:tx>
          <c:dPt>
            <c:idx val="0"/>
            <c:bubble3D val="0"/>
            <c:spPr>
              <a:solidFill>
                <a:schemeClr val="accent2">
                  <a:shade val="47000"/>
                </a:schemeClr>
              </a:solidFill>
              <a:ln>
                <a:noFill/>
              </a:ln>
              <a:effectLst/>
            </c:spPr>
            <c:extLst>
              <c:ext xmlns:c16="http://schemas.microsoft.com/office/drawing/2014/chart" uri="{C3380CC4-5D6E-409C-BE32-E72D297353CC}">
                <c16:uniqueId val="{00000003-1BD3-4479-830A-A7A9CA816810}"/>
              </c:ext>
            </c:extLst>
          </c:dPt>
          <c:dPt>
            <c:idx val="1"/>
            <c:bubble3D val="0"/>
            <c:spPr>
              <a:solidFill>
                <a:schemeClr val="accent2">
                  <a:shade val="65000"/>
                </a:schemeClr>
              </a:solidFill>
              <a:ln>
                <a:noFill/>
              </a:ln>
              <a:effectLst/>
            </c:spPr>
            <c:extLst>
              <c:ext xmlns:c16="http://schemas.microsoft.com/office/drawing/2014/chart" uri="{C3380CC4-5D6E-409C-BE32-E72D297353CC}">
                <c16:uniqueId val="{00000005-1BD3-4479-830A-A7A9CA816810}"/>
              </c:ext>
            </c:extLst>
          </c:dPt>
          <c:dPt>
            <c:idx val="2"/>
            <c:bubble3D val="0"/>
            <c:spPr>
              <a:solidFill>
                <a:schemeClr val="accent2">
                  <a:shade val="82000"/>
                </a:schemeClr>
              </a:solidFill>
              <a:ln>
                <a:noFill/>
              </a:ln>
              <a:effectLst/>
            </c:spPr>
            <c:extLst>
              <c:ext xmlns:c16="http://schemas.microsoft.com/office/drawing/2014/chart" uri="{C3380CC4-5D6E-409C-BE32-E72D297353CC}">
                <c16:uniqueId val="{00000007-1BD3-4479-830A-A7A9CA816810}"/>
              </c:ext>
            </c:extLst>
          </c:dPt>
          <c:dPt>
            <c:idx val="3"/>
            <c:bubble3D val="0"/>
            <c:spPr>
              <a:solidFill>
                <a:schemeClr val="accent2"/>
              </a:solidFill>
              <a:ln>
                <a:noFill/>
              </a:ln>
              <a:effectLst/>
            </c:spPr>
            <c:extLst>
              <c:ext xmlns:c16="http://schemas.microsoft.com/office/drawing/2014/chart" uri="{C3380CC4-5D6E-409C-BE32-E72D297353CC}">
                <c16:uniqueId val="{00000009-1BD3-4479-830A-A7A9CA816810}"/>
              </c:ext>
            </c:extLst>
          </c:dPt>
          <c:dPt>
            <c:idx val="4"/>
            <c:bubble3D val="0"/>
            <c:spPr>
              <a:solidFill>
                <a:schemeClr val="accent2">
                  <a:tint val="83000"/>
                </a:schemeClr>
              </a:solidFill>
              <a:ln>
                <a:noFill/>
              </a:ln>
              <a:effectLst/>
            </c:spPr>
            <c:extLst>
              <c:ext xmlns:c16="http://schemas.microsoft.com/office/drawing/2014/chart" uri="{C3380CC4-5D6E-409C-BE32-E72D297353CC}">
                <c16:uniqueId val="{0000000B-1BD3-4479-830A-A7A9CA816810}"/>
              </c:ext>
            </c:extLst>
          </c:dPt>
          <c:dPt>
            <c:idx val="5"/>
            <c:bubble3D val="0"/>
            <c:spPr>
              <a:solidFill>
                <a:schemeClr val="accent2">
                  <a:tint val="65000"/>
                </a:schemeClr>
              </a:solidFill>
              <a:ln>
                <a:noFill/>
              </a:ln>
              <a:effectLst/>
            </c:spPr>
            <c:extLst>
              <c:ext xmlns:c16="http://schemas.microsoft.com/office/drawing/2014/chart" uri="{C3380CC4-5D6E-409C-BE32-E72D297353CC}">
                <c16:uniqueId val="{0000000C-1BD3-4479-830A-A7A9CA816810}"/>
              </c:ext>
            </c:extLst>
          </c:dPt>
          <c:dPt>
            <c:idx val="6"/>
            <c:bubble3D val="0"/>
            <c:spPr>
              <a:solidFill>
                <a:schemeClr val="accent2">
                  <a:tint val="48000"/>
                </a:schemeClr>
              </a:solidFill>
              <a:ln>
                <a:noFill/>
              </a:ln>
              <a:effectLst/>
            </c:spPr>
            <c:extLst>
              <c:ext xmlns:c16="http://schemas.microsoft.com/office/drawing/2014/chart" uri="{C3380CC4-5D6E-409C-BE32-E72D297353CC}">
                <c16:uniqueId val="{0000000D-1BD3-4479-830A-A7A9CA816810}"/>
              </c:ext>
            </c:extLst>
          </c:dPt>
          <c:dLbls>
            <c:dLbl>
              <c:idx val="0"/>
              <c:layout>
                <c:manualLayout>
                  <c:x val="0.18547780285929255"/>
                  <c:y val="-5.83784648870110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BD3-4479-830A-A7A9CA816810}"/>
                </c:ext>
              </c:extLst>
            </c:dLbl>
            <c:dLbl>
              <c:idx val="1"/>
              <c:layout>
                <c:manualLayout>
                  <c:x val="0.10910458991723086"/>
                  <c:y val="-1.626016260162605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BD3-4479-830A-A7A9CA816810}"/>
                </c:ext>
              </c:extLst>
            </c:dLbl>
            <c:dLbl>
              <c:idx val="2"/>
              <c:layout>
                <c:manualLayout>
                  <c:x val="0.12791572610985705"/>
                  <c:y val="3.658536585365853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BD3-4479-830A-A7A9CA816810}"/>
                </c:ext>
              </c:extLst>
            </c:dLbl>
            <c:dLbl>
              <c:idx val="3"/>
              <c:layout>
                <c:manualLayout>
                  <c:x val="-0.13920240782543267"/>
                  <c:y val="1.626016260162601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BD3-4479-830A-A7A9CA816810}"/>
                </c:ext>
              </c:extLst>
            </c:dLbl>
            <c:dLbl>
              <c:idx val="4"/>
              <c:layout>
                <c:manualLayout>
                  <c:x val="-0.11662904439428141"/>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BD3-4479-830A-A7A9CA816810}"/>
                </c:ext>
              </c:extLst>
            </c:dLbl>
            <c:dLbl>
              <c:idx val="5"/>
              <c:layout>
                <c:manualLayout>
                  <c:x val="-0.12415349887133184"/>
                  <c:y val="-4.87804878048780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1BD3-4479-830A-A7A9CA816810}"/>
                </c:ext>
              </c:extLst>
            </c:dLbl>
            <c:dLbl>
              <c:idx val="6"/>
              <c:layout>
                <c:manualLayout>
                  <c:x val="-0.11662904439428146"/>
                  <c:y val="-8.943089430894310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BD3-4479-830A-A7A9CA816810}"/>
                </c:ext>
              </c:extLst>
            </c:dLbl>
            <c:spPr>
              <a:solidFill>
                <a:schemeClr val="accent2">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prstDash val="solid"/>
                  <a:round/>
                </a:ln>
                <a:effectLst/>
              </c:spPr>
            </c:leaderLines>
            <c:extLst>
              <c:ext xmlns:c15="http://schemas.microsoft.com/office/drawing/2012/chart" uri="{CE6537A1-D6FC-4f65-9D91-7224C49458BB}"/>
            </c:extLst>
          </c:dLbls>
          <c:cat>
            <c:strRef>
              <c:f>Sheet2!$J$4:$J$11</c:f>
              <c:strCache>
                <c:ptCount val="7"/>
                <c:pt idx="0">
                  <c:v>Action Figure</c:v>
                </c:pt>
                <c:pt idx="1">
                  <c:v>Blender</c:v>
                </c:pt>
                <c:pt idx="2">
                  <c:v>Moisturizer</c:v>
                </c:pt>
                <c:pt idx="3">
                  <c:v>Novel</c:v>
                </c:pt>
                <c:pt idx="4">
                  <c:v>Smartphone</c:v>
                </c:pt>
                <c:pt idx="5">
                  <c:v>Sneakers</c:v>
                </c:pt>
                <c:pt idx="6">
                  <c:v>Tent</c:v>
                </c:pt>
              </c:strCache>
            </c:strRef>
          </c:cat>
          <c:val>
            <c:numRef>
              <c:f>Sheet2!$K$4:$K$11</c:f>
              <c:numCache>
                <c:formatCode>General</c:formatCode>
                <c:ptCount val="7"/>
                <c:pt idx="0">
                  <c:v>456</c:v>
                </c:pt>
                <c:pt idx="1">
                  <c:v>635</c:v>
                </c:pt>
                <c:pt idx="2">
                  <c:v>1178</c:v>
                </c:pt>
                <c:pt idx="3">
                  <c:v>898</c:v>
                </c:pt>
                <c:pt idx="4">
                  <c:v>235</c:v>
                </c:pt>
                <c:pt idx="5">
                  <c:v>799</c:v>
                </c:pt>
                <c:pt idx="6">
                  <c:v>504</c:v>
                </c:pt>
              </c:numCache>
            </c:numRef>
          </c:val>
          <c:extLst>
            <c:ext xmlns:c16="http://schemas.microsoft.com/office/drawing/2014/chart" uri="{C3380CC4-5D6E-409C-BE32-E72D297353CC}">
              <c16:uniqueId val="{0000000A-1BD3-4479-830A-A7A9CA816810}"/>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accent2">
        <a:lumMod val="40000"/>
        <a:lumOff val="60000"/>
      </a:schemeClr>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dashboard.xlsx]Sheet2!PivotTable4</c:name>
    <c:fmtId val="10"/>
  </c:pivotSource>
  <c:chart>
    <c:autoTitleDeleted val="1"/>
    <c:pivotFmts>
      <c:pivotFmt>
        <c:idx val="0"/>
        <c:spPr>
          <a:solidFill>
            <a:schemeClr val="accent2">
              <a:alpha val="85000"/>
            </a:schemeClr>
          </a:solidFill>
          <a:ln w="9525" cap="flat" cmpd="sng" algn="ctr">
            <a:solidFill>
              <a:schemeClr val="lt1">
                <a:alpha val="50000"/>
              </a:schemeClr>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alpha val="85000"/>
            </a:schemeClr>
          </a:solidFill>
          <a:ln w="9525" cap="flat" cmpd="sng" algn="ctr">
            <a:solidFill>
              <a:schemeClr val="lt1">
                <a:alpha val="50000"/>
              </a:schemeClr>
            </a:solidFill>
            <a:round/>
          </a:ln>
          <a:effectLst/>
        </c:spPr>
        <c:marker>
          <c:symbol val="circle"/>
          <c:size val="17"/>
          <c:spPr>
            <a:solidFill>
              <a:schemeClr val="accent2"/>
            </a:solidFill>
            <a:ln>
              <a:noFill/>
            </a:ln>
            <a:effectLst/>
          </c:spPr>
        </c:marker>
      </c:pivotFmt>
      <c:pivotFmt>
        <c:idx val="2"/>
        <c:spPr>
          <a:solidFill>
            <a:schemeClr val="accent2">
              <a:alpha val="85000"/>
            </a:schemeClr>
          </a:solidFill>
          <a:ln w="9525" cap="flat" cmpd="sng" algn="ctr">
            <a:solidFill>
              <a:schemeClr val="lt1">
                <a:alpha val="50000"/>
              </a:schemeClr>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31750" cap="rnd">
            <a:solidFill>
              <a:schemeClr val="accent2"/>
            </a:solidFill>
            <a:round/>
          </a:ln>
          <a:effectLst/>
        </c:spPr>
        <c:marker>
          <c:symbol val="circle"/>
          <c:size val="17"/>
          <c:spPr>
            <a:solidFill>
              <a:schemeClr val="accent2">
                <a:lumMod val="50000"/>
              </a:schemeClr>
            </a:solidFill>
            <a:ln>
              <a:noFill/>
            </a:ln>
            <a:effectLst/>
          </c:spPr>
        </c:marker>
        <c:dLbl>
          <c:idx val="0"/>
          <c:spPr>
            <a:noFill/>
            <a:ln>
              <a:solidFill>
                <a:schemeClr val="tx2">
                  <a:lumMod val="50000"/>
                  <a:alpha val="16000"/>
                </a:schemeClr>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2"/>
            </a:solidFill>
            <a:round/>
          </a:ln>
          <a:effectLst/>
        </c:spPr>
        <c:marker>
          <c:symbol val="circle"/>
          <c:size val="17"/>
          <c:spPr>
            <a:solidFill>
              <a:schemeClr val="accent2">
                <a:lumMod val="50000"/>
              </a:schemeClr>
            </a:solidFill>
            <a:ln>
              <a:noFill/>
            </a:ln>
            <a:effectLst/>
          </c:spPr>
        </c:marker>
        <c:dLbl>
          <c:idx val="0"/>
          <c:spPr>
            <a:noFill/>
            <a:ln>
              <a:solidFill>
                <a:schemeClr val="tx2">
                  <a:lumMod val="50000"/>
                  <a:alpha val="16000"/>
                </a:schemeClr>
              </a:solid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5.5501878690284487E-2"/>
                  <c:h val="7.7655610406212161E-2"/>
                </c:manualLayout>
              </c15:layout>
            </c:ext>
          </c:extLst>
        </c:dLbl>
      </c:pivotFmt>
      <c:pivotFmt>
        <c:idx val="5"/>
        <c:spPr>
          <a:ln w="31750" cap="rnd">
            <a:solidFill>
              <a:schemeClr val="accent2"/>
            </a:solidFill>
            <a:round/>
          </a:ln>
          <a:effectLst/>
        </c:spPr>
        <c:marker>
          <c:symbol val="circle"/>
          <c:size val="17"/>
          <c:spPr>
            <a:solidFill>
              <a:schemeClr val="accent2">
                <a:lumMod val="50000"/>
              </a:schemeClr>
            </a:solidFill>
            <a:ln>
              <a:noFill/>
            </a:ln>
            <a:effectLst/>
          </c:spPr>
        </c:marker>
      </c:pivotFmt>
    </c:pivotFmts>
    <c:plotArea>
      <c:layout>
        <c:manualLayout>
          <c:layoutTarget val="inner"/>
          <c:xMode val="edge"/>
          <c:yMode val="edge"/>
          <c:x val="8.220322233817158E-2"/>
          <c:y val="0.1295445582255586"/>
          <c:w val="0.87753018372703417"/>
          <c:h val="0.50650371828521434"/>
        </c:manualLayout>
      </c:layout>
      <c:lineChart>
        <c:grouping val="stacked"/>
        <c:varyColors val="0"/>
        <c:ser>
          <c:idx val="0"/>
          <c:order val="0"/>
          <c:tx>
            <c:strRef>
              <c:f>Sheet2!$K$3</c:f>
              <c:strCache>
                <c:ptCount val="1"/>
                <c:pt idx="0">
                  <c:v>Total</c:v>
                </c:pt>
              </c:strCache>
            </c:strRef>
          </c:tx>
          <c:spPr>
            <a:ln w="31750" cap="rnd">
              <a:solidFill>
                <a:schemeClr val="accent2"/>
              </a:solidFill>
              <a:round/>
            </a:ln>
            <a:effectLst/>
          </c:spPr>
          <c:marker>
            <c:symbol val="circle"/>
            <c:size val="17"/>
            <c:spPr>
              <a:solidFill>
                <a:schemeClr val="accent2">
                  <a:lumMod val="50000"/>
                </a:schemeClr>
              </a:solidFill>
              <a:ln>
                <a:noFill/>
              </a:ln>
              <a:effectLst/>
            </c:spPr>
          </c:marker>
          <c:dPt>
            <c:idx val="6"/>
            <c:marker>
              <c:symbol val="circle"/>
              <c:size val="17"/>
              <c:spPr>
                <a:solidFill>
                  <a:schemeClr val="accent2">
                    <a:lumMod val="50000"/>
                  </a:schemeClr>
                </a:solidFill>
                <a:ln>
                  <a:noFill/>
                </a:ln>
                <a:effectLst/>
              </c:spPr>
            </c:marker>
            <c:bubble3D val="0"/>
            <c:spPr>
              <a:ln w="31750" cap="rnd">
                <a:solidFill>
                  <a:schemeClr val="accent2"/>
                </a:solidFill>
                <a:round/>
              </a:ln>
              <a:effectLst/>
            </c:spPr>
            <c:extLst>
              <c:ext xmlns:c16="http://schemas.microsoft.com/office/drawing/2014/chart" uri="{C3380CC4-5D6E-409C-BE32-E72D297353CC}">
                <c16:uniqueId val="{00000001-408C-43F8-9CD5-49A107D6F548}"/>
              </c:ext>
            </c:extLst>
          </c:dPt>
          <c:dLbls>
            <c:dLbl>
              <c:idx val="6"/>
              <c:spPr>
                <a:noFill/>
                <a:ln>
                  <a:solidFill>
                    <a:schemeClr val="tx2">
                      <a:lumMod val="50000"/>
                      <a:alpha val="16000"/>
                    </a:schemeClr>
                  </a:solid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5.5501878690284487E-2"/>
                      <c:h val="7.7655610406212161E-2"/>
                    </c:manualLayout>
                  </c15:layout>
                </c:ext>
                <c:ext xmlns:c16="http://schemas.microsoft.com/office/drawing/2014/chart" uri="{C3380CC4-5D6E-409C-BE32-E72D297353CC}">
                  <c16:uniqueId val="{00000001-408C-43F8-9CD5-49A107D6F548}"/>
                </c:ext>
              </c:extLst>
            </c:dLbl>
            <c:spPr>
              <a:noFill/>
              <a:ln>
                <a:solidFill>
                  <a:schemeClr val="tx2">
                    <a:lumMod val="50000"/>
                    <a:alpha val="16000"/>
                  </a:schemeClr>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Sheet2!$J$4:$J$11</c:f>
              <c:strCache>
                <c:ptCount val="7"/>
                <c:pt idx="0">
                  <c:v>Action Figure</c:v>
                </c:pt>
                <c:pt idx="1">
                  <c:v>Blender</c:v>
                </c:pt>
                <c:pt idx="2">
                  <c:v>Moisturizer</c:v>
                </c:pt>
                <c:pt idx="3">
                  <c:v>Novel</c:v>
                </c:pt>
                <c:pt idx="4">
                  <c:v>Smartphone</c:v>
                </c:pt>
                <c:pt idx="5">
                  <c:v>Sneakers</c:v>
                </c:pt>
                <c:pt idx="6">
                  <c:v>Tent</c:v>
                </c:pt>
              </c:strCache>
            </c:strRef>
          </c:cat>
          <c:val>
            <c:numRef>
              <c:f>Sheet2!$K$4:$K$11</c:f>
              <c:numCache>
                <c:formatCode>General</c:formatCode>
                <c:ptCount val="7"/>
                <c:pt idx="0">
                  <c:v>456</c:v>
                </c:pt>
                <c:pt idx="1">
                  <c:v>635</c:v>
                </c:pt>
                <c:pt idx="2">
                  <c:v>1178</c:v>
                </c:pt>
                <c:pt idx="3">
                  <c:v>898</c:v>
                </c:pt>
                <c:pt idx="4">
                  <c:v>235</c:v>
                </c:pt>
                <c:pt idx="5">
                  <c:v>799</c:v>
                </c:pt>
                <c:pt idx="6">
                  <c:v>504</c:v>
                </c:pt>
              </c:numCache>
            </c:numRef>
          </c:val>
          <c:smooth val="0"/>
          <c:extLst>
            <c:ext xmlns:c16="http://schemas.microsoft.com/office/drawing/2014/chart" uri="{C3380CC4-5D6E-409C-BE32-E72D297353CC}">
              <c16:uniqueId val="{00000000-408C-43F8-9CD5-49A107D6F548}"/>
            </c:ext>
          </c:extLst>
        </c:ser>
        <c:dLbls>
          <c:dLblPos val="ctr"/>
          <c:showLegendKey val="0"/>
          <c:showVal val="1"/>
          <c:showCatName val="0"/>
          <c:showSerName val="0"/>
          <c:showPercent val="0"/>
          <c:showBubbleSize val="0"/>
        </c:dLbls>
        <c:marker val="1"/>
        <c:smooth val="0"/>
        <c:axId val="1703294192"/>
        <c:axId val="1703295152"/>
      </c:lineChart>
      <c:catAx>
        <c:axId val="170329419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1703295152"/>
        <c:crosses val="autoZero"/>
        <c:auto val="1"/>
        <c:lblAlgn val="ctr"/>
        <c:lblOffset val="100"/>
        <c:noMultiLvlLbl val="0"/>
      </c:catAx>
      <c:valAx>
        <c:axId val="170329515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703294192"/>
        <c:crosses val="autoZero"/>
        <c:crossBetween val="between"/>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accent2">
          <a:lumMod val="40000"/>
          <a:lumOff val="6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dashboard.xlsx]Sheet2!PivotTable3</c:name>
    <c:fmtId val="2"/>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515748031496063"/>
          <c:y val="0.26361515943707836"/>
          <c:w val="0.79997072481324449"/>
          <c:h val="0.37354508121872437"/>
        </c:manualLayout>
      </c:layout>
      <c:bar3DChart>
        <c:barDir val="col"/>
        <c:grouping val="stacked"/>
        <c:varyColors val="0"/>
        <c:ser>
          <c:idx val="0"/>
          <c:order val="0"/>
          <c:tx>
            <c:strRef>
              <c:f>Sheet2!$H$3</c:f>
              <c:strCache>
                <c:ptCount val="1"/>
                <c:pt idx="0">
                  <c:v>Total</c:v>
                </c:pt>
              </c:strCache>
            </c:strRef>
          </c:tx>
          <c:spPr>
            <a:solidFill>
              <a:schemeClr val="accent2">
                <a:lumMod val="50000"/>
              </a:schemeClr>
            </a:solidFill>
            <a:ln>
              <a:noFill/>
            </a:ln>
            <a:effectLst/>
            <a:sp3d/>
          </c:spPr>
          <c:invertIfNegative val="0"/>
          <c:cat>
            <c:strRef>
              <c:f>Sheet2!$G$4:$G$14</c:f>
              <c:strCache>
                <c:ptCount val="10"/>
                <c:pt idx="0">
                  <c:v>Andrew</c:v>
                </c:pt>
                <c:pt idx="1">
                  <c:v>Anna</c:v>
                </c:pt>
                <c:pt idx="2">
                  <c:v>Cameron</c:v>
                </c:pt>
                <c:pt idx="3">
                  <c:v>Carolyn</c:v>
                </c:pt>
                <c:pt idx="4">
                  <c:v>Connor</c:v>
                </c:pt>
                <c:pt idx="5">
                  <c:v>Ella</c:v>
                </c:pt>
                <c:pt idx="6">
                  <c:v>Grace</c:v>
                </c:pt>
                <c:pt idx="7">
                  <c:v>Megan</c:v>
                </c:pt>
                <c:pt idx="8">
                  <c:v>Nicholas</c:v>
                </c:pt>
                <c:pt idx="9">
                  <c:v>Virginia</c:v>
                </c:pt>
              </c:strCache>
            </c:strRef>
          </c:cat>
          <c:val>
            <c:numRef>
              <c:f>Sheet2!$H$4:$H$14</c:f>
              <c:numCache>
                <c:formatCode>#,##0</c:formatCode>
                <c:ptCount val="10"/>
                <c:pt idx="0">
                  <c:v>1591600</c:v>
                </c:pt>
                <c:pt idx="1">
                  <c:v>677600</c:v>
                </c:pt>
                <c:pt idx="2">
                  <c:v>1957000</c:v>
                </c:pt>
                <c:pt idx="3">
                  <c:v>1661400</c:v>
                </c:pt>
                <c:pt idx="4">
                  <c:v>1741200</c:v>
                </c:pt>
                <c:pt idx="5">
                  <c:v>1110000</c:v>
                </c:pt>
                <c:pt idx="6">
                  <c:v>1777400</c:v>
                </c:pt>
                <c:pt idx="7">
                  <c:v>1065400</c:v>
                </c:pt>
                <c:pt idx="8">
                  <c:v>784400</c:v>
                </c:pt>
                <c:pt idx="9">
                  <c:v>578500</c:v>
                </c:pt>
              </c:numCache>
            </c:numRef>
          </c:val>
          <c:extLst>
            <c:ext xmlns:c16="http://schemas.microsoft.com/office/drawing/2014/chart" uri="{C3380CC4-5D6E-409C-BE32-E72D297353CC}">
              <c16:uniqueId val="{00000000-58AF-4E7E-80BE-1C827D9313C6}"/>
            </c:ext>
          </c:extLst>
        </c:ser>
        <c:dLbls>
          <c:showLegendKey val="0"/>
          <c:showVal val="0"/>
          <c:showCatName val="0"/>
          <c:showSerName val="0"/>
          <c:showPercent val="0"/>
          <c:showBubbleSize val="0"/>
        </c:dLbls>
        <c:gapWidth val="150"/>
        <c:shape val="box"/>
        <c:axId val="1689548432"/>
        <c:axId val="1689543152"/>
        <c:axId val="0"/>
      </c:bar3DChart>
      <c:catAx>
        <c:axId val="16895484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89543152"/>
        <c:crosses val="autoZero"/>
        <c:auto val="1"/>
        <c:lblAlgn val="ctr"/>
        <c:lblOffset val="100"/>
        <c:noMultiLvlLbl val="0"/>
      </c:catAx>
      <c:valAx>
        <c:axId val="168954315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89548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dashboard.xlsx]Sheet2!PivotTable1</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5277777777777779"/>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6666666666666657"/>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7777777777777778"/>
              <c:y val="4.629629629629638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1666666666666667"/>
              <c:y val="-9.722222222222226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E6C7-4D63-B36B-DBCBD5831C1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6C7-4D63-B36B-DBCBD5831C1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E6C7-4D63-B36B-DBCBD5831C1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E6C7-4D63-B36B-DBCBD5831C1D}"/>
              </c:ext>
            </c:extLst>
          </c:dPt>
          <c:dLbls>
            <c:dLbl>
              <c:idx val="0"/>
              <c:layout>
                <c:manualLayout>
                  <c:x val="0.15277777777777779"/>
                  <c:y val="-3.24074074074074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6C7-4D63-B36B-DBCBD5831C1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Sheet2!$A$4:$A$5</c:f>
              <c:strCache>
                <c:ptCount val="1"/>
                <c:pt idx="0">
                  <c:v>East</c:v>
                </c:pt>
              </c:strCache>
            </c:strRef>
          </c:cat>
          <c:val>
            <c:numRef>
              <c:f>Sheet2!$B$4:$B$5</c:f>
              <c:numCache>
                <c:formatCode>#,##0</c:formatCode>
                <c:ptCount val="1"/>
                <c:pt idx="0">
                  <c:v>3534400</c:v>
                </c:pt>
              </c:numCache>
            </c:numRef>
          </c:val>
          <c:extLst>
            <c:ext xmlns:c16="http://schemas.microsoft.com/office/drawing/2014/chart" uri="{C3380CC4-5D6E-409C-BE32-E72D297353CC}">
              <c16:uniqueId val="{00000000-E6C7-4D63-B36B-DBCBD5831C1D}"/>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dashboard.xlsx]Sheet2!PivotTable2</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Sheet2!$E$4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Sheet2!$D$5:$D$12</c:f>
              <c:strCache>
                <c:ptCount val="7"/>
                <c:pt idx="0">
                  <c:v>Action Figure</c:v>
                </c:pt>
                <c:pt idx="1">
                  <c:v>Blender</c:v>
                </c:pt>
                <c:pt idx="2">
                  <c:v>Moisturizer</c:v>
                </c:pt>
                <c:pt idx="3">
                  <c:v>Novel</c:v>
                </c:pt>
                <c:pt idx="4">
                  <c:v>Smartphone</c:v>
                </c:pt>
                <c:pt idx="5">
                  <c:v>Sneakers</c:v>
                </c:pt>
                <c:pt idx="6">
                  <c:v>Tent</c:v>
                </c:pt>
              </c:strCache>
            </c:strRef>
          </c:cat>
          <c:val>
            <c:numRef>
              <c:f>Sheet2!$E$5:$E$12</c:f>
              <c:numCache>
                <c:formatCode>#,##0</c:formatCode>
                <c:ptCount val="7"/>
                <c:pt idx="0">
                  <c:v>547200</c:v>
                </c:pt>
                <c:pt idx="1">
                  <c:v>2222500</c:v>
                </c:pt>
                <c:pt idx="2">
                  <c:v>706800</c:v>
                </c:pt>
                <c:pt idx="3">
                  <c:v>898000</c:v>
                </c:pt>
                <c:pt idx="4">
                  <c:v>2350000</c:v>
                </c:pt>
                <c:pt idx="5">
                  <c:v>3196000</c:v>
                </c:pt>
                <c:pt idx="6">
                  <c:v>3024000</c:v>
                </c:pt>
              </c:numCache>
            </c:numRef>
          </c:val>
          <c:extLst>
            <c:ext xmlns:c16="http://schemas.microsoft.com/office/drawing/2014/chart" uri="{C3380CC4-5D6E-409C-BE32-E72D297353CC}">
              <c16:uniqueId val="{00000000-DCDF-42F1-9459-264E54326649}"/>
            </c:ext>
          </c:extLst>
        </c:ser>
        <c:dLbls>
          <c:dLblPos val="outEnd"/>
          <c:showLegendKey val="0"/>
          <c:showVal val="1"/>
          <c:showCatName val="0"/>
          <c:showSerName val="0"/>
          <c:showPercent val="0"/>
          <c:showBubbleSize val="0"/>
        </c:dLbls>
        <c:gapWidth val="182"/>
        <c:axId val="1689540272"/>
        <c:axId val="1689539312"/>
      </c:barChart>
      <c:catAx>
        <c:axId val="168954027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89539312"/>
        <c:crosses val="autoZero"/>
        <c:auto val="1"/>
        <c:lblAlgn val="ctr"/>
        <c:lblOffset val="100"/>
        <c:noMultiLvlLbl val="0"/>
      </c:catAx>
      <c:valAx>
        <c:axId val="1689539312"/>
        <c:scaling>
          <c:orientation val="minMax"/>
        </c:scaling>
        <c:delete val="1"/>
        <c:axPos val="b"/>
        <c:numFmt formatCode="#,##0" sourceLinked="1"/>
        <c:majorTickMark val="out"/>
        <c:minorTickMark val="none"/>
        <c:tickLblPos val="nextTo"/>
        <c:crossAx val="1689540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dashboard.xlsx]Sheet2!PivotTable3</c:name>
    <c:fmtId val="0"/>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Sheet2!$H$3</c:f>
              <c:strCache>
                <c:ptCount val="1"/>
                <c:pt idx="0">
                  <c:v>Total</c:v>
                </c:pt>
              </c:strCache>
            </c:strRef>
          </c:tx>
          <c:spPr>
            <a:solidFill>
              <a:schemeClr val="accent1"/>
            </a:solidFill>
            <a:ln>
              <a:noFill/>
            </a:ln>
            <a:effectLst/>
            <a:sp3d/>
          </c:spPr>
          <c:invertIfNegative val="0"/>
          <c:cat>
            <c:strRef>
              <c:f>Sheet2!$G$4:$G$14</c:f>
              <c:strCache>
                <c:ptCount val="10"/>
                <c:pt idx="0">
                  <c:v>Andrew</c:v>
                </c:pt>
                <c:pt idx="1">
                  <c:v>Anna</c:v>
                </c:pt>
                <c:pt idx="2">
                  <c:v>Cameron</c:v>
                </c:pt>
                <c:pt idx="3">
                  <c:v>Carolyn</c:v>
                </c:pt>
                <c:pt idx="4">
                  <c:v>Connor</c:v>
                </c:pt>
                <c:pt idx="5">
                  <c:v>Ella</c:v>
                </c:pt>
                <c:pt idx="6">
                  <c:v>Grace</c:v>
                </c:pt>
                <c:pt idx="7">
                  <c:v>Megan</c:v>
                </c:pt>
                <c:pt idx="8">
                  <c:v>Nicholas</c:v>
                </c:pt>
                <c:pt idx="9">
                  <c:v>Virginia</c:v>
                </c:pt>
              </c:strCache>
            </c:strRef>
          </c:cat>
          <c:val>
            <c:numRef>
              <c:f>Sheet2!$H$4:$H$14</c:f>
              <c:numCache>
                <c:formatCode>#,##0</c:formatCode>
                <c:ptCount val="10"/>
                <c:pt idx="0">
                  <c:v>1591600</c:v>
                </c:pt>
                <c:pt idx="1">
                  <c:v>677600</c:v>
                </c:pt>
                <c:pt idx="2">
                  <c:v>1957000</c:v>
                </c:pt>
                <c:pt idx="3">
                  <c:v>1661400</c:v>
                </c:pt>
                <c:pt idx="4">
                  <c:v>1741200</c:v>
                </c:pt>
                <c:pt idx="5">
                  <c:v>1110000</c:v>
                </c:pt>
                <c:pt idx="6">
                  <c:v>1777400</c:v>
                </c:pt>
                <c:pt idx="7">
                  <c:v>1065400</c:v>
                </c:pt>
                <c:pt idx="8">
                  <c:v>784400</c:v>
                </c:pt>
                <c:pt idx="9">
                  <c:v>578500</c:v>
                </c:pt>
              </c:numCache>
            </c:numRef>
          </c:val>
          <c:extLst>
            <c:ext xmlns:c16="http://schemas.microsoft.com/office/drawing/2014/chart" uri="{C3380CC4-5D6E-409C-BE32-E72D297353CC}">
              <c16:uniqueId val="{00000000-16D1-4FD7-A135-843BC8479A55}"/>
            </c:ext>
          </c:extLst>
        </c:ser>
        <c:dLbls>
          <c:showLegendKey val="0"/>
          <c:showVal val="0"/>
          <c:showCatName val="0"/>
          <c:showSerName val="0"/>
          <c:showPercent val="0"/>
          <c:showBubbleSize val="0"/>
        </c:dLbls>
        <c:gapWidth val="150"/>
        <c:shape val="box"/>
        <c:axId val="1689548432"/>
        <c:axId val="1689543152"/>
        <c:axId val="0"/>
      </c:bar3DChart>
      <c:catAx>
        <c:axId val="16895484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89543152"/>
        <c:crosses val="autoZero"/>
        <c:auto val="1"/>
        <c:lblAlgn val="ctr"/>
        <c:lblOffset val="100"/>
        <c:noMultiLvlLbl val="0"/>
      </c:catAx>
      <c:valAx>
        <c:axId val="168954315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89548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dashboard.xlsx]Sheet2!PivotTable4</c:name>
    <c:fmtId val="0"/>
  </c:pivotSource>
  <c:chart>
    <c:autoTitleDeleted val="1"/>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1"/>
            </a:solidFill>
            <a:ln>
              <a:noFill/>
            </a:ln>
            <a:effectLst/>
          </c:spPr>
        </c:marker>
      </c:pivotFmt>
    </c:pivotFmts>
    <c:plotArea>
      <c:layout>
        <c:manualLayout>
          <c:layoutTarget val="inner"/>
          <c:xMode val="edge"/>
          <c:yMode val="edge"/>
          <c:x val="0.12017423353995643"/>
          <c:y val="0.16125974403293397"/>
          <c:w val="0.87753018372703417"/>
          <c:h val="0.50650371828521434"/>
        </c:manualLayout>
      </c:layout>
      <c:lineChart>
        <c:grouping val="stacked"/>
        <c:varyColors val="0"/>
        <c:ser>
          <c:idx val="0"/>
          <c:order val="0"/>
          <c:tx>
            <c:strRef>
              <c:f>Sheet2!$K$3</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Sheet2!$J$4:$J$11</c:f>
              <c:strCache>
                <c:ptCount val="7"/>
                <c:pt idx="0">
                  <c:v>Action Figure</c:v>
                </c:pt>
                <c:pt idx="1">
                  <c:v>Blender</c:v>
                </c:pt>
                <c:pt idx="2">
                  <c:v>Moisturizer</c:v>
                </c:pt>
                <c:pt idx="3">
                  <c:v>Novel</c:v>
                </c:pt>
                <c:pt idx="4">
                  <c:v>Smartphone</c:v>
                </c:pt>
                <c:pt idx="5">
                  <c:v>Sneakers</c:v>
                </c:pt>
                <c:pt idx="6">
                  <c:v>Tent</c:v>
                </c:pt>
              </c:strCache>
            </c:strRef>
          </c:cat>
          <c:val>
            <c:numRef>
              <c:f>Sheet2!$K$4:$K$11</c:f>
              <c:numCache>
                <c:formatCode>General</c:formatCode>
                <c:ptCount val="7"/>
                <c:pt idx="0">
                  <c:v>456</c:v>
                </c:pt>
                <c:pt idx="1">
                  <c:v>635</c:v>
                </c:pt>
                <c:pt idx="2">
                  <c:v>1178</c:v>
                </c:pt>
                <c:pt idx="3">
                  <c:v>898</c:v>
                </c:pt>
                <c:pt idx="4">
                  <c:v>235</c:v>
                </c:pt>
                <c:pt idx="5">
                  <c:v>799</c:v>
                </c:pt>
                <c:pt idx="6">
                  <c:v>504</c:v>
                </c:pt>
              </c:numCache>
            </c:numRef>
          </c:val>
          <c:smooth val="0"/>
          <c:extLst>
            <c:ext xmlns:c16="http://schemas.microsoft.com/office/drawing/2014/chart" uri="{C3380CC4-5D6E-409C-BE32-E72D297353CC}">
              <c16:uniqueId val="{00000000-1324-4365-A1DD-1E7945AEFC10}"/>
            </c:ext>
          </c:extLst>
        </c:ser>
        <c:dLbls>
          <c:dLblPos val="ctr"/>
          <c:showLegendKey val="0"/>
          <c:showVal val="1"/>
          <c:showCatName val="0"/>
          <c:showSerName val="0"/>
          <c:showPercent val="0"/>
          <c:showBubbleSize val="0"/>
        </c:dLbls>
        <c:marker val="1"/>
        <c:smooth val="0"/>
        <c:axId val="1703294192"/>
        <c:axId val="1703295152"/>
      </c:lineChart>
      <c:catAx>
        <c:axId val="170329419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03295152"/>
        <c:crosses val="autoZero"/>
        <c:auto val="1"/>
        <c:lblAlgn val="ctr"/>
        <c:lblOffset val="100"/>
        <c:noMultiLvlLbl val="0"/>
      </c:catAx>
      <c:valAx>
        <c:axId val="170329515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70329419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svg"/><Relationship Id="rId3" Type="http://schemas.openxmlformats.org/officeDocument/2006/relationships/chart" Target="../charts/chart3.xml"/><Relationship Id="rId7" Type="http://schemas.openxmlformats.org/officeDocument/2006/relationships/image" Target="../media/image3.png"/><Relationship Id="rId12" Type="http://schemas.openxmlformats.org/officeDocument/2006/relationships/image" Target="../media/image8.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svg"/><Relationship Id="rId11" Type="http://schemas.openxmlformats.org/officeDocument/2006/relationships/image" Target="../media/image7.png"/><Relationship Id="rId5" Type="http://schemas.openxmlformats.org/officeDocument/2006/relationships/image" Target="../media/image1.png"/><Relationship Id="rId10" Type="http://schemas.openxmlformats.org/officeDocument/2006/relationships/image" Target="../media/image6.svg"/><Relationship Id="rId4" Type="http://schemas.openxmlformats.org/officeDocument/2006/relationships/chart" Target="../charts/chart4.xml"/><Relationship Id="rId9" Type="http://schemas.openxmlformats.org/officeDocument/2006/relationships/image" Target="../media/image5.png"/></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7620</xdr:colOff>
      <xdr:row>1</xdr:row>
      <xdr:rowOff>7620</xdr:rowOff>
    </xdr:from>
    <xdr:to>
      <xdr:col>13</xdr:col>
      <xdr:colOff>297180</xdr:colOff>
      <xdr:row>3</xdr:row>
      <xdr:rowOff>129540</xdr:rowOff>
    </xdr:to>
    <xdr:sp macro="" textlink="">
      <xdr:nvSpPr>
        <xdr:cNvPr id="39" name="Rectangle 38">
          <a:extLst>
            <a:ext uri="{FF2B5EF4-FFF2-40B4-BE49-F238E27FC236}">
              <a16:creationId xmlns:a16="http://schemas.microsoft.com/office/drawing/2014/main" id="{55808004-2409-3FE0-95DF-45F54F2F2305}"/>
            </a:ext>
          </a:extLst>
        </xdr:cNvPr>
        <xdr:cNvSpPr/>
      </xdr:nvSpPr>
      <xdr:spPr>
        <a:xfrm>
          <a:off x="3055620" y="190500"/>
          <a:ext cx="5166360" cy="48768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kern="1200"/>
            <a:t>                                                 </a:t>
          </a:r>
        </a:p>
      </xdr:txBody>
    </xdr:sp>
    <xdr:clientData/>
  </xdr:twoCellAnchor>
  <xdr:twoCellAnchor>
    <xdr:from>
      <xdr:col>8</xdr:col>
      <xdr:colOff>320040</xdr:colOff>
      <xdr:row>5</xdr:row>
      <xdr:rowOff>7620</xdr:rowOff>
    </xdr:from>
    <xdr:to>
      <xdr:col>9</xdr:col>
      <xdr:colOff>358140</xdr:colOff>
      <xdr:row>9</xdr:row>
      <xdr:rowOff>7620</xdr:rowOff>
    </xdr:to>
    <xdr:sp macro="" textlink="">
      <xdr:nvSpPr>
        <xdr:cNvPr id="40" name="Rectangle: Rounded Corners 39">
          <a:extLst>
            <a:ext uri="{FF2B5EF4-FFF2-40B4-BE49-F238E27FC236}">
              <a16:creationId xmlns:a16="http://schemas.microsoft.com/office/drawing/2014/main" id="{7DC7B5BF-BA65-8888-AFE8-9401CAD29652}"/>
            </a:ext>
          </a:extLst>
        </xdr:cNvPr>
        <xdr:cNvSpPr/>
      </xdr:nvSpPr>
      <xdr:spPr>
        <a:xfrm>
          <a:off x="5196840" y="922020"/>
          <a:ext cx="647700" cy="731520"/>
        </a:xfrm>
        <a:prstGeom prst="round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kern="1200"/>
        </a:p>
      </xdr:txBody>
    </xdr:sp>
    <xdr:clientData/>
  </xdr:twoCellAnchor>
  <xdr:twoCellAnchor>
    <xdr:from>
      <xdr:col>0</xdr:col>
      <xdr:colOff>38100</xdr:colOff>
      <xdr:row>0</xdr:row>
      <xdr:rowOff>22860</xdr:rowOff>
    </xdr:from>
    <xdr:to>
      <xdr:col>18</xdr:col>
      <xdr:colOff>53340</xdr:colOff>
      <xdr:row>4</xdr:row>
      <xdr:rowOff>0</xdr:rowOff>
    </xdr:to>
    <xdr:sp macro="" textlink="">
      <xdr:nvSpPr>
        <xdr:cNvPr id="3" name="Rectangle: Rounded Corners 2">
          <a:extLst>
            <a:ext uri="{FF2B5EF4-FFF2-40B4-BE49-F238E27FC236}">
              <a16:creationId xmlns:a16="http://schemas.microsoft.com/office/drawing/2014/main" id="{03C35F60-9310-FB34-D372-A8A1C3EB3C09}"/>
            </a:ext>
          </a:extLst>
        </xdr:cNvPr>
        <xdr:cNvSpPr/>
      </xdr:nvSpPr>
      <xdr:spPr>
        <a:xfrm>
          <a:off x="38100" y="22860"/>
          <a:ext cx="10988040" cy="708660"/>
        </a:xfrm>
        <a:prstGeom prst="roundRect">
          <a:avLst/>
        </a:prstGeom>
        <a:solidFill>
          <a:schemeClr val="accent2">
            <a:lumMod val="40000"/>
            <a:lumOff val="60000"/>
          </a:schemeClr>
        </a:solidFill>
        <a:effectLst>
          <a:outerShdw blurRad="50800" dist="38100" algn="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b="1" kern="1200" baseline="0">
              <a:solidFill>
                <a:srgbClr val="C00000"/>
              </a:solidFill>
            </a:rPr>
            <a:t>                                                                                                                   </a:t>
          </a:r>
          <a:r>
            <a:rPr lang="en-IN" sz="3600" b="1" kern="1200" baseline="0">
              <a:solidFill>
                <a:schemeClr val="accent2">
                  <a:lumMod val="50000"/>
                </a:schemeClr>
              </a:solidFill>
            </a:rPr>
            <a:t>SALES DASHBOARD</a:t>
          </a:r>
          <a:endParaRPr lang="en-IN" sz="3600" b="1" kern="1200">
            <a:solidFill>
              <a:schemeClr val="accent2">
                <a:lumMod val="50000"/>
              </a:schemeClr>
            </a:solidFill>
          </a:endParaRPr>
        </a:p>
      </xdr:txBody>
    </xdr:sp>
    <xdr:clientData/>
  </xdr:twoCellAnchor>
  <xdr:twoCellAnchor>
    <xdr:from>
      <xdr:col>3</xdr:col>
      <xdr:colOff>563880</xdr:colOff>
      <xdr:row>4</xdr:row>
      <xdr:rowOff>144780</xdr:rowOff>
    </xdr:from>
    <xdr:to>
      <xdr:col>7</xdr:col>
      <xdr:colOff>236220</xdr:colOff>
      <xdr:row>9</xdr:row>
      <xdr:rowOff>38100</xdr:rowOff>
    </xdr:to>
    <xdr:grpSp>
      <xdr:nvGrpSpPr>
        <xdr:cNvPr id="12" name="Group 11">
          <a:extLst>
            <a:ext uri="{FF2B5EF4-FFF2-40B4-BE49-F238E27FC236}">
              <a16:creationId xmlns:a16="http://schemas.microsoft.com/office/drawing/2014/main" id="{F3E89C86-D3DD-7E8A-5CAD-9F0C9F529B46}"/>
            </a:ext>
          </a:extLst>
        </xdr:cNvPr>
        <xdr:cNvGrpSpPr/>
      </xdr:nvGrpSpPr>
      <xdr:grpSpPr>
        <a:xfrm>
          <a:off x="2392680" y="876300"/>
          <a:ext cx="2110740" cy="807720"/>
          <a:chOff x="1120140" y="1036320"/>
          <a:chExt cx="2110740" cy="914400"/>
        </a:xfrm>
        <a:solidFill>
          <a:sysClr val="window" lastClr="FFFFFF"/>
        </a:solidFill>
      </xdr:grpSpPr>
      <xdr:grpSp>
        <xdr:nvGrpSpPr>
          <xdr:cNvPr id="13" name="Group 12">
            <a:extLst>
              <a:ext uri="{FF2B5EF4-FFF2-40B4-BE49-F238E27FC236}">
                <a16:creationId xmlns:a16="http://schemas.microsoft.com/office/drawing/2014/main" id="{32F3D728-0B36-FCF0-9FFB-EDEAECF0825C}"/>
              </a:ext>
            </a:extLst>
          </xdr:cNvPr>
          <xdr:cNvGrpSpPr/>
        </xdr:nvGrpSpPr>
        <xdr:grpSpPr>
          <a:xfrm>
            <a:off x="1120140" y="1036320"/>
            <a:ext cx="2110740" cy="914400"/>
            <a:chOff x="7620" y="891540"/>
            <a:chExt cx="2110740" cy="914400"/>
          </a:xfrm>
          <a:grpFill/>
        </xdr:grpSpPr>
        <xdr:sp macro="" textlink="">
          <xdr:nvSpPr>
            <xdr:cNvPr id="15" name="Rectangle: Rounded Corners 14">
              <a:extLst>
                <a:ext uri="{FF2B5EF4-FFF2-40B4-BE49-F238E27FC236}">
                  <a16:creationId xmlns:a16="http://schemas.microsoft.com/office/drawing/2014/main" id="{463D2F94-8ABF-67C4-24F8-75C0FD8CF180}"/>
                </a:ext>
              </a:extLst>
            </xdr:cNvPr>
            <xdr:cNvSpPr/>
          </xdr:nvSpPr>
          <xdr:spPr>
            <a:xfrm>
              <a:off x="7620" y="891540"/>
              <a:ext cx="2110740" cy="914400"/>
            </a:xfrm>
            <a:prstGeom prst="roundRect">
              <a:avLst/>
            </a:prstGeom>
            <a:solidFill>
              <a:schemeClr val="accent2">
                <a:lumMod val="40000"/>
                <a:lumOff val="60000"/>
              </a:schemeClr>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kern="1200"/>
            </a:p>
          </xdr:txBody>
        </xdr:sp>
        <xdr:sp macro="" textlink="">
          <xdr:nvSpPr>
            <xdr:cNvPr id="16" name="Rectangle: Rounded Corners 15">
              <a:extLst>
                <a:ext uri="{FF2B5EF4-FFF2-40B4-BE49-F238E27FC236}">
                  <a16:creationId xmlns:a16="http://schemas.microsoft.com/office/drawing/2014/main" id="{FA17F98D-D264-46FA-6C12-6EEAD8F8666E}"/>
                </a:ext>
              </a:extLst>
            </xdr:cNvPr>
            <xdr:cNvSpPr/>
          </xdr:nvSpPr>
          <xdr:spPr>
            <a:xfrm>
              <a:off x="876300" y="975360"/>
              <a:ext cx="1112520" cy="289560"/>
            </a:xfrm>
            <a:prstGeom prst="round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b="1" kern="1200"/>
                <a:t>GRAND</a:t>
              </a:r>
              <a:r>
                <a:rPr lang="en-IN" sz="1100" b="1" kern="1200" baseline="0"/>
                <a:t> TOTAL</a:t>
              </a:r>
              <a:endParaRPr lang="en-IN" sz="1100" b="1" kern="1200"/>
            </a:p>
          </xdr:txBody>
        </xdr:sp>
        <xdr:sp macro="" textlink="">
          <xdr:nvSpPr>
            <xdr:cNvPr id="21" name="Rectangle: Rounded Corners 20">
              <a:extLst>
                <a:ext uri="{FF2B5EF4-FFF2-40B4-BE49-F238E27FC236}">
                  <a16:creationId xmlns:a16="http://schemas.microsoft.com/office/drawing/2014/main" id="{192982E3-6E46-FD61-4EC1-921174D08C04}"/>
                </a:ext>
              </a:extLst>
            </xdr:cNvPr>
            <xdr:cNvSpPr/>
          </xdr:nvSpPr>
          <xdr:spPr>
            <a:xfrm>
              <a:off x="906780" y="1288355"/>
              <a:ext cx="998220" cy="426145"/>
            </a:xfrm>
            <a:prstGeom prst="round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b="1" kern="1200"/>
                <a:t>3834400</a:t>
              </a:r>
            </a:p>
          </xdr:txBody>
        </xdr:sp>
      </xdr:grpSp>
      <xdr:sp macro="" textlink="">
        <xdr:nvSpPr>
          <xdr:cNvPr id="14" name="Rectangle: Rounded Corners 13">
            <a:extLst>
              <a:ext uri="{FF2B5EF4-FFF2-40B4-BE49-F238E27FC236}">
                <a16:creationId xmlns:a16="http://schemas.microsoft.com/office/drawing/2014/main" id="{8D469C7F-239E-85BE-19AF-C336A15C4C08}"/>
              </a:ext>
            </a:extLst>
          </xdr:cNvPr>
          <xdr:cNvSpPr/>
        </xdr:nvSpPr>
        <xdr:spPr>
          <a:xfrm>
            <a:off x="1127760" y="1051560"/>
            <a:ext cx="647700" cy="891540"/>
          </a:xfrm>
          <a:prstGeom prst="roundRect">
            <a:avLst/>
          </a:prstGeom>
          <a:solidFill>
            <a:schemeClr val="accent2">
              <a:lumMod val="60000"/>
              <a:lumOff val="40000"/>
            </a:schemeClr>
          </a:solid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grpSp>
    <xdr:clientData/>
  </xdr:twoCellAnchor>
  <xdr:twoCellAnchor>
    <xdr:from>
      <xdr:col>7</xdr:col>
      <xdr:colOff>426720</xdr:colOff>
      <xdr:row>4</xdr:row>
      <xdr:rowOff>151003</xdr:rowOff>
    </xdr:from>
    <xdr:to>
      <xdr:col>11</xdr:col>
      <xdr:colOff>99060</xdr:colOff>
      <xdr:row>9</xdr:row>
      <xdr:rowOff>68580</xdr:rowOff>
    </xdr:to>
    <xdr:grpSp>
      <xdr:nvGrpSpPr>
        <xdr:cNvPr id="22" name="Group 21">
          <a:extLst>
            <a:ext uri="{FF2B5EF4-FFF2-40B4-BE49-F238E27FC236}">
              <a16:creationId xmlns:a16="http://schemas.microsoft.com/office/drawing/2014/main" id="{410B04B7-9B0D-E053-FDE4-72936A9BC28A}"/>
            </a:ext>
          </a:extLst>
        </xdr:cNvPr>
        <xdr:cNvGrpSpPr/>
      </xdr:nvGrpSpPr>
      <xdr:grpSpPr>
        <a:xfrm>
          <a:off x="4693920" y="882523"/>
          <a:ext cx="2110740" cy="831977"/>
          <a:chOff x="1150620" y="1074420"/>
          <a:chExt cx="2110740" cy="915938"/>
        </a:xfrm>
      </xdr:grpSpPr>
      <xdr:grpSp>
        <xdr:nvGrpSpPr>
          <xdr:cNvPr id="23" name="Group 22">
            <a:extLst>
              <a:ext uri="{FF2B5EF4-FFF2-40B4-BE49-F238E27FC236}">
                <a16:creationId xmlns:a16="http://schemas.microsoft.com/office/drawing/2014/main" id="{5B90E1D1-339E-9D34-B2F6-3BFF65CF07C0}"/>
              </a:ext>
            </a:extLst>
          </xdr:cNvPr>
          <xdr:cNvGrpSpPr/>
        </xdr:nvGrpSpPr>
        <xdr:grpSpPr>
          <a:xfrm>
            <a:off x="1150620" y="1075958"/>
            <a:ext cx="2110740" cy="914400"/>
            <a:chOff x="38100" y="931178"/>
            <a:chExt cx="2110740" cy="914400"/>
          </a:xfrm>
        </xdr:grpSpPr>
        <xdr:sp macro="" textlink="">
          <xdr:nvSpPr>
            <xdr:cNvPr id="25" name="Rectangle: Rounded Corners 24">
              <a:extLst>
                <a:ext uri="{FF2B5EF4-FFF2-40B4-BE49-F238E27FC236}">
                  <a16:creationId xmlns:a16="http://schemas.microsoft.com/office/drawing/2014/main" id="{6FC9E7C0-3518-42D1-0E9C-2B2AA4B17B3B}"/>
                </a:ext>
              </a:extLst>
            </xdr:cNvPr>
            <xdr:cNvSpPr/>
          </xdr:nvSpPr>
          <xdr:spPr>
            <a:xfrm>
              <a:off x="38100" y="931178"/>
              <a:ext cx="2110740" cy="914400"/>
            </a:xfrm>
            <a:prstGeom prst="roundRect">
              <a:avLst/>
            </a:prstGeom>
            <a:solidFill>
              <a:schemeClr val="accent2">
                <a:lumMod val="40000"/>
                <a:lumOff val="6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kern="1200"/>
            </a:p>
          </xdr:txBody>
        </xdr:sp>
        <xdr:sp macro="" textlink="">
          <xdr:nvSpPr>
            <xdr:cNvPr id="27" name="Rectangle: Rounded Corners 26">
              <a:extLst>
                <a:ext uri="{FF2B5EF4-FFF2-40B4-BE49-F238E27FC236}">
                  <a16:creationId xmlns:a16="http://schemas.microsoft.com/office/drawing/2014/main" id="{1CCCE3C3-538C-3A55-7AB3-B39F812A98A9}"/>
                </a:ext>
              </a:extLst>
            </xdr:cNvPr>
            <xdr:cNvSpPr/>
          </xdr:nvSpPr>
          <xdr:spPr>
            <a:xfrm>
              <a:off x="906780" y="1459684"/>
              <a:ext cx="998220" cy="254815"/>
            </a:xfrm>
            <a:prstGeom prst="round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b="1" kern="1200"/>
                <a:t>12944500</a:t>
              </a:r>
            </a:p>
          </xdr:txBody>
        </xdr:sp>
        <xdr:sp macro="" textlink="">
          <xdr:nvSpPr>
            <xdr:cNvPr id="20" name="Rectangle: Rounded Corners 19">
              <a:extLst>
                <a:ext uri="{FF2B5EF4-FFF2-40B4-BE49-F238E27FC236}">
                  <a16:creationId xmlns:a16="http://schemas.microsoft.com/office/drawing/2014/main" id="{7BE2AC82-B50B-365A-AF50-19F1AFFADAC0}"/>
                </a:ext>
              </a:extLst>
            </xdr:cNvPr>
            <xdr:cNvSpPr/>
          </xdr:nvSpPr>
          <xdr:spPr>
            <a:xfrm>
              <a:off x="861060" y="1081689"/>
              <a:ext cx="1173480" cy="268938"/>
            </a:xfrm>
            <a:prstGeom prst="round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b="1" kern="1200" baseline="0"/>
                <a:t>   UNIT SOLD</a:t>
              </a:r>
              <a:endParaRPr lang="en-IN" sz="1100" b="1" kern="1200"/>
            </a:p>
          </xdr:txBody>
        </xdr:sp>
      </xdr:grpSp>
      <xdr:sp macro="" textlink="">
        <xdr:nvSpPr>
          <xdr:cNvPr id="24" name="Rectangle: Rounded Corners 23">
            <a:extLst>
              <a:ext uri="{FF2B5EF4-FFF2-40B4-BE49-F238E27FC236}">
                <a16:creationId xmlns:a16="http://schemas.microsoft.com/office/drawing/2014/main" id="{2260AC47-B450-5D3F-72E2-AED4CB49EB74}"/>
              </a:ext>
            </a:extLst>
          </xdr:cNvPr>
          <xdr:cNvSpPr/>
        </xdr:nvSpPr>
        <xdr:spPr>
          <a:xfrm>
            <a:off x="1150620" y="1074420"/>
            <a:ext cx="647700" cy="899160"/>
          </a:xfrm>
          <a:prstGeom prst="roundRect">
            <a:avLst/>
          </a:prstGeom>
          <a:solidFill>
            <a:schemeClr val="accent2">
              <a:lumMod val="60000"/>
              <a:lumOff val="40000"/>
            </a:schemeClr>
          </a:solidFill>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solidFill>
                <a:srgbClr val="C00000"/>
              </a:solidFill>
            </a:endParaRPr>
          </a:p>
        </xdr:txBody>
      </xdr:sp>
    </xdr:grpSp>
    <xdr:clientData/>
  </xdr:twoCellAnchor>
  <xdr:twoCellAnchor>
    <xdr:from>
      <xdr:col>11</xdr:col>
      <xdr:colOff>327660</xdr:colOff>
      <xdr:row>4</xdr:row>
      <xdr:rowOff>144780</xdr:rowOff>
    </xdr:from>
    <xdr:to>
      <xdr:col>15</xdr:col>
      <xdr:colOff>0</xdr:colOff>
      <xdr:row>9</xdr:row>
      <xdr:rowOff>45720</xdr:rowOff>
    </xdr:to>
    <xdr:grpSp>
      <xdr:nvGrpSpPr>
        <xdr:cNvPr id="28" name="Group 27">
          <a:extLst>
            <a:ext uri="{FF2B5EF4-FFF2-40B4-BE49-F238E27FC236}">
              <a16:creationId xmlns:a16="http://schemas.microsoft.com/office/drawing/2014/main" id="{65633353-1DEE-E5A9-D91F-2D7DCF7F2375}"/>
            </a:ext>
          </a:extLst>
        </xdr:cNvPr>
        <xdr:cNvGrpSpPr/>
      </xdr:nvGrpSpPr>
      <xdr:grpSpPr>
        <a:xfrm>
          <a:off x="7033260" y="876300"/>
          <a:ext cx="2110740" cy="815340"/>
          <a:chOff x="1135380" y="1059180"/>
          <a:chExt cx="2110740" cy="914400"/>
        </a:xfrm>
      </xdr:grpSpPr>
      <xdr:grpSp>
        <xdr:nvGrpSpPr>
          <xdr:cNvPr id="29" name="Group 28">
            <a:extLst>
              <a:ext uri="{FF2B5EF4-FFF2-40B4-BE49-F238E27FC236}">
                <a16:creationId xmlns:a16="http://schemas.microsoft.com/office/drawing/2014/main" id="{8BF2A1B4-70F4-4F39-1D74-A15E057F66E9}"/>
              </a:ext>
            </a:extLst>
          </xdr:cNvPr>
          <xdr:cNvGrpSpPr/>
        </xdr:nvGrpSpPr>
        <xdr:grpSpPr>
          <a:xfrm>
            <a:off x="1135380" y="1059180"/>
            <a:ext cx="2110740" cy="914400"/>
            <a:chOff x="22860" y="914400"/>
            <a:chExt cx="2110740" cy="914400"/>
          </a:xfrm>
        </xdr:grpSpPr>
        <xdr:sp macro="" textlink="">
          <xdr:nvSpPr>
            <xdr:cNvPr id="31" name="Rectangle: Rounded Corners 30">
              <a:extLst>
                <a:ext uri="{FF2B5EF4-FFF2-40B4-BE49-F238E27FC236}">
                  <a16:creationId xmlns:a16="http://schemas.microsoft.com/office/drawing/2014/main" id="{621BDF45-BB71-6915-DF79-1E9D5220DAEF}"/>
                </a:ext>
              </a:extLst>
            </xdr:cNvPr>
            <xdr:cNvSpPr/>
          </xdr:nvSpPr>
          <xdr:spPr>
            <a:xfrm>
              <a:off x="22860" y="914400"/>
              <a:ext cx="2110740" cy="914400"/>
            </a:xfrm>
            <a:prstGeom prst="roundRect">
              <a:avLst/>
            </a:prstGeom>
            <a:solidFill>
              <a:schemeClr val="accent2">
                <a:lumMod val="40000"/>
                <a:lumOff val="6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kern="1200"/>
            </a:p>
          </xdr:txBody>
        </xdr:sp>
        <xdr:sp macro="" textlink="">
          <xdr:nvSpPr>
            <xdr:cNvPr id="32" name="Rectangle: Rounded Corners 31">
              <a:extLst>
                <a:ext uri="{FF2B5EF4-FFF2-40B4-BE49-F238E27FC236}">
                  <a16:creationId xmlns:a16="http://schemas.microsoft.com/office/drawing/2014/main" id="{1AEDBC2A-B563-57D9-4D15-F367D0B0F539}"/>
                </a:ext>
              </a:extLst>
            </xdr:cNvPr>
            <xdr:cNvSpPr/>
          </xdr:nvSpPr>
          <xdr:spPr>
            <a:xfrm>
              <a:off x="876300" y="975360"/>
              <a:ext cx="1234440" cy="289560"/>
            </a:xfrm>
            <a:prstGeom prst="round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b="1" kern="1200" baseline="0"/>
                <a:t>AVERAGE PROFIT</a:t>
              </a:r>
              <a:endParaRPr lang="en-IN" sz="1100" b="1" kern="1200"/>
            </a:p>
          </xdr:txBody>
        </xdr:sp>
        <xdr:sp macro="" textlink="">
          <xdr:nvSpPr>
            <xdr:cNvPr id="33" name="Rectangle: Rounded Corners 32">
              <a:extLst>
                <a:ext uri="{FF2B5EF4-FFF2-40B4-BE49-F238E27FC236}">
                  <a16:creationId xmlns:a16="http://schemas.microsoft.com/office/drawing/2014/main" id="{A57E6EF5-496E-4A1C-D458-1FAF28D11091}"/>
                </a:ext>
              </a:extLst>
            </xdr:cNvPr>
            <xdr:cNvSpPr/>
          </xdr:nvSpPr>
          <xdr:spPr>
            <a:xfrm>
              <a:off x="906780" y="1427148"/>
              <a:ext cx="998220" cy="287353"/>
            </a:xfrm>
            <a:prstGeom prst="round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b="1" kern="1200"/>
                <a:t>258890</a:t>
              </a:r>
            </a:p>
          </xdr:txBody>
        </xdr:sp>
      </xdr:grpSp>
      <xdr:sp macro="" textlink="">
        <xdr:nvSpPr>
          <xdr:cNvPr id="30" name="Rectangle: Rounded Corners 29">
            <a:extLst>
              <a:ext uri="{FF2B5EF4-FFF2-40B4-BE49-F238E27FC236}">
                <a16:creationId xmlns:a16="http://schemas.microsoft.com/office/drawing/2014/main" id="{5FD0500B-0E25-BF5D-E9D6-799B69A47ED1}"/>
              </a:ext>
            </a:extLst>
          </xdr:cNvPr>
          <xdr:cNvSpPr/>
        </xdr:nvSpPr>
        <xdr:spPr>
          <a:xfrm>
            <a:off x="1150620" y="1074420"/>
            <a:ext cx="647700" cy="899160"/>
          </a:xfrm>
          <a:prstGeom prst="roundRect">
            <a:avLst/>
          </a:prstGeom>
          <a:solidFill>
            <a:schemeClr val="accent2">
              <a:lumMod val="60000"/>
              <a:lumOff val="40000"/>
            </a:schemeClr>
          </a:solidFill>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grpSp>
    <xdr:clientData/>
  </xdr:twoCellAnchor>
  <xdr:twoCellAnchor editAs="oneCell">
    <xdr:from>
      <xdr:col>15</xdr:col>
      <xdr:colOff>190500</xdr:colOff>
      <xdr:row>4</xdr:row>
      <xdr:rowOff>175260</xdr:rowOff>
    </xdr:from>
    <xdr:to>
      <xdr:col>18</xdr:col>
      <xdr:colOff>0</xdr:colOff>
      <xdr:row>9</xdr:row>
      <xdr:rowOff>15239</xdr:rowOff>
    </xdr:to>
    <mc:AlternateContent xmlns:mc="http://schemas.openxmlformats.org/markup-compatibility/2006" xmlns:a14="http://schemas.microsoft.com/office/drawing/2010/main">
      <mc:Choice Requires="a14">
        <xdr:graphicFrame macro="">
          <xdr:nvGraphicFramePr>
            <xdr:cNvPr id="34" name="Region 1">
              <a:extLst>
                <a:ext uri="{FF2B5EF4-FFF2-40B4-BE49-F238E27FC236}">
                  <a16:creationId xmlns:a16="http://schemas.microsoft.com/office/drawing/2014/main" id="{61AC1493-834A-4D1A-BBE0-AC0C3C98118A}"/>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9334500" y="906780"/>
              <a:ext cx="1638300" cy="7543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26</xdr:row>
      <xdr:rowOff>167640</xdr:rowOff>
    </xdr:from>
    <xdr:to>
      <xdr:col>3</xdr:col>
      <xdr:colOff>365760</xdr:colOff>
      <xdr:row>44</xdr:row>
      <xdr:rowOff>160020</xdr:rowOff>
    </xdr:to>
    <mc:AlternateContent xmlns:mc="http://schemas.openxmlformats.org/markup-compatibility/2006" xmlns:a14="http://schemas.microsoft.com/office/drawing/2010/main">
      <mc:Choice Requires="a14">
        <xdr:graphicFrame macro="">
          <xdr:nvGraphicFramePr>
            <xdr:cNvPr id="41" name="Sales Person 1">
              <a:extLst>
                <a:ext uri="{FF2B5EF4-FFF2-40B4-BE49-F238E27FC236}">
                  <a16:creationId xmlns:a16="http://schemas.microsoft.com/office/drawing/2014/main" id="{246CABFD-5394-4B0C-9D84-31432D100398}"/>
                </a:ext>
              </a:extLst>
            </xdr:cNvPr>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mlns="">
        <xdr:sp macro="" textlink="">
          <xdr:nvSpPr>
            <xdr:cNvPr id="0" name=""/>
            <xdr:cNvSpPr>
              <a:spLocks noTextEdit="1"/>
            </xdr:cNvSpPr>
          </xdr:nvSpPr>
          <xdr:spPr>
            <a:xfrm>
              <a:off x="30480" y="4922520"/>
              <a:ext cx="2034540" cy="3276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518160</xdr:colOff>
      <xdr:row>10</xdr:row>
      <xdr:rowOff>15240</xdr:rowOff>
    </xdr:from>
    <xdr:to>
      <xdr:col>9</xdr:col>
      <xdr:colOff>259080</xdr:colOff>
      <xdr:row>26</xdr:row>
      <xdr:rowOff>7620</xdr:rowOff>
    </xdr:to>
    <xdr:graphicFrame macro="">
      <xdr:nvGraphicFramePr>
        <xdr:cNvPr id="50" name="Chart 49">
          <a:extLst>
            <a:ext uri="{FF2B5EF4-FFF2-40B4-BE49-F238E27FC236}">
              <a16:creationId xmlns:a16="http://schemas.microsoft.com/office/drawing/2014/main" id="{3E7FB022-CC5B-4192-A50C-152F2D5F11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556260</xdr:colOff>
      <xdr:row>26</xdr:row>
      <xdr:rowOff>137160</xdr:rowOff>
    </xdr:from>
    <xdr:to>
      <xdr:col>9</xdr:col>
      <xdr:colOff>274320</xdr:colOff>
      <xdr:row>44</xdr:row>
      <xdr:rowOff>114300</xdr:rowOff>
    </xdr:to>
    <xdr:graphicFrame macro="">
      <xdr:nvGraphicFramePr>
        <xdr:cNvPr id="52" name="Chart 51">
          <a:extLst>
            <a:ext uri="{FF2B5EF4-FFF2-40B4-BE49-F238E27FC236}">
              <a16:creationId xmlns:a16="http://schemas.microsoft.com/office/drawing/2014/main" id="{6D50FA59-7EEE-4037-9BB5-30588CB23C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388620</xdr:colOff>
      <xdr:row>9</xdr:row>
      <xdr:rowOff>175260</xdr:rowOff>
    </xdr:from>
    <xdr:to>
      <xdr:col>17</xdr:col>
      <xdr:colOff>571500</xdr:colOff>
      <xdr:row>26</xdr:row>
      <xdr:rowOff>7620</xdr:rowOff>
    </xdr:to>
    <xdr:graphicFrame macro="">
      <xdr:nvGraphicFramePr>
        <xdr:cNvPr id="53" name="Chart 52">
          <a:extLst>
            <a:ext uri="{FF2B5EF4-FFF2-40B4-BE49-F238E27FC236}">
              <a16:creationId xmlns:a16="http://schemas.microsoft.com/office/drawing/2014/main" id="{5BF2DB4A-837D-42FB-82A0-70C19CB0A4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449580</xdr:colOff>
      <xdr:row>27</xdr:row>
      <xdr:rowOff>7620</xdr:rowOff>
    </xdr:from>
    <xdr:to>
      <xdr:col>17</xdr:col>
      <xdr:colOff>601980</xdr:colOff>
      <xdr:row>44</xdr:row>
      <xdr:rowOff>167640</xdr:rowOff>
    </xdr:to>
    <xdr:graphicFrame macro="">
      <xdr:nvGraphicFramePr>
        <xdr:cNvPr id="54" name="Chart 53">
          <a:extLst>
            <a:ext uri="{FF2B5EF4-FFF2-40B4-BE49-F238E27FC236}">
              <a16:creationId xmlns:a16="http://schemas.microsoft.com/office/drawing/2014/main" id="{882A0AE8-08A6-43D9-B23E-01E2C53996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373380</xdr:colOff>
      <xdr:row>5</xdr:row>
      <xdr:rowOff>129540</xdr:rowOff>
    </xdr:from>
    <xdr:to>
      <xdr:col>21</xdr:col>
      <xdr:colOff>548640</xdr:colOff>
      <xdr:row>6</xdr:row>
      <xdr:rowOff>175260</xdr:rowOff>
    </xdr:to>
    <xdr:sp macro="" textlink="">
      <xdr:nvSpPr>
        <xdr:cNvPr id="56" name="Isosceles Triangle 55">
          <a:extLst>
            <a:ext uri="{FF2B5EF4-FFF2-40B4-BE49-F238E27FC236}">
              <a16:creationId xmlns:a16="http://schemas.microsoft.com/office/drawing/2014/main" id="{D2AD4011-74D5-629E-8DB9-A98B114D0CA0}"/>
            </a:ext>
          </a:extLst>
        </xdr:cNvPr>
        <xdr:cNvSpPr/>
      </xdr:nvSpPr>
      <xdr:spPr>
        <a:xfrm>
          <a:off x="13174980" y="1043940"/>
          <a:ext cx="175260" cy="228600"/>
        </a:xfrm>
        <a:prstGeom prst="triangl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oneCell">
    <xdr:from>
      <xdr:col>0</xdr:col>
      <xdr:colOff>91440</xdr:colOff>
      <xdr:row>10</xdr:row>
      <xdr:rowOff>30480</xdr:rowOff>
    </xdr:from>
    <xdr:to>
      <xdr:col>3</xdr:col>
      <xdr:colOff>358140</xdr:colOff>
      <xdr:row>25</xdr:row>
      <xdr:rowOff>121920</xdr:rowOff>
    </xdr:to>
    <mc:AlternateContent xmlns:mc="http://schemas.openxmlformats.org/markup-compatibility/2006" xmlns:a14="http://schemas.microsoft.com/office/drawing/2010/main">
      <mc:Choice Requires="a14">
        <xdr:graphicFrame macro="">
          <xdr:nvGraphicFramePr>
            <xdr:cNvPr id="57" name="Product 2">
              <a:extLst>
                <a:ext uri="{FF2B5EF4-FFF2-40B4-BE49-F238E27FC236}">
                  <a16:creationId xmlns:a16="http://schemas.microsoft.com/office/drawing/2014/main" id="{B0B6741E-81CE-4199-9E06-CF764661463A}"/>
                </a:ext>
              </a:extLst>
            </xdr:cNvPr>
            <xdr:cNvGraphicFramePr/>
          </xdr:nvGraphicFramePr>
          <xdr:xfrm>
            <a:off x="0" y="0"/>
            <a:ext cx="0" cy="0"/>
          </xdr:xfrm>
          <a:graphic>
            <a:graphicData uri="http://schemas.microsoft.com/office/drawing/2010/slicer">
              <sle:slicer xmlns:sle="http://schemas.microsoft.com/office/drawing/2010/slicer" name="Product 2"/>
            </a:graphicData>
          </a:graphic>
        </xdr:graphicFrame>
      </mc:Choice>
      <mc:Fallback xmlns="">
        <xdr:sp macro="" textlink="">
          <xdr:nvSpPr>
            <xdr:cNvPr id="0" name=""/>
            <xdr:cNvSpPr>
              <a:spLocks noTextEdit="1"/>
            </xdr:cNvSpPr>
          </xdr:nvSpPr>
          <xdr:spPr>
            <a:xfrm>
              <a:off x="91440" y="1859280"/>
              <a:ext cx="1958340" cy="2834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121920</xdr:colOff>
      <xdr:row>4</xdr:row>
      <xdr:rowOff>129540</xdr:rowOff>
    </xdr:from>
    <xdr:to>
      <xdr:col>3</xdr:col>
      <xdr:colOff>403860</xdr:colOff>
      <xdr:row>9</xdr:row>
      <xdr:rowOff>22860</xdr:rowOff>
    </xdr:to>
    <xdr:grpSp>
      <xdr:nvGrpSpPr>
        <xdr:cNvPr id="2" name="Group 1">
          <a:extLst>
            <a:ext uri="{FF2B5EF4-FFF2-40B4-BE49-F238E27FC236}">
              <a16:creationId xmlns:a16="http://schemas.microsoft.com/office/drawing/2014/main" id="{0ED33948-77DD-59CC-A017-95AA5FA666B2}"/>
            </a:ext>
          </a:extLst>
        </xdr:cNvPr>
        <xdr:cNvGrpSpPr/>
      </xdr:nvGrpSpPr>
      <xdr:grpSpPr>
        <a:xfrm>
          <a:off x="121920" y="861060"/>
          <a:ext cx="2110740" cy="807720"/>
          <a:chOff x="1120140" y="1036320"/>
          <a:chExt cx="2110740" cy="914400"/>
        </a:xfrm>
        <a:solidFill>
          <a:sysClr val="window" lastClr="FFFFFF"/>
        </a:solidFill>
      </xdr:grpSpPr>
      <xdr:grpSp>
        <xdr:nvGrpSpPr>
          <xdr:cNvPr id="5" name="Group 4">
            <a:extLst>
              <a:ext uri="{FF2B5EF4-FFF2-40B4-BE49-F238E27FC236}">
                <a16:creationId xmlns:a16="http://schemas.microsoft.com/office/drawing/2014/main" id="{46D2060E-C8A3-86FB-CBC6-E0F5AB43E4E9}"/>
              </a:ext>
            </a:extLst>
          </xdr:cNvPr>
          <xdr:cNvGrpSpPr/>
        </xdr:nvGrpSpPr>
        <xdr:grpSpPr>
          <a:xfrm>
            <a:off x="1120140" y="1036320"/>
            <a:ext cx="2110740" cy="914400"/>
            <a:chOff x="7620" y="891540"/>
            <a:chExt cx="2110740" cy="914400"/>
          </a:xfrm>
          <a:grpFill/>
        </xdr:grpSpPr>
        <xdr:sp macro="" textlink="">
          <xdr:nvSpPr>
            <xdr:cNvPr id="17" name="Rectangle: Rounded Corners 16">
              <a:extLst>
                <a:ext uri="{FF2B5EF4-FFF2-40B4-BE49-F238E27FC236}">
                  <a16:creationId xmlns:a16="http://schemas.microsoft.com/office/drawing/2014/main" id="{25E628C1-82F3-F6D7-2669-66F471835CA9}"/>
                </a:ext>
              </a:extLst>
            </xdr:cNvPr>
            <xdr:cNvSpPr/>
          </xdr:nvSpPr>
          <xdr:spPr>
            <a:xfrm>
              <a:off x="7620" y="891540"/>
              <a:ext cx="2110740" cy="914400"/>
            </a:xfrm>
            <a:prstGeom prst="roundRect">
              <a:avLst/>
            </a:prstGeom>
            <a:solidFill>
              <a:schemeClr val="accent2">
                <a:lumMod val="40000"/>
                <a:lumOff val="60000"/>
              </a:schemeClr>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kern="1200"/>
            </a:p>
          </xdr:txBody>
        </xdr:sp>
        <xdr:sp macro="" textlink="">
          <xdr:nvSpPr>
            <xdr:cNvPr id="18" name="Rectangle: Rounded Corners 17">
              <a:extLst>
                <a:ext uri="{FF2B5EF4-FFF2-40B4-BE49-F238E27FC236}">
                  <a16:creationId xmlns:a16="http://schemas.microsoft.com/office/drawing/2014/main" id="{C8028CC2-1AFE-C5E4-7923-46826006652A}"/>
                </a:ext>
              </a:extLst>
            </xdr:cNvPr>
            <xdr:cNvSpPr/>
          </xdr:nvSpPr>
          <xdr:spPr>
            <a:xfrm>
              <a:off x="876300" y="975360"/>
              <a:ext cx="1112520" cy="289560"/>
            </a:xfrm>
            <a:prstGeom prst="round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b="1" kern="1200"/>
                <a:t>TOTAL</a:t>
              </a:r>
              <a:r>
                <a:rPr lang="en-IN" sz="1100" b="1" kern="1200" baseline="0"/>
                <a:t> SALES</a:t>
              </a:r>
              <a:endParaRPr lang="en-IN" sz="1100" b="1" kern="1200"/>
            </a:p>
          </xdr:txBody>
        </xdr:sp>
        <xdr:sp macro="" textlink="">
          <xdr:nvSpPr>
            <xdr:cNvPr id="19" name="Rectangle: Rounded Corners 18">
              <a:extLst>
                <a:ext uri="{FF2B5EF4-FFF2-40B4-BE49-F238E27FC236}">
                  <a16:creationId xmlns:a16="http://schemas.microsoft.com/office/drawing/2014/main" id="{5524DAA5-F08C-1816-85F6-003F9B7BD008}"/>
                </a:ext>
              </a:extLst>
            </xdr:cNvPr>
            <xdr:cNvSpPr/>
          </xdr:nvSpPr>
          <xdr:spPr>
            <a:xfrm>
              <a:off x="906780" y="1288355"/>
              <a:ext cx="998220" cy="426145"/>
            </a:xfrm>
            <a:prstGeom prst="round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b="1" kern="1200"/>
                <a:t>12944500</a:t>
              </a:r>
            </a:p>
          </xdr:txBody>
        </xdr:sp>
      </xdr:grpSp>
      <xdr:sp macro="" textlink="">
        <xdr:nvSpPr>
          <xdr:cNvPr id="7" name="Rectangle: Rounded Corners 6">
            <a:extLst>
              <a:ext uri="{FF2B5EF4-FFF2-40B4-BE49-F238E27FC236}">
                <a16:creationId xmlns:a16="http://schemas.microsoft.com/office/drawing/2014/main" id="{329F4138-FDC7-5C71-676E-7637ABC972A7}"/>
              </a:ext>
            </a:extLst>
          </xdr:cNvPr>
          <xdr:cNvSpPr/>
        </xdr:nvSpPr>
        <xdr:spPr>
          <a:xfrm>
            <a:off x="1127760" y="1051560"/>
            <a:ext cx="647700" cy="891540"/>
          </a:xfrm>
          <a:prstGeom prst="roundRect">
            <a:avLst/>
          </a:prstGeom>
          <a:solidFill>
            <a:schemeClr val="accent2">
              <a:lumMod val="60000"/>
              <a:lumOff val="40000"/>
            </a:schemeClr>
          </a:solid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grpSp>
    <xdr:clientData/>
  </xdr:twoCellAnchor>
  <xdr:twoCellAnchor editAs="oneCell">
    <xdr:from>
      <xdr:col>0</xdr:col>
      <xdr:colOff>91440</xdr:colOff>
      <xdr:row>5</xdr:row>
      <xdr:rowOff>53340</xdr:rowOff>
    </xdr:from>
    <xdr:to>
      <xdr:col>1</xdr:col>
      <xdr:colOff>152400</xdr:colOff>
      <xdr:row>8</xdr:row>
      <xdr:rowOff>152400</xdr:rowOff>
    </xdr:to>
    <xdr:pic>
      <xdr:nvPicPr>
        <xdr:cNvPr id="36" name="Graphic 1" descr="Euro with solid fill">
          <a:extLst>
            <a:ext uri="{FF2B5EF4-FFF2-40B4-BE49-F238E27FC236}">
              <a16:creationId xmlns:a16="http://schemas.microsoft.com/office/drawing/2014/main" id="{01FB0638-DA37-134E-49CF-F8A2731E24C9}"/>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91440" y="967740"/>
          <a:ext cx="670560" cy="647700"/>
        </a:xfrm>
        <a:prstGeom prst="rect">
          <a:avLst/>
        </a:prstGeom>
        <a:effectLst>
          <a:outerShdw blurRad="50800" dist="38100" algn="l" rotWithShape="0">
            <a:prstClr val="black">
              <a:alpha val="40000"/>
            </a:prstClr>
          </a:outerShdw>
        </a:effectLst>
      </xdr:spPr>
    </xdr:pic>
    <xdr:clientData/>
  </xdr:twoCellAnchor>
  <xdr:twoCellAnchor editAs="oneCell">
    <xdr:from>
      <xdr:col>3</xdr:col>
      <xdr:colOff>548640</xdr:colOff>
      <xdr:row>5</xdr:row>
      <xdr:rowOff>15240</xdr:rowOff>
    </xdr:from>
    <xdr:to>
      <xdr:col>4</xdr:col>
      <xdr:colOff>541020</xdr:colOff>
      <xdr:row>9</xdr:row>
      <xdr:rowOff>0</xdr:rowOff>
    </xdr:to>
    <xdr:pic>
      <xdr:nvPicPr>
        <xdr:cNvPr id="37" name="Graphic 1" descr="Coins with solid fill">
          <a:extLst>
            <a:ext uri="{FF2B5EF4-FFF2-40B4-BE49-F238E27FC236}">
              <a16:creationId xmlns:a16="http://schemas.microsoft.com/office/drawing/2014/main" id="{B3D7D3C1-8360-C397-BBE6-B9932217EFBD}"/>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377440" y="929640"/>
          <a:ext cx="601980" cy="716280"/>
        </a:xfrm>
        <a:prstGeom prst="rect">
          <a:avLst/>
        </a:prstGeom>
        <a:effectLst>
          <a:outerShdw blurRad="50800" dist="38100" algn="l" rotWithShape="0">
            <a:prstClr val="black">
              <a:alpha val="40000"/>
            </a:prstClr>
          </a:outerShdw>
        </a:effectLst>
      </xdr:spPr>
    </xdr:pic>
    <xdr:clientData/>
  </xdr:twoCellAnchor>
  <xdr:twoCellAnchor editAs="oneCell">
    <xdr:from>
      <xdr:col>7</xdr:col>
      <xdr:colOff>426720</xdr:colOff>
      <xdr:row>5</xdr:row>
      <xdr:rowOff>68580</xdr:rowOff>
    </xdr:from>
    <xdr:to>
      <xdr:col>8</xdr:col>
      <xdr:colOff>548640</xdr:colOff>
      <xdr:row>8</xdr:row>
      <xdr:rowOff>175260</xdr:rowOff>
    </xdr:to>
    <xdr:pic>
      <xdr:nvPicPr>
        <xdr:cNvPr id="38" name="Graphic 1" descr="Dollar with solid fill">
          <a:extLst>
            <a:ext uri="{FF2B5EF4-FFF2-40B4-BE49-F238E27FC236}">
              <a16:creationId xmlns:a16="http://schemas.microsoft.com/office/drawing/2014/main" id="{46204B45-747D-A228-8545-8CFBD4ECF6B3}"/>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4693920" y="982980"/>
          <a:ext cx="731520" cy="655320"/>
        </a:xfrm>
        <a:prstGeom prst="rect">
          <a:avLst/>
        </a:prstGeom>
        <a:effectLst>
          <a:outerShdw blurRad="50800" dist="38100" algn="l" rotWithShape="0">
            <a:prstClr val="black">
              <a:alpha val="40000"/>
            </a:prstClr>
          </a:outerShdw>
        </a:effectLst>
      </xdr:spPr>
    </xdr:pic>
    <xdr:clientData/>
  </xdr:twoCellAnchor>
  <xdr:twoCellAnchor editAs="oneCell">
    <xdr:from>
      <xdr:col>11</xdr:col>
      <xdr:colOff>327660</xdr:colOff>
      <xdr:row>4</xdr:row>
      <xdr:rowOff>144780</xdr:rowOff>
    </xdr:from>
    <xdr:to>
      <xdr:col>12</xdr:col>
      <xdr:colOff>381000</xdr:colOff>
      <xdr:row>8</xdr:row>
      <xdr:rowOff>99060</xdr:rowOff>
    </xdr:to>
    <xdr:pic>
      <xdr:nvPicPr>
        <xdr:cNvPr id="42" name="Graphic 1" descr="Money with solid fill">
          <a:extLst>
            <a:ext uri="{FF2B5EF4-FFF2-40B4-BE49-F238E27FC236}">
              <a16:creationId xmlns:a16="http://schemas.microsoft.com/office/drawing/2014/main" id="{0276E997-C05C-A3F1-4C58-091B08405A88}"/>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033260" y="876300"/>
          <a:ext cx="662940" cy="685800"/>
        </a:xfrm>
        <a:prstGeom prst="rect">
          <a:avLst/>
        </a:prstGeom>
        <a:effectLst>
          <a:outerShdw blurRad="50800" dist="38100" algn="l" rotWithShape="0">
            <a:prstClr val="black">
              <a:alpha val="40000"/>
            </a:prstClr>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121920</xdr:colOff>
      <xdr:row>15</xdr:row>
      <xdr:rowOff>83820</xdr:rowOff>
    </xdr:from>
    <xdr:to>
      <xdr:col>4</xdr:col>
      <xdr:colOff>167640</xdr:colOff>
      <xdr:row>25</xdr:row>
      <xdr:rowOff>125730</xdr:rowOff>
    </xdr:to>
    <xdr:graphicFrame macro="">
      <xdr:nvGraphicFramePr>
        <xdr:cNvPr id="2" name="Chart 1">
          <a:extLst>
            <a:ext uri="{FF2B5EF4-FFF2-40B4-BE49-F238E27FC236}">
              <a16:creationId xmlns:a16="http://schemas.microsoft.com/office/drawing/2014/main" id="{168A07E0-DE63-1A7C-9771-66215F9189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487680</xdr:colOff>
      <xdr:row>14</xdr:row>
      <xdr:rowOff>175260</xdr:rowOff>
    </xdr:from>
    <xdr:to>
      <xdr:col>9</xdr:col>
      <xdr:colOff>68580</xdr:colOff>
      <xdr:row>26</xdr:row>
      <xdr:rowOff>72390</xdr:rowOff>
    </xdr:to>
    <xdr:graphicFrame macro="">
      <xdr:nvGraphicFramePr>
        <xdr:cNvPr id="4" name="Chart 3">
          <a:extLst>
            <a:ext uri="{FF2B5EF4-FFF2-40B4-BE49-F238E27FC236}">
              <a16:creationId xmlns:a16="http://schemas.microsoft.com/office/drawing/2014/main" id="{D9B976E2-2CCA-566F-4008-58165B30D6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594360</xdr:colOff>
      <xdr:row>15</xdr:row>
      <xdr:rowOff>38100</xdr:rowOff>
    </xdr:from>
    <xdr:to>
      <xdr:col>13</xdr:col>
      <xdr:colOff>213360</xdr:colOff>
      <xdr:row>25</xdr:row>
      <xdr:rowOff>125730</xdr:rowOff>
    </xdr:to>
    <xdr:graphicFrame macro="">
      <xdr:nvGraphicFramePr>
        <xdr:cNvPr id="5" name="Chart 4">
          <a:extLst>
            <a:ext uri="{FF2B5EF4-FFF2-40B4-BE49-F238E27FC236}">
              <a16:creationId xmlns:a16="http://schemas.microsoft.com/office/drawing/2014/main" id="{37C42E19-5764-F61C-7F37-C8631FDB30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266700</xdr:colOff>
      <xdr:row>16</xdr:row>
      <xdr:rowOff>129540</xdr:rowOff>
    </xdr:from>
    <xdr:to>
      <xdr:col>7</xdr:col>
      <xdr:colOff>457200</xdr:colOff>
      <xdr:row>27</xdr:row>
      <xdr:rowOff>148590</xdr:rowOff>
    </xdr:to>
    <xdr:graphicFrame macro="">
      <xdr:nvGraphicFramePr>
        <xdr:cNvPr id="6" name="Chart 5">
          <a:extLst>
            <a:ext uri="{FF2B5EF4-FFF2-40B4-BE49-F238E27FC236}">
              <a16:creationId xmlns:a16="http://schemas.microsoft.com/office/drawing/2014/main" id="{4B9FAB5C-8B2F-FEA8-BD15-3704181E25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5</xdr:col>
      <xdr:colOff>335280</xdr:colOff>
      <xdr:row>4</xdr:row>
      <xdr:rowOff>76201</xdr:rowOff>
    </xdr:from>
    <xdr:to>
      <xdr:col>7</xdr:col>
      <xdr:colOff>693420</xdr:colOff>
      <xdr:row>8</xdr:row>
      <xdr:rowOff>99060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685E8E76-EE6F-FD57-451F-43D1D98A18F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853940" y="807721"/>
              <a:ext cx="1828800" cy="7543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388620</xdr:colOff>
      <xdr:row>0</xdr:row>
      <xdr:rowOff>38100</xdr:rowOff>
    </xdr:from>
    <xdr:to>
      <xdr:col>4</xdr:col>
      <xdr:colOff>815340</xdr:colOff>
      <xdr:row>16</xdr:row>
      <xdr:rowOff>60960</xdr:rowOff>
    </xdr:to>
    <mc:AlternateContent xmlns:mc="http://schemas.openxmlformats.org/markup-compatibility/2006" xmlns:a14="http://schemas.microsoft.com/office/drawing/2010/main">
      <mc:Choice Requires="a14">
        <xdr:graphicFrame macro="">
          <xdr:nvGraphicFramePr>
            <xdr:cNvPr id="8" name="Sales Person">
              <a:extLst>
                <a:ext uri="{FF2B5EF4-FFF2-40B4-BE49-F238E27FC236}">
                  <a16:creationId xmlns:a16="http://schemas.microsoft.com/office/drawing/2014/main" id="{0E4071AF-C94E-32F7-B061-432025E66C06}"/>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2377440" y="38100"/>
              <a:ext cx="1828800" cy="2948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373380</xdr:colOff>
      <xdr:row>6</xdr:row>
      <xdr:rowOff>30481</xdr:rowOff>
    </xdr:from>
    <xdr:to>
      <xdr:col>11</xdr:col>
      <xdr:colOff>243840</xdr:colOff>
      <xdr:row>18</xdr:row>
      <xdr:rowOff>144781</xdr:rowOff>
    </xdr:to>
    <mc:AlternateContent xmlns:mc="http://schemas.openxmlformats.org/markup-compatibility/2006" xmlns:a14="http://schemas.microsoft.com/office/drawing/2010/main">
      <mc:Choice Requires="a14">
        <xdr:graphicFrame macro="">
          <xdr:nvGraphicFramePr>
            <xdr:cNvPr id="9" name="Product">
              <a:extLst>
                <a:ext uri="{FF2B5EF4-FFF2-40B4-BE49-F238E27FC236}">
                  <a16:creationId xmlns:a16="http://schemas.microsoft.com/office/drawing/2014/main" id="{BED00FAA-99A3-76FB-75BA-F77F0527C33F}"/>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8100060" y="1127761"/>
              <a:ext cx="1828800" cy="2308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373380</xdr:colOff>
      <xdr:row>6</xdr:row>
      <xdr:rowOff>30481</xdr:rowOff>
    </xdr:from>
    <xdr:to>
      <xdr:col>11</xdr:col>
      <xdr:colOff>243840</xdr:colOff>
      <xdr:row>22</xdr:row>
      <xdr:rowOff>53341</xdr:rowOff>
    </xdr:to>
    <mc:AlternateContent xmlns:mc="http://schemas.openxmlformats.org/markup-compatibility/2006" xmlns:a14="http://schemas.microsoft.com/office/drawing/2010/main">
      <mc:Choice Requires="a14">
        <xdr:graphicFrame macro="">
          <xdr:nvGraphicFramePr>
            <xdr:cNvPr id="3" name="Sales Person 2">
              <a:extLst>
                <a:ext uri="{FF2B5EF4-FFF2-40B4-BE49-F238E27FC236}">
                  <a16:creationId xmlns:a16="http://schemas.microsoft.com/office/drawing/2014/main" id="{2E34D8AA-B25F-494A-95C8-1520CF366FC4}"/>
                </a:ext>
              </a:extLst>
            </xdr:cNvPr>
            <xdr:cNvGraphicFramePr/>
          </xdr:nvGraphicFramePr>
          <xdr:xfrm>
            <a:off x="0" y="0"/>
            <a:ext cx="0" cy="0"/>
          </xdr:xfrm>
          <a:graphic>
            <a:graphicData uri="http://schemas.microsoft.com/office/drawing/2010/slicer">
              <sle:slicer xmlns:sle="http://schemas.microsoft.com/office/drawing/2010/slicer" name="Sales Person 2"/>
            </a:graphicData>
          </a:graphic>
        </xdr:graphicFrame>
      </mc:Choice>
      <mc:Fallback xmlns="">
        <xdr:sp macro="" textlink="">
          <xdr:nvSpPr>
            <xdr:cNvPr id="0" name=""/>
            <xdr:cNvSpPr>
              <a:spLocks noTextEdit="1"/>
            </xdr:cNvSpPr>
          </xdr:nvSpPr>
          <xdr:spPr>
            <a:xfrm>
              <a:off x="8100060" y="1127761"/>
              <a:ext cx="1828800" cy="2948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426720</xdr:colOff>
      <xdr:row>9</xdr:row>
      <xdr:rowOff>0</xdr:rowOff>
    </xdr:from>
    <xdr:to>
      <xdr:col>7</xdr:col>
      <xdr:colOff>784860</xdr:colOff>
      <xdr:row>22</xdr:row>
      <xdr:rowOff>89535</xdr:rowOff>
    </xdr:to>
    <mc:AlternateContent xmlns:mc="http://schemas.openxmlformats.org/markup-compatibility/2006" xmlns:a14="http://schemas.microsoft.com/office/drawing/2010/main">
      <mc:Choice Requires="a14">
        <xdr:graphicFrame macro="">
          <xdr:nvGraphicFramePr>
            <xdr:cNvPr id="10" name="Product 1">
              <a:extLst>
                <a:ext uri="{FF2B5EF4-FFF2-40B4-BE49-F238E27FC236}">
                  <a16:creationId xmlns:a16="http://schemas.microsoft.com/office/drawing/2014/main" id="{579ED0E2-93FC-5619-39D0-F18CD725BDAA}"/>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4945380" y="16459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ya varshini" refreshedDate="45643.351586689816" createdVersion="8" refreshedVersion="8" minRefreshableVersion="3" recordCount="50" xr:uid="{26E53B32-EFE9-47A4-990A-FD8426400084}">
  <cacheSource type="worksheet">
    <worksheetSource name="Table1"/>
  </cacheSource>
  <cacheFields count="9">
    <cacheField name="Date" numFmtId="0">
      <sharedItems containsDate="1" containsMixedTypes="1" minDate="2020-01-10T00:00:00" maxDate="2021-10-09T00:00:00"/>
    </cacheField>
    <cacheField name="Sales Person" numFmtId="0">
      <sharedItems count="10">
        <s v="Andrew"/>
        <s v="Grace"/>
        <s v="Ella"/>
        <s v="Cameron"/>
        <s v="Megan"/>
        <s v="Carolyn"/>
        <s v="Virginia"/>
        <s v="Connor"/>
        <s v="Anna"/>
        <s v="Nicholas"/>
      </sharedItems>
    </cacheField>
    <cacheField name="Region" numFmtId="0">
      <sharedItems count="4">
        <s v="West"/>
        <s v="East"/>
        <s v="South"/>
        <s v="North"/>
      </sharedItems>
    </cacheField>
    <cacheField name="Product" numFmtId="0">
      <sharedItems count="7">
        <s v="Tent"/>
        <s v="Blender"/>
        <s v="Action Figure"/>
        <s v="Novel"/>
        <s v="Sneakers"/>
        <s v="Moisturizer"/>
        <s v="Smartphone"/>
      </sharedItems>
    </cacheField>
    <cacheField name="Units Sold" numFmtId="0">
      <sharedItems containsSemiMixedTypes="0" containsString="0" containsNumber="1" containsInteger="1" minValue="51" maxValue="149"/>
    </cacheField>
    <cacheField name="Unit Price" numFmtId="0">
      <sharedItems containsSemiMixedTypes="0" containsString="0" containsNumber="1" containsInteger="1" minValue="600" maxValue="10000"/>
    </cacheField>
    <cacheField name="Cost of Goods" numFmtId="0">
      <sharedItems containsSemiMixedTypes="0" containsString="0" containsNumber="1" containsInteger="1" minValue="400" maxValue="7000"/>
    </cacheField>
    <cacheField name="Total Sales" numFmtId="3">
      <sharedItems containsSemiMixedTypes="0" containsString="0" containsNumber="1" containsInteger="1" minValue="34200" maxValue="1270000"/>
    </cacheField>
    <cacheField name="profit" numFmtId="0">
      <sharedItems containsSemiMixedTypes="0" containsString="0" containsNumber="1" containsInteger="1" minValue="11400" maxValue="381000"/>
    </cacheField>
  </cacheFields>
  <extLst>
    <ext xmlns:x14="http://schemas.microsoft.com/office/spreadsheetml/2009/9/main" uri="{725AE2AE-9491-48be-B2B4-4EB974FC3084}">
      <x14:pivotCacheDefinition pivotCacheId="5498549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s v="2/19/2021"/>
    <x v="0"/>
    <x v="0"/>
    <x v="0"/>
    <n v="84"/>
    <n v="6000"/>
    <n v="4000"/>
    <n v="504000"/>
    <n v="168000"/>
  </r>
  <r>
    <d v="2021-07-09T00:00:00"/>
    <x v="1"/>
    <x v="1"/>
    <x v="1"/>
    <n v="128"/>
    <n v="3500"/>
    <n v="2500"/>
    <n v="448000"/>
    <n v="128000"/>
  </r>
  <r>
    <d v="2021-03-02T00:00:00"/>
    <x v="2"/>
    <x v="2"/>
    <x v="2"/>
    <n v="136"/>
    <n v="1200"/>
    <n v="800"/>
    <n v="163200"/>
    <n v="54400"/>
  </r>
  <r>
    <d v="2020-11-09T00:00:00"/>
    <x v="3"/>
    <x v="3"/>
    <x v="3"/>
    <n v="91"/>
    <n v="1000"/>
    <n v="700"/>
    <n v="91000"/>
    <n v="27300"/>
  </r>
  <r>
    <s v="9/23/2021"/>
    <x v="4"/>
    <x v="0"/>
    <x v="4"/>
    <n v="110"/>
    <n v="4000"/>
    <n v="3000"/>
    <n v="440000"/>
    <n v="110000"/>
  </r>
  <r>
    <d v="2020-01-10T00:00:00"/>
    <x v="5"/>
    <x v="1"/>
    <x v="2"/>
    <n v="51"/>
    <n v="1200"/>
    <n v="800"/>
    <n v="61200"/>
    <n v="20400"/>
  </r>
  <r>
    <d v="2021-05-08T00:00:00"/>
    <x v="6"/>
    <x v="3"/>
    <x v="3"/>
    <n v="78"/>
    <n v="1000"/>
    <n v="700"/>
    <n v="78000"/>
    <n v="23400"/>
  </r>
  <r>
    <d v="2020-06-11T00:00:00"/>
    <x v="7"/>
    <x v="2"/>
    <x v="0"/>
    <n v="146"/>
    <n v="6000"/>
    <n v="4000"/>
    <n v="876000"/>
    <n v="292000"/>
  </r>
  <r>
    <s v="1/27/2021"/>
    <x v="8"/>
    <x v="0"/>
    <x v="5"/>
    <n v="101"/>
    <n v="600"/>
    <n v="400"/>
    <n v="60600"/>
    <n v="20200"/>
  </r>
  <r>
    <d v="2021-03-09T00:00:00"/>
    <x v="9"/>
    <x v="2"/>
    <x v="0"/>
    <n v="52"/>
    <n v="6000"/>
    <n v="4000"/>
    <n v="312000"/>
    <n v="104000"/>
  </r>
  <r>
    <s v="9/30/2021"/>
    <x v="9"/>
    <x v="1"/>
    <x v="2"/>
    <n v="55"/>
    <n v="1200"/>
    <n v="800"/>
    <n v="66000"/>
    <n v="22000"/>
  </r>
  <r>
    <d v="2020-10-09T00:00:00"/>
    <x v="9"/>
    <x v="2"/>
    <x v="3"/>
    <n v="137"/>
    <n v="1000"/>
    <n v="700"/>
    <n v="137000"/>
    <n v="41100"/>
  </r>
  <r>
    <s v="7/27/2021"/>
    <x v="7"/>
    <x v="2"/>
    <x v="1"/>
    <n v="96"/>
    <n v="3500"/>
    <n v="2500"/>
    <n v="336000"/>
    <n v="96000"/>
  </r>
  <r>
    <d v="2020-09-10T00:00:00"/>
    <x v="8"/>
    <x v="1"/>
    <x v="4"/>
    <n v="52"/>
    <n v="4000"/>
    <n v="3000"/>
    <n v="208000"/>
    <n v="52000"/>
  </r>
  <r>
    <d v="2021-06-04T00:00:00"/>
    <x v="3"/>
    <x v="0"/>
    <x v="1"/>
    <n v="76"/>
    <n v="3500"/>
    <n v="2500"/>
    <n v="266000"/>
    <n v="76000"/>
  </r>
  <r>
    <s v="6/15/2021"/>
    <x v="1"/>
    <x v="3"/>
    <x v="4"/>
    <n v="145"/>
    <n v="4000"/>
    <n v="3000"/>
    <n v="580000"/>
    <n v="145000"/>
  </r>
  <r>
    <d v="2020-09-09T00:00:00"/>
    <x v="0"/>
    <x v="2"/>
    <x v="5"/>
    <n v="83"/>
    <n v="600"/>
    <n v="400"/>
    <n v="49800"/>
    <n v="16600"/>
  </r>
  <r>
    <s v="8/13/2021"/>
    <x v="4"/>
    <x v="2"/>
    <x v="3"/>
    <n v="91"/>
    <n v="1000"/>
    <n v="700"/>
    <n v="91000"/>
    <n v="27300"/>
  </r>
  <r>
    <s v="8/27/2020"/>
    <x v="5"/>
    <x v="0"/>
    <x v="6"/>
    <n v="108"/>
    <n v="10000"/>
    <n v="7000"/>
    <n v="1080000"/>
    <n v="324000"/>
  </r>
  <r>
    <d v="2021-07-04T00:00:00"/>
    <x v="2"/>
    <x v="3"/>
    <x v="4"/>
    <n v="144"/>
    <n v="4000"/>
    <n v="3000"/>
    <n v="576000"/>
    <n v="144000"/>
  </r>
  <r>
    <d v="2020-08-06T00:00:00"/>
    <x v="4"/>
    <x v="2"/>
    <x v="5"/>
    <n v="92"/>
    <n v="600"/>
    <n v="400"/>
    <n v="55200"/>
    <n v="18400"/>
  </r>
  <r>
    <s v="12/21/2021"/>
    <x v="7"/>
    <x v="0"/>
    <x v="0"/>
    <n v="71"/>
    <n v="6000"/>
    <n v="4000"/>
    <n v="426000"/>
    <n v="142000"/>
  </r>
  <r>
    <d v="2021-10-08T00:00:00"/>
    <x v="0"/>
    <x v="1"/>
    <x v="5"/>
    <n v="103"/>
    <n v="600"/>
    <n v="400"/>
    <n v="61800"/>
    <n v="20600"/>
  </r>
  <r>
    <d v="2021-02-12T00:00:00"/>
    <x v="9"/>
    <x v="3"/>
    <x v="3"/>
    <n v="55"/>
    <n v="1000"/>
    <n v="700"/>
    <n v="55000"/>
    <n v="16500"/>
  </r>
  <r>
    <s v="8/30/2021"/>
    <x v="5"/>
    <x v="1"/>
    <x v="4"/>
    <n v="93"/>
    <n v="4000"/>
    <n v="3000"/>
    <n v="372000"/>
    <n v="93000"/>
  </r>
  <r>
    <s v="5/20/2020"/>
    <x v="2"/>
    <x v="2"/>
    <x v="5"/>
    <n v="143"/>
    <n v="600"/>
    <n v="400"/>
    <n v="85800"/>
    <n v="28600"/>
  </r>
  <r>
    <s v="9/13/2021"/>
    <x v="6"/>
    <x v="0"/>
    <x v="1"/>
    <n v="143"/>
    <n v="3500"/>
    <n v="2500"/>
    <n v="500500"/>
    <n v="143000"/>
  </r>
  <r>
    <s v="10/27/2021"/>
    <x v="8"/>
    <x v="3"/>
    <x v="5"/>
    <n v="99"/>
    <n v="600"/>
    <n v="400"/>
    <n v="59400"/>
    <n v="19800"/>
  </r>
  <r>
    <s v="12/22/2020"/>
    <x v="3"/>
    <x v="0"/>
    <x v="3"/>
    <n v="120"/>
    <n v="1000"/>
    <n v="700"/>
    <n v="120000"/>
    <n v="36000"/>
  </r>
  <r>
    <s v="7/28/2021"/>
    <x v="1"/>
    <x v="2"/>
    <x v="1"/>
    <n v="66"/>
    <n v="3500"/>
    <n v="2500"/>
    <n v="231000"/>
    <n v="66000"/>
  </r>
  <r>
    <s v="9/29/2020"/>
    <x v="8"/>
    <x v="3"/>
    <x v="2"/>
    <n v="88"/>
    <n v="1200"/>
    <n v="800"/>
    <n v="105600"/>
    <n v="35200"/>
  </r>
  <r>
    <s v="10/22/2020"/>
    <x v="3"/>
    <x v="1"/>
    <x v="6"/>
    <n v="127"/>
    <n v="10000"/>
    <n v="7000"/>
    <n v="1270000"/>
    <n v="381000"/>
  </r>
  <r>
    <s v="5/19/2020"/>
    <x v="4"/>
    <x v="0"/>
    <x v="4"/>
    <n v="67"/>
    <n v="4000"/>
    <n v="3000"/>
    <n v="268000"/>
    <n v="67000"/>
  </r>
  <r>
    <d v="2021-06-12T00:00:00"/>
    <x v="1"/>
    <x v="1"/>
    <x v="2"/>
    <n v="67"/>
    <n v="1200"/>
    <n v="800"/>
    <n v="80400"/>
    <n v="26800"/>
  </r>
  <r>
    <s v="8/26/2020"/>
    <x v="9"/>
    <x v="2"/>
    <x v="3"/>
    <n v="149"/>
    <n v="1000"/>
    <n v="700"/>
    <n v="149000"/>
    <n v="44700"/>
  </r>
  <r>
    <d v="2021-01-07T00:00:00"/>
    <x v="4"/>
    <x v="3"/>
    <x v="5"/>
    <n v="104"/>
    <n v="600"/>
    <n v="400"/>
    <n v="62400"/>
    <n v="20800"/>
  </r>
  <r>
    <s v="7/27/2021"/>
    <x v="7"/>
    <x v="0"/>
    <x v="5"/>
    <n v="57"/>
    <n v="600"/>
    <n v="400"/>
    <n v="34200"/>
    <n v="11400"/>
  </r>
  <r>
    <d v="2020-05-10T00:00:00"/>
    <x v="2"/>
    <x v="1"/>
    <x v="5"/>
    <n v="90"/>
    <n v="600"/>
    <n v="400"/>
    <n v="54000"/>
    <n v="18000"/>
  </r>
  <r>
    <d v="2020-02-09T00:00:00"/>
    <x v="5"/>
    <x v="2"/>
    <x v="5"/>
    <n v="67"/>
    <n v="600"/>
    <n v="400"/>
    <n v="40200"/>
    <n v="13400"/>
  </r>
  <r>
    <d v="2021-02-09T00:00:00"/>
    <x v="0"/>
    <x v="3"/>
    <x v="4"/>
    <n v="127"/>
    <n v="4000"/>
    <n v="3000"/>
    <n v="508000"/>
    <n v="127000"/>
  </r>
  <r>
    <s v="4/13/2021"/>
    <x v="5"/>
    <x v="0"/>
    <x v="3"/>
    <n v="108"/>
    <n v="1000"/>
    <n v="700"/>
    <n v="108000"/>
    <n v="32400"/>
  </r>
  <r>
    <d v="2021-06-05T00:00:00"/>
    <x v="2"/>
    <x v="1"/>
    <x v="1"/>
    <n v="66"/>
    <n v="3500"/>
    <n v="2500"/>
    <n v="231000"/>
    <n v="66000"/>
  </r>
  <r>
    <s v="1/15/2021"/>
    <x v="0"/>
    <x v="3"/>
    <x v="0"/>
    <n v="78"/>
    <n v="6000"/>
    <n v="4000"/>
    <n v="468000"/>
    <n v="156000"/>
  </r>
  <r>
    <s v="8/27/2020"/>
    <x v="7"/>
    <x v="2"/>
    <x v="3"/>
    <n v="69"/>
    <n v="1000"/>
    <n v="700"/>
    <n v="69000"/>
    <n v="20700"/>
  </r>
  <r>
    <d v="2021-05-02T00:00:00"/>
    <x v="4"/>
    <x v="0"/>
    <x v="2"/>
    <n v="59"/>
    <n v="1200"/>
    <n v="800"/>
    <n v="70800"/>
    <n v="23600"/>
  </r>
  <r>
    <s v="11/17/2021"/>
    <x v="9"/>
    <x v="2"/>
    <x v="5"/>
    <n v="109"/>
    <n v="600"/>
    <n v="400"/>
    <n v="65400"/>
    <n v="21800"/>
  </r>
  <r>
    <s v="12/28/2020"/>
    <x v="8"/>
    <x v="1"/>
    <x v="4"/>
    <n v="61"/>
    <n v="4000"/>
    <n v="3000"/>
    <n v="244000"/>
    <n v="61000"/>
  </r>
  <r>
    <s v="10/27/2021"/>
    <x v="4"/>
    <x v="3"/>
    <x v="5"/>
    <n v="130"/>
    <n v="600"/>
    <n v="400"/>
    <n v="78000"/>
    <n v="26000"/>
  </r>
  <r>
    <d v="2021-02-11T00:00:00"/>
    <x v="3"/>
    <x v="2"/>
    <x v="1"/>
    <n v="60"/>
    <n v="3500"/>
    <n v="2500"/>
    <n v="210000"/>
    <n v="60000"/>
  </r>
  <r>
    <d v="2020-07-05T00:00:00"/>
    <x v="1"/>
    <x v="1"/>
    <x v="0"/>
    <n v="73"/>
    <n v="6000"/>
    <n v="4000"/>
    <n v="438000"/>
    <n v="146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67D1AD-B164-49D3-814C-31D0FD16909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
  <location ref="D4:E12" firstHeaderRow="1" firstDataRow="1" firstDataCol="1"/>
  <pivotFields count="9">
    <pivotField showAll="0"/>
    <pivotField showAll="0"/>
    <pivotField showAll="0">
      <items count="5">
        <item x="1"/>
        <item x="3"/>
        <item x="2"/>
        <item x="0"/>
        <item t="default"/>
      </items>
    </pivotField>
    <pivotField axis="axisRow" showAll="0">
      <items count="8">
        <item x="2"/>
        <item x="1"/>
        <item x="5"/>
        <item x="3"/>
        <item x="6"/>
        <item x="4"/>
        <item x="0"/>
        <item t="default"/>
      </items>
    </pivotField>
    <pivotField showAll="0"/>
    <pivotField showAll="0"/>
    <pivotField showAll="0"/>
    <pivotField dataField="1" numFmtId="3" showAll="0"/>
    <pivotField showAll="0"/>
  </pivotFields>
  <rowFields count="1">
    <field x="3"/>
  </rowFields>
  <rowItems count="8">
    <i>
      <x/>
    </i>
    <i>
      <x v="1"/>
    </i>
    <i>
      <x v="2"/>
    </i>
    <i>
      <x v="3"/>
    </i>
    <i>
      <x v="4"/>
    </i>
    <i>
      <x v="5"/>
    </i>
    <i>
      <x v="6"/>
    </i>
    <i t="grand">
      <x/>
    </i>
  </rowItems>
  <colItems count="1">
    <i/>
  </colItems>
  <dataFields count="1">
    <dataField name="Sum of Total Sales" fld="7" baseField="0" baseItem="0" numFmtId="3"/>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6A6D26-13A0-444C-9A30-B00CF8C843C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5" firstHeaderRow="1" firstDataRow="1" firstDataCol="1"/>
  <pivotFields count="9">
    <pivotField showAll="0"/>
    <pivotField showAll="0"/>
    <pivotField axis="axisRow" showAll="0">
      <items count="5">
        <item x="1"/>
        <item h="1" x="3"/>
        <item h="1" x="2"/>
        <item h="1" x="0"/>
        <item t="default"/>
      </items>
    </pivotField>
    <pivotField showAll="0"/>
    <pivotField showAll="0"/>
    <pivotField showAll="0"/>
    <pivotField showAll="0"/>
    <pivotField dataField="1" numFmtId="3" showAll="0"/>
    <pivotField showAll="0"/>
  </pivotFields>
  <rowFields count="1">
    <field x="2"/>
  </rowFields>
  <rowItems count="2">
    <i>
      <x/>
    </i>
    <i t="grand">
      <x/>
    </i>
  </rowItems>
  <colItems count="1">
    <i/>
  </colItems>
  <dataFields count="1">
    <dataField name="Sum of Total Sales" fld="7" baseField="0" baseItem="0" numFmtId="3"/>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F628CCA-77D3-45DB-84AF-DC6CC08EE84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J3:K11" firstHeaderRow="1" firstDataRow="1" firstDataCol="1"/>
  <pivotFields count="9">
    <pivotField showAll="0"/>
    <pivotField showAll="0">
      <items count="11">
        <item x="0"/>
        <item x="8"/>
        <item x="3"/>
        <item x="5"/>
        <item x="7"/>
        <item x="2"/>
        <item x="1"/>
        <item x="4"/>
        <item x="9"/>
        <item x="6"/>
        <item t="default"/>
      </items>
    </pivotField>
    <pivotField showAll="0">
      <items count="5">
        <item x="1"/>
        <item x="3"/>
        <item x="2"/>
        <item x="0"/>
        <item t="default"/>
      </items>
    </pivotField>
    <pivotField axis="axisRow" showAll="0">
      <items count="8">
        <item x="2"/>
        <item x="1"/>
        <item x="5"/>
        <item x="3"/>
        <item x="6"/>
        <item x="4"/>
        <item x="0"/>
        <item t="default"/>
      </items>
    </pivotField>
    <pivotField dataField="1" showAll="0"/>
    <pivotField showAll="0"/>
    <pivotField showAll="0"/>
    <pivotField numFmtId="3" showAll="0"/>
    <pivotField showAll="0"/>
  </pivotFields>
  <rowFields count="1">
    <field x="3"/>
  </rowFields>
  <rowItems count="8">
    <i>
      <x/>
    </i>
    <i>
      <x v="1"/>
    </i>
    <i>
      <x v="2"/>
    </i>
    <i>
      <x v="3"/>
    </i>
    <i>
      <x v="4"/>
    </i>
    <i>
      <x v="5"/>
    </i>
    <i>
      <x v="6"/>
    </i>
    <i t="grand">
      <x/>
    </i>
  </rowItems>
  <colItems count="1">
    <i/>
  </colItems>
  <dataFields count="1">
    <dataField name="Sum of Units Sold" fld="4" baseField="0" baseItem="0"/>
  </dataFields>
  <chartFormats count="1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5"/>
          </reference>
        </references>
      </pivotArea>
    </chartFormat>
    <chartFormat chart="6" format="9" series="1">
      <pivotArea type="data" outline="0" fieldPosition="0">
        <references count="1">
          <reference field="4294967294" count="1" selected="0">
            <x v="0"/>
          </reference>
        </references>
      </pivotArea>
    </chartFormat>
    <chartFormat chart="6" format="10">
      <pivotArea type="data" outline="0" fieldPosition="0">
        <references count="2">
          <reference field="4294967294" count="1" selected="0">
            <x v="0"/>
          </reference>
          <reference field="3" count="1" selected="0">
            <x v="0"/>
          </reference>
        </references>
      </pivotArea>
    </chartFormat>
    <chartFormat chart="6" format="11">
      <pivotArea type="data" outline="0" fieldPosition="0">
        <references count="2">
          <reference field="4294967294" count="1" selected="0">
            <x v="0"/>
          </reference>
          <reference field="3" count="1" selected="0">
            <x v="1"/>
          </reference>
        </references>
      </pivotArea>
    </chartFormat>
    <chartFormat chart="6" format="12">
      <pivotArea type="data" outline="0" fieldPosition="0">
        <references count="2">
          <reference field="4294967294" count="1" selected="0">
            <x v="0"/>
          </reference>
          <reference field="3" count="1" selected="0">
            <x v="2"/>
          </reference>
        </references>
      </pivotArea>
    </chartFormat>
    <chartFormat chart="6" format="13">
      <pivotArea type="data" outline="0" fieldPosition="0">
        <references count="2">
          <reference field="4294967294" count="1" selected="0">
            <x v="0"/>
          </reference>
          <reference field="3" count="1" selected="0">
            <x v="3"/>
          </reference>
        </references>
      </pivotArea>
    </chartFormat>
    <chartFormat chart="10" format="3" series="1">
      <pivotArea type="data" outline="0" fieldPosition="0">
        <references count="1">
          <reference field="4294967294" count="1" selected="0">
            <x v="0"/>
          </reference>
        </references>
      </pivotArea>
    </chartFormat>
    <chartFormat chart="10" format="4">
      <pivotArea type="data" outline="0" fieldPosition="0">
        <references count="2">
          <reference field="4294967294" count="1" selected="0">
            <x v="0"/>
          </reference>
          <reference field="3" count="1" selected="0">
            <x v="6"/>
          </reference>
        </references>
      </pivotArea>
    </chartFormat>
    <chartFormat chart="10" format="5">
      <pivotArea type="data" outline="0" fieldPosition="0">
        <references count="2">
          <reference field="4294967294" count="1" selected="0">
            <x v="0"/>
          </reference>
          <reference field="3" count="1" selected="0">
            <x v="5"/>
          </reference>
        </references>
      </pivotArea>
    </chartFormat>
    <chartFormat chart="6" format="14">
      <pivotArea type="data" outline="0" fieldPosition="0">
        <references count="2">
          <reference field="4294967294" count="1" selected="0">
            <x v="0"/>
          </reference>
          <reference field="3" count="1" selected="0">
            <x v="4"/>
          </reference>
        </references>
      </pivotArea>
    </chartFormat>
    <chartFormat chart="6" format="15">
      <pivotArea type="data" outline="0" fieldPosition="0">
        <references count="2">
          <reference field="4294967294" count="1" selected="0">
            <x v="0"/>
          </reference>
          <reference field="3" count="1" selected="0">
            <x v="5"/>
          </reference>
        </references>
      </pivotArea>
    </chartFormat>
    <chartFormat chart="6" format="16">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F69F087-DE4F-4570-9B23-7B0EAEE8542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3:H14" firstHeaderRow="1" firstDataRow="1" firstDataCol="1"/>
  <pivotFields count="9">
    <pivotField showAll="0"/>
    <pivotField axis="axisRow" showAll="0">
      <items count="11">
        <item x="0"/>
        <item x="8"/>
        <item x="3"/>
        <item x="5"/>
        <item x="7"/>
        <item x="2"/>
        <item x="1"/>
        <item x="4"/>
        <item x="9"/>
        <item x="6"/>
        <item t="default"/>
      </items>
    </pivotField>
    <pivotField showAll="0">
      <items count="5">
        <item x="1"/>
        <item x="3"/>
        <item x="2"/>
        <item x="0"/>
        <item t="default"/>
      </items>
    </pivotField>
    <pivotField showAll="0">
      <items count="8">
        <item x="2"/>
        <item x="1"/>
        <item x="5"/>
        <item x="3"/>
        <item x="6"/>
        <item x="4"/>
        <item x="0"/>
        <item t="default"/>
      </items>
    </pivotField>
    <pivotField showAll="0"/>
    <pivotField showAll="0"/>
    <pivotField showAll="0"/>
    <pivotField dataField="1" numFmtId="3" showAll="0"/>
    <pivotField showAll="0"/>
  </pivotFields>
  <rowFields count="1">
    <field x="1"/>
  </rowFields>
  <rowItems count="11">
    <i>
      <x/>
    </i>
    <i>
      <x v="1"/>
    </i>
    <i>
      <x v="2"/>
    </i>
    <i>
      <x v="3"/>
    </i>
    <i>
      <x v="4"/>
    </i>
    <i>
      <x v="5"/>
    </i>
    <i>
      <x v="6"/>
    </i>
    <i>
      <x v="7"/>
    </i>
    <i>
      <x v="8"/>
    </i>
    <i>
      <x v="9"/>
    </i>
    <i t="grand">
      <x/>
    </i>
  </rowItems>
  <colItems count="1">
    <i/>
  </colItems>
  <dataFields count="1">
    <dataField name="Sum of Total Sales" fld="7" baseField="0" baseItem="0" numFmtId="3"/>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F9162CA-DF84-4AE1-B491-7E1DF41AFE65}" sourceName="Region">
  <pivotTables>
    <pivotTable tabId="2" name="PivotTable1"/>
  </pivotTables>
  <data>
    <tabular pivotCacheId="549854925">
      <items count="4">
        <i x="1" s="1"/>
        <i x="3"/>
        <i x="2"/>
        <i x="0"/>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82E88BF2-E0A7-459A-8361-718A9D9F8645}" sourceName="Sales Person">
  <pivotTables>
    <pivotTable tabId="2" name="PivotTable4"/>
  </pivotTables>
  <data>
    <tabular pivotCacheId="549854925">
      <items count="10">
        <i x="0" s="1"/>
        <i x="8" s="1"/>
        <i x="3" s="1"/>
        <i x="5" s="1"/>
        <i x="7" s="1"/>
        <i x="2" s="1"/>
        <i x="1" s="1"/>
        <i x="4" s="1"/>
        <i x="9"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7C82566E-1E7C-4483-807E-6DC3E63B4B96}" sourceName="Product">
  <pivotTables>
    <pivotTable tabId="2" name="PivotTable4"/>
  </pivotTables>
  <data>
    <tabular pivotCacheId="549854925">
      <items count="7">
        <i x="2" s="1"/>
        <i x="1" s="1"/>
        <i x="5" s="1"/>
        <i x="3" s="1"/>
        <i x="6" s="1"/>
        <i x="4"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621A7F6A-83D0-453A-B8A4-498A8C362A12}" sourceName="Product">
  <pivotTables>
    <pivotTable tabId="2" name="PivotTable3"/>
  </pivotTables>
  <data>
    <tabular pivotCacheId="549854925">
      <items count="7">
        <i x="2" s="1"/>
        <i x="1" s="1"/>
        <i x="5" s="1"/>
        <i x="3" s="1"/>
        <i x="6" s="1"/>
        <i x="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863BBB7F-6E23-4792-8C51-29B9AFDC91BC}" cache="Slicer_Region" caption="Region" columnCount="2" showCaption="0" style="SlicerStyleLight2" rowHeight="234950"/>
  <slicer name="Sales Person 1" xr10:uid="{07DCBCA7-7397-4997-954B-EE41C55B1CD6}" cache="Slicer_Sales_Person" caption="Sales Person" style="SlicerStyleLight2" rowHeight="234950"/>
  <slicer name="Product 2" xr10:uid="{3741E62A-E780-487D-AE83-75C0D987DDB1}" cache="Slicer_Product1" caption="Product" style="SlicerStyleLigh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D1F4248B-4A98-4376-A753-53CEE7488E33}" cache="Slicer_Region" caption="Region" columnCount="2" showCaption="0" style="SlicerStyleLight2" rowHeight="234950"/>
  <slicer name="Sales Person" xr10:uid="{242B9655-7482-48A2-9381-191E946DA993}" cache="Slicer_Sales_Person" caption="Sales Person" style="SlicerStyleLight2" rowHeight="234950"/>
  <slicer name="Sales Person 2" xr10:uid="{FB190565-16D1-432C-8E20-CF5E49D09B6F}" cache="Slicer_Sales_Person" caption="Sales Person" style="SlicerStyleLight2" rowHeight="234950"/>
  <slicer name="Product" xr10:uid="{296945E0-846B-4D39-B524-D766DBEDF397}" cache="Slicer_Product" caption="Product" style="SlicerStyleLight2" rowHeight="234950"/>
  <slicer name="Product 1" xr10:uid="{E66DD795-F3E7-44F1-82CF-D59729345D34}" cache="Slicer_Product1" caption="Product" style="SlicerStyleLigh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12BC828-ED81-4002-90D1-290BC8B60E8B}" name="Table1" displayName="Table1" ref="A1:I51" totalsRowShown="0" headerRowDxfId="10" dataDxfId="9" tableBorderDxfId="8">
  <autoFilter ref="A1:I51" xr:uid="{E12BC828-ED81-4002-90D1-290BC8B60E8B}"/>
  <tableColumns count="9">
    <tableColumn id="1" xr3:uid="{743BD0BB-3871-4773-B9D0-2F1F69041248}" name="Date" dataDxfId="7"/>
    <tableColumn id="2" xr3:uid="{919D0198-885A-4D5F-AE6E-7A9BECCF569D}" name="Sales Person" dataDxfId="6"/>
    <tableColumn id="3" xr3:uid="{B9553AB2-61D2-4A4C-9329-A150E7A40A07}" name="Region" dataDxfId="5"/>
    <tableColumn id="4" xr3:uid="{EBA76CC2-FCB1-44D4-8F6D-DE3AEF41A52D}" name="Product" dataDxfId="4"/>
    <tableColumn id="5" xr3:uid="{6497EC87-F3F7-4E04-992C-6FF097EA6CC1}" name="Units Sold" dataDxfId="3"/>
    <tableColumn id="6" xr3:uid="{01224D78-B02E-4022-9327-9D85E73CE1ED}" name="Unit Price" dataDxfId="2"/>
    <tableColumn id="7" xr3:uid="{7ED92B21-B1F1-4ECE-B2D0-647AD7BF9039}" name="Cost of Goods" dataDxfId="1"/>
    <tableColumn id="8" xr3:uid="{92C50F2B-00FB-467B-9FC2-C7F84204EECD}" name="Total Sales" dataDxfId="0"/>
    <tableColumn id="9" xr3:uid="{8C667787-80F3-49B7-88AA-E0A6874AB7FC}" name="profit">
      <calculatedColumnFormula>H2-(G2*E2)</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A0F05-4B10-49BB-98D2-0BDA3D5D2BF9}">
  <dimension ref="A8"/>
  <sheetViews>
    <sheetView showGridLines="0" showRowColHeaders="0" tabSelected="1" workbookViewId="0">
      <selection activeCell="C48" sqref="C48"/>
    </sheetView>
  </sheetViews>
  <sheetFormatPr defaultRowHeight="14.4" x14ac:dyDescent="0.3"/>
  <sheetData>
    <row r="8" spans="1:1" x14ac:dyDescent="0.3">
      <c r="A8"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6CBCD-BDE3-4D27-9953-8B487F090EAF}">
  <dimension ref="A3:K14"/>
  <sheetViews>
    <sheetView topLeftCell="A3" workbookViewId="0">
      <selection activeCell="A3" sqref="A3:A7"/>
    </sheetView>
  </sheetViews>
  <sheetFormatPr defaultRowHeight="14.4" x14ac:dyDescent="0.3"/>
  <cols>
    <col min="1" max="1" width="12.5546875" bestFit="1" customWidth="1"/>
    <col min="2" max="2" width="16.44140625" bestFit="1" customWidth="1"/>
    <col min="4" max="4" width="11.5546875" bestFit="1" customWidth="1"/>
    <col min="5" max="5" width="16.44140625" bestFit="1" customWidth="1"/>
    <col min="7" max="7" width="12.5546875" bestFit="1" customWidth="1"/>
    <col min="8" max="8" width="16.44140625" bestFit="1" customWidth="1"/>
    <col min="10" max="10" width="12.5546875" bestFit="1" customWidth="1"/>
    <col min="11" max="11" width="16" bestFit="1" customWidth="1"/>
    <col min="12" max="12" width="17" bestFit="1" customWidth="1"/>
  </cols>
  <sheetData>
    <row r="3" spans="1:11" x14ac:dyDescent="0.3">
      <c r="A3" s="8" t="s">
        <v>57</v>
      </c>
      <c r="B3" t="s">
        <v>59</v>
      </c>
      <c r="G3" s="8" t="s">
        <v>57</v>
      </c>
      <c r="H3" t="s">
        <v>59</v>
      </c>
      <c r="J3" s="8" t="s">
        <v>57</v>
      </c>
      <c r="K3" t="s">
        <v>61</v>
      </c>
    </row>
    <row r="4" spans="1:11" x14ac:dyDescent="0.3">
      <c r="A4" s="9" t="s">
        <v>13</v>
      </c>
      <c r="B4" s="2">
        <v>3534400</v>
      </c>
      <c r="D4" s="8" t="s">
        <v>60</v>
      </c>
      <c r="E4" t="s">
        <v>59</v>
      </c>
      <c r="G4" s="9" t="s">
        <v>9</v>
      </c>
      <c r="H4" s="2">
        <v>1591600</v>
      </c>
      <c r="J4" s="9" t="s">
        <v>17</v>
      </c>
      <c r="K4" s="11">
        <v>456</v>
      </c>
    </row>
    <row r="5" spans="1:11" x14ac:dyDescent="0.3">
      <c r="A5" s="9" t="s">
        <v>58</v>
      </c>
      <c r="B5" s="2">
        <v>3534400</v>
      </c>
      <c r="D5" s="9" t="s">
        <v>17</v>
      </c>
      <c r="E5" s="2">
        <v>547200</v>
      </c>
      <c r="G5" s="9" t="s">
        <v>28</v>
      </c>
      <c r="H5" s="2">
        <v>677600</v>
      </c>
      <c r="J5" s="9" t="s">
        <v>14</v>
      </c>
      <c r="K5" s="11">
        <v>635</v>
      </c>
    </row>
    <row r="6" spans="1:11" x14ac:dyDescent="0.3">
      <c r="D6" s="9" t="s">
        <v>14</v>
      </c>
      <c r="E6" s="2">
        <v>2222500</v>
      </c>
      <c r="G6" s="9" t="s">
        <v>18</v>
      </c>
      <c r="H6" s="2">
        <v>1957000</v>
      </c>
      <c r="J6" s="9" t="s">
        <v>29</v>
      </c>
      <c r="K6" s="11">
        <v>1178</v>
      </c>
    </row>
    <row r="7" spans="1:11" x14ac:dyDescent="0.3">
      <c r="D7" s="9" t="s">
        <v>29</v>
      </c>
      <c r="E7" s="2">
        <v>706800</v>
      </c>
      <c r="G7" s="9" t="s">
        <v>24</v>
      </c>
      <c r="H7" s="2">
        <v>1661400</v>
      </c>
      <c r="J7" s="9" t="s">
        <v>20</v>
      </c>
      <c r="K7" s="11">
        <v>898</v>
      </c>
    </row>
    <row r="8" spans="1:11" x14ac:dyDescent="0.3">
      <c r="D8" s="9" t="s">
        <v>20</v>
      </c>
      <c r="E8" s="2">
        <v>898000</v>
      </c>
      <c r="G8" s="9" t="s">
        <v>26</v>
      </c>
      <c r="H8" s="2">
        <v>1741200</v>
      </c>
      <c r="J8" s="9" t="s">
        <v>36</v>
      </c>
      <c r="K8" s="11">
        <v>235</v>
      </c>
    </row>
    <row r="9" spans="1:11" x14ac:dyDescent="0.3">
      <c r="D9" s="9" t="s">
        <v>36</v>
      </c>
      <c r="E9" s="2">
        <v>2350000</v>
      </c>
      <c r="G9" s="9" t="s">
        <v>15</v>
      </c>
      <c r="H9" s="2">
        <v>1110000</v>
      </c>
      <c r="J9" s="9" t="s">
        <v>23</v>
      </c>
      <c r="K9" s="11">
        <v>799</v>
      </c>
    </row>
    <row r="10" spans="1:11" x14ac:dyDescent="0.3">
      <c r="D10" s="9" t="s">
        <v>23</v>
      </c>
      <c r="E10" s="2">
        <v>3196000</v>
      </c>
      <c r="G10" s="9" t="s">
        <v>12</v>
      </c>
      <c r="H10" s="2">
        <v>1777400</v>
      </c>
      <c r="J10" s="9" t="s">
        <v>11</v>
      </c>
      <c r="K10" s="11">
        <v>504</v>
      </c>
    </row>
    <row r="11" spans="1:11" x14ac:dyDescent="0.3">
      <c r="D11" s="9" t="s">
        <v>11</v>
      </c>
      <c r="E11" s="2">
        <v>3024000</v>
      </c>
      <c r="G11" s="9" t="s">
        <v>22</v>
      </c>
      <c r="H11" s="2">
        <v>1065400</v>
      </c>
      <c r="J11" s="9" t="s">
        <v>58</v>
      </c>
      <c r="K11" s="11">
        <v>4705</v>
      </c>
    </row>
    <row r="12" spans="1:11" x14ac:dyDescent="0.3">
      <c r="D12" s="9" t="s">
        <v>58</v>
      </c>
      <c r="E12" s="2">
        <v>12944500</v>
      </c>
      <c r="G12" s="9" t="s">
        <v>30</v>
      </c>
      <c r="H12" s="2">
        <v>784400</v>
      </c>
    </row>
    <row r="13" spans="1:11" x14ac:dyDescent="0.3">
      <c r="G13" s="9" t="s">
        <v>25</v>
      </c>
      <c r="H13" s="2">
        <v>578500</v>
      </c>
    </row>
    <row r="14" spans="1:11" x14ac:dyDescent="0.3">
      <c r="G14" s="9" t="s">
        <v>58</v>
      </c>
      <c r="H14" s="2">
        <v>12944500</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1CD77-4037-4887-964D-88D4EA6FCAE7}">
  <dimension ref="A1:M51"/>
  <sheetViews>
    <sheetView workbookViewId="0">
      <selection activeCell="M3" sqref="M3"/>
    </sheetView>
  </sheetViews>
  <sheetFormatPr defaultRowHeight="14.4" x14ac:dyDescent="0.3"/>
  <cols>
    <col min="1" max="1" width="10.88671875" customWidth="1"/>
    <col min="2" max="2" width="12.77734375" customWidth="1"/>
    <col min="4" max="4" width="9" customWidth="1"/>
    <col min="5" max="5" width="10.77734375" customWidth="1"/>
    <col min="6" max="6" width="10.5546875" customWidth="1"/>
    <col min="7" max="7" width="13.77734375" customWidth="1"/>
    <col min="8" max="8" width="11.21875" customWidth="1"/>
  </cols>
  <sheetData>
    <row r="1" spans="1:13" ht="27" thickBot="1" x14ac:dyDescent="0.35">
      <c r="A1" s="6" t="s">
        <v>0</v>
      </c>
      <c r="B1" s="1" t="s">
        <v>1</v>
      </c>
      <c r="C1" s="1" t="s">
        <v>2</v>
      </c>
      <c r="D1" s="1" t="s">
        <v>3</v>
      </c>
      <c r="E1" s="1" t="s">
        <v>4</v>
      </c>
      <c r="F1" s="1" t="s">
        <v>5</v>
      </c>
      <c r="G1" s="1" t="s">
        <v>6</v>
      </c>
      <c r="H1" s="1" t="s">
        <v>7</v>
      </c>
      <c r="I1" s="4" t="s">
        <v>52</v>
      </c>
      <c r="K1" s="5" t="s">
        <v>53</v>
      </c>
      <c r="M1" t="s">
        <v>62</v>
      </c>
    </row>
    <row r="2" spans="1:13" ht="15" thickBot="1" x14ac:dyDescent="0.35">
      <c r="A2" s="6" t="s">
        <v>8</v>
      </c>
      <c r="B2" s="1" t="s">
        <v>9</v>
      </c>
      <c r="C2" s="1" t="s">
        <v>10</v>
      </c>
      <c r="D2" s="1" t="s">
        <v>11</v>
      </c>
      <c r="E2" s="1">
        <v>84</v>
      </c>
      <c r="F2" s="3">
        <v>6000</v>
      </c>
      <c r="G2" s="3">
        <v>4000</v>
      </c>
      <c r="H2" s="3">
        <v>504000</v>
      </c>
      <c r="I2">
        <f>H2-(G2*E2)</f>
        <v>168000</v>
      </c>
      <c r="K2">
        <f>SUM(I2:I51)</f>
        <v>3834400</v>
      </c>
      <c r="M2">
        <f>SUM(Table1[[#All],[Total Sales]])</f>
        <v>12944500</v>
      </c>
    </row>
    <row r="3" spans="1:13" ht="15" thickBot="1" x14ac:dyDescent="0.35">
      <c r="A3" s="7">
        <v>44386</v>
      </c>
      <c r="B3" s="1" t="s">
        <v>12</v>
      </c>
      <c r="C3" s="1" t="s">
        <v>13</v>
      </c>
      <c r="D3" s="1" t="s">
        <v>14</v>
      </c>
      <c r="E3" s="1">
        <v>128</v>
      </c>
      <c r="F3" s="3">
        <v>3500</v>
      </c>
      <c r="G3" s="3">
        <v>2500</v>
      </c>
      <c r="H3" s="3">
        <v>448000</v>
      </c>
      <c r="I3">
        <f t="shared" ref="I3:I51" si="0">H3-(G3*E3)</f>
        <v>128000</v>
      </c>
      <c r="K3" t="s">
        <v>54</v>
      </c>
    </row>
    <row r="4" spans="1:13" ht="27" thickBot="1" x14ac:dyDescent="0.35">
      <c r="A4" s="7">
        <v>44257</v>
      </c>
      <c r="B4" s="1" t="s">
        <v>15</v>
      </c>
      <c r="C4" s="1" t="s">
        <v>16</v>
      </c>
      <c r="D4" s="1" t="s">
        <v>17</v>
      </c>
      <c r="E4" s="1">
        <v>136</v>
      </c>
      <c r="F4" s="3">
        <v>1200</v>
      </c>
      <c r="G4" s="1">
        <v>800</v>
      </c>
      <c r="H4" s="3">
        <v>163200</v>
      </c>
      <c r="I4">
        <f t="shared" si="0"/>
        <v>54400</v>
      </c>
      <c r="K4">
        <f>SUM(E2:E51)</f>
        <v>4705</v>
      </c>
    </row>
    <row r="5" spans="1:13" ht="15" thickBot="1" x14ac:dyDescent="0.35">
      <c r="A5" s="7">
        <v>44144</v>
      </c>
      <c r="B5" s="1" t="s">
        <v>18</v>
      </c>
      <c r="C5" s="1" t="s">
        <v>19</v>
      </c>
      <c r="D5" s="1" t="s">
        <v>20</v>
      </c>
      <c r="E5" s="1">
        <v>91</v>
      </c>
      <c r="F5" s="3">
        <v>1000</v>
      </c>
      <c r="G5" s="1">
        <v>700</v>
      </c>
      <c r="H5" s="3">
        <v>91000</v>
      </c>
      <c r="I5">
        <f t="shared" si="0"/>
        <v>27300</v>
      </c>
      <c r="K5" t="s">
        <v>55</v>
      </c>
    </row>
    <row r="6" spans="1:13" ht="15" thickBot="1" x14ac:dyDescent="0.35">
      <c r="A6" s="6" t="s">
        <v>21</v>
      </c>
      <c r="B6" s="1" t="s">
        <v>22</v>
      </c>
      <c r="C6" s="1" t="s">
        <v>10</v>
      </c>
      <c r="D6" s="1" t="s">
        <v>23</v>
      </c>
      <c r="E6" s="1">
        <v>110</v>
      </c>
      <c r="F6" s="3">
        <v>4000</v>
      </c>
      <c r="G6" s="3">
        <v>3000</v>
      </c>
      <c r="H6" s="3">
        <v>440000</v>
      </c>
      <c r="I6">
        <f t="shared" si="0"/>
        <v>110000</v>
      </c>
      <c r="K6">
        <f>SUM(I2:I51)</f>
        <v>3834400</v>
      </c>
    </row>
    <row r="7" spans="1:13" ht="27" thickBot="1" x14ac:dyDescent="0.35">
      <c r="A7" s="7">
        <v>43840</v>
      </c>
      <c r="B7" s="1" t="s">
        <v>24</v>
      </c>
      <c r="C7" s="1" t="s">
        <v>13</v>
      </c>
      <c r="D7" s="1" t="s">
        <v>17</v>
      </c>
      <c r="E7" s="1">
        <v>51</v>
      </c>
      <c r="F7" s="3">
        <v>1200</v>
      </c>
      <c r="G7" s="1">
        <v>800</v>
      </c>
      <c r="H7" s="3">
        <v>61200</v>
      </c>
      <c r="I7">
        <f t="shared" si="0"/>
        <v>20400</v>
      </c>
      <c r="K7" t="s">
        <v>56</v>
      </c>
    </row>
    <row r="8" spans="1:13" ht="15" thickBot="1" x14ac:dyDescent="0.35">
      <c r="A8" s="7">
        <v>44324</v>
      </c>
      <c r="B8" s="1" t="s">
        <v>25</v>
      </c>
      <c r="C8" s="1" t="s">
        <v>19</v>
      </c>
      <c r="D8" s="1" t="s">
        <v>20</v>
      </c>
      <c r="E8" s="1">
        <v>78</v>
      </c>
      <c r="F8" s="3">
        <v>1000</v>
      </c>
      <c r="G8" s="1">
        <v>700</v>
      </c>
      <c r="H8" s="3">
        <v>78000</v>
      </c>
      <c r="I8">
        <f t="shared" si="0"/>
        <v>23400</v>
      </c>
      <c r="K8" s="2">
        <f>AVERAGE(H2:H51)</f>
        <v>258890</v>
      </c>
    </row>
    <row r="9" spans="1:13" ht="15" thickBot="1" x14ac:dyDescent="0.35">
      <c r="A9" s="7">
        <v>43993</v>
      </c>
      <c r="B9" s="1" t="s">
        <v>26</v>
      </c>
      <c r="C9" s="1" t="s">
        <v>16</v>
      </c>
      <c r="D9" s="1" t="s">
        <v>11</v>
      </c>
      <c r="E9" s="1">
        <v>146</v>
      </c>
      <c r="F9" s="3">
        <v>6000</v>
      </c>
      <c r="G9" s="3">
        <v>4000</v>
      </c>
      <c r="H9" s="3">
        <v>876000</v>
      </c>
      <c r="I9">
        <f t="shared" si="0"/>
        <v>292000</v>
      </c>
    </row>
    <row r="10" spans="1:13" ht="27" thickBot="1" x14ac:dyDescent="0.35">
      <c r="A10" s="6" t="s">
        <v>27</v>
      </c>
      <c r="B10" s="1" t="s">
        <v>28</v>
      </c>
      <c r="C10" s="1" t="s">
        <v>10</v>
      </c>
      <c r="D10" s="1" t="s">
        <v>29</v>
      </c>
      <c r="E10" s="1">
        <v>101</v>
      </c>
      <c r="F10" s="1">
        <v>600</v>
      </c>
      <c r="G10" s="1">
        <v>400</v>
      </c>
      <c r="H10" s="3">
        <v>60600</v>
      </c>
      <c r="I10">
        <f t="shared" si="0"/>
        <v>20200</v>
      </c>
    </row>
    <row r="11" spans="1:13" ht="15" thickBot="1" x14ac:dyDescent="0.35">
      <c r="A11" s="7">
        <v>44264</v>
      </c>
      <c r="B11" s="1" t="s">
        <v>30</v>
      </c>
      <c r="C11" s="1" t="s">
        <v>16</v>
      </c>
      <c r="D11" s="1" t="s">
        <v>11</v>
      </c>
      <c r="E11" s="1">
        <v>52</v>
      </c>
      <c r="F11" s="3">
        <v>6000</v>
      </c>
      <c r="G11" s="3">
        <v>4000</v>
      </c>
      <c r="H11" s="3">
        <v>312000</v>
      </c>
      <c r="I11">
        <f t="shared" si="0"/>
        <v>104000</v>
      </c>
    </row>
    <row r="12" spans="1:13" ht="27" thickBot="1" x14ac:dyDescent="0.35">
      <c r="A12" s="6" t="s">
        <v>31</v>
      </c>
      <c r="B12" s="1" t="s">
        <v>30</v>
      </c>
      <c r="C12" s="1" t="s">
        <v>13</v>
      </c>
      <c r="D12" s="1" t="s">
        <v>17</v>
      </c>
      <c r="E12" s="1">
        <v>55</v>
      </c>
      <c r="F12" s="3">
        <v>1200</v>
      </c>
      <c r="G12" s="1">
        <v>800</v>
      </c>
      <c r="H12" s="3">
        <v>66000</v>
      </c>
      <c r="I12">
        <f t="shared" si="0"/>
        <v>22000</v>
      </c>
    </row>
    <row r="13" spans="1:13" ht="15" thickBot="1" x14ac:dyDescent="0.35">
      <c r="A13" s="7">
        <v>44113</v>
      </c>
      <c r="B13" s="1" t="s">
        <v>30</v>
      </c>
      <c r="C13" s="1" t="s">
        <v>16</v>
      </c>
      <c r="D13" s="1" t="s">
        <v>20</v>
      </c>
      <c r="E13" s="1">
        <v>137</v>
      </c>
      <c r="F13" s="3">
        <v>1000</v>
      </c>
      <c r="G13" s="1">
        <v>700</v>
      </c>
      <c r="H13" s="3">
        <v>137000</v>
      </c>
      <c r="I13">
        <f t="shared" si="0"/>
        <v>41100</v>
      </c>
    </row>
    <row r="14" spans="1:13" ht="15" thickBot="1" x14ac:dyDescent="0.35">
      <c r="A14" s="6" t="s">
        <v>32</v>
      </c>
      <c r="B14" s="1" t="s">
        <v>26</v>
      </c>
      <c r="C14" s="1" t="s">
        <v>16</v>
      </c>
      <c r="D14" s="1" t="s">
        <v>14</v>
      </c>
      <c r="E14" s="1">
        <v>96</v>
      </c>
      <c r="F14" s="3">
        <v>3500</v>
      </c>
      <c r="G14" s="3">
        <v>2500</v>
      </c>
      <c r="H14" s="3">
        <v>336000</v>
      </c>
      <c r="I14">
        <f t="shared" si="0"/>
        <v>96000</v>
      </c>
    </row>
    <row r="15" spans="1:13" ht="15" thickBot="1" x14ac:dyDescent="0.35">
      <c r="A15" s="7">
        <v>44084</v>
      </c>
      <c r="B15" s="1" t="s">
        <v>28</v>
      </c>
      <c r="C15" s="1" t="s">
        <v>13</v>
      </c>
      <c r="D15" s="1" t="s">
        <v>23</v>
      </c>
      <c r="E15" s="1">
        <v>52</v>
      </c>
      <c r="F15" s="3">
        <v>4000</v>
      </c>
      <c r="G15" s="3">
        <v>3000</v>
      </c>
      <c r="H15" s="3">
        <v>208000</v>
      </c>
      <c r="I15">
        <f t="shared" si="0"/>
        <v>52000</v>
      </c>
    </row>
    <row r="16" spans="1:13" ht="15" thickBot="1" x14ac:dyDescent="0.35">
      <c r="A16" s="7">
        <v>44351</v>
      </c>
      <c r="B16" s="1" t="s">
        <v>18</v>
      </c>
      <c r="C16" s="1" t="s">
        <v>10</v>
      </c>
      <c r="D16" s="1" t="s">
        <v>14</v>
      </c>
      <c r="E16" s="1">
        <v>76</v>
      </c>
      <c r="F16" s="3">
        <v>3500</v>
      </c>
      <c r="G16" s="3">
        <v>2500</v>
      </c>
      <c r="H16" s="3">
        <v>266000</v>
      </c>
      <c r="I16">
        <f t="shared" si="0"/>
        <v>76000</v>
      </c>
    </row>
    <row r="17" spans="1:9" ht="15" thickBot="1" x14ac:dyDescent="0.35">
      <c r="A17" s="6" t="s">
        <v>33</v>
      </c>
      <c r="B17" s="1" t="s">
        <v>12</v>
      </c>
      <c r="C17" s="1" t="s">
        <v>19</v>
      </c>
      <c r="D17" s="1" t="s">
        <v>23</v>
      </c>
      <c r="E17" s="1">
        <v>145</v>
      </c>
      <c r="F17" s="3">
        <v>4000</v>
      </c>
      <c r="G17" s="3">
        <v>3000</v>
      </c>
      <c r="H17" s="3">
        <v>580000</v>
      </c>
      <c r="I17">
        <f t="shared" si="0"/>
        <v>145000</v>
      </c>
    </row>
    <row r="18" spans="1:9" ht="27" thickBot="1" x14ac:dyDescent="0.35">
      <c r="A18" s="7">
        <v>44083</v>
      </c>
      <c r="B18" s="1" t="s">
        <v>9</v>
      </c>
      <c r="C18" s="1" t="s">
        <v>16</v>
      </c>
      <c r="D18" s="1" t="s">
        <v>29</v>
      </c>
      <c r="E18" s="1">
        <v>83</v>
      </c>
      <c r="F18" s="1">
        <v>600</v>
      </c>
      <c r="G18" s="1">
        <v>400</v>
      </c>
      <c r="H18" s="3">
        <v>49800</v>
      </c>
      <c r="I18">
        <f t="shared" si="0"/>
        <v>16600</v>
      </c>
    </row>
    <row r="19" spans="1:9" ht="15" thickBot="1" x14ac:dyDescent="0.35">
      <c r="A19" s="6" t="s">
        <v>34</v>
      </c>
      <c r="B19" s="1" t="s">
        <v>22</v>
      </c>
      <c r="C19" s="1" t="s">
        <v>16</v>
      </c>
      <c r="D19" s="1" t="s">
        <v>20</v>
      </c>
      <c r="E19" s="1">
        <v>91</v>
      </c>
      <c r="F19" s="3">
        <v>1000</v>
      </c>
      <c r="G19" s="1">
        <v>700</v>
      </c>
      <c r="H19" s="3">
        <v>91000</v>
      </c>
      <c r="I19">
        <f t="shared" si="0"/>
        <v>27300</v>
      </c>
    </row>
    <row r="20" spans="1:9" ht="27" thickBot="1" x14ac:dyDescent="0.35">
      <c r="A20" s="6" t="s">
        <v>35</v>
      </c>
      <c r="B20" s="1" t="s">
        <v>24</v>
      </c>
      <c r="C20" s="1" t="s">
        <v>10</v>
      </c>
      <c r="D20" s="1" t="s">
        <v>36</v>
      </c>
      <c r="E20" s="1">
        <v>108</v>
      </c>
      <c r="F20" s="3">
        <v>10000</v>
      </c>
      <c r="G20" s="3">
        <v>7000</v>
      </c>
      <c r="H20" s="3">
        <v>1080000</v>
      </c>
      <c r="I20">
        <f t="shared" si="0"/>
        <v>324000</v>
      </c>
    </row>
    <row r="21" spans="1:9" ht="15" thickBot="1" x14ac:dyDescent="0.35">
      <c r="A21" s="7">
        <v>44381</v>
      </c>
      <c r="B21" s="1" t="s">
        <v>15</v>
      </c>
      <c r="C21" s="1" t="s">
        <v>19</v>
      </c>
      <c r="D21" s="1" t="s">
        <v>23</v>
      </c>
      <c r="E21" s="1">
        <v>144</v>
      </c>
      <c r="F21" s="3">
        <v>4000</v>
      </c>
      <c r="G21" s="3">
        <v>3000</v>
      </c>
      <c r="H21" s="3">
        <v>576000</v>
      </c>
      <c r="I21">
        <f t="shared" si="0"/>
        <v>144000</v>
      </c>
    </row>
    <row r="22" spans="1:9" ht="27" thickBot="1" x14ac:dyDescent="0.35">
      <c r="A22" s="7">
        <v>44049</v>
      </c>
      <c r="B22" s="1" t="s">
        <v>22</v>
      </c>
      <c r="C22" s="1" t="s">
        <v>16</v>
      </c>
      <c r="D22" s="1" t="s">
        <v>29</v>
      </c>
      <c r="E22" s="1">
        <v>92</v>
      </c>
      <c r="F22" s="1">
        <v>600</v>
      </c>
      <c r="G22" s="1">
        <v>400</v>
      </c>
      <c r="H22" s="3">
        <v>55200</v>
      </c>
      <c r="I22">
        <f t="shared" si="0"/>
        <v>18400</v>
      </c>
    </row>
    <row r="23" spans="1:9" ht="27" thickBot="1" x14ac:dyDescent="0.35">
      <c r="A23" s="6" t="s">
        <v>37</v>
      </c>
      <c r="B23" s="1" t="s">
        <v>26</v>
      </c>
      <c r="C23" s="1" t="s">
        <v>10</v>
      </c>
      <c r="D23" s="1" t="s">
        <v>11</v>
      </c>
      <c r="E23" s="1">
        <v>71</v>
      </c>
      <c r="F23" s="3">
        <v>6000</v>
      </c>
      <c r="G23" s="3">
        <v>4000</v>
      </c>
      <c r="H23" s="3">
        <v>426000</v>
      </c>
      <c r="I23">
        <f t="shared" si="0"/>
        <v>142000</v>
      </c>
    </row>
    <row r="24" spans="1:9" ht="27" thickBot="1" x14ac:dyDescent="0.35">
      <c r="A24" s="7">
        <v>44477</v>
      </c>
      <c r="B24" s="1" t="s">
        <v>9</v>
      </c>
      <c r="C24" s="1" t="s">
        <v>13</v>
      </c>
      <c r="D24" s="1" t="s">
        <v>29</v>
      </c>
      <c r="E24" s="1">
        <v>103</v>
      </c>
      <c r="F24" s="1">
        <v>600</v>
      </c>
      <c r="G24" s="1">
        <v>400</v>
      </c>
      <c r="H24" s="3">
        <v>61800</v>
      </c>
      <c r="I24">
        <f t="shared" si="0"/>
        <v>20600</v>
      </c>
    </row>
    <row r="25" spans="1:9" ht="15" thickBot="1" x14ac:dyDescent="0.35">
      <c r="A25" s="7">
        <v>44239</v>
      </c>
      <c r="B25" s="1" t="s">
        <v>30</v>
      </c>
      <c r="C25" s="1" t="s">
        <v>19</v>
      </c>
      <c r="D25" s="1" t="s">
        <v>20</v>
      </c>
      <c r="E25" s="1">
        <v>55</v>
      </c>
      <c r="F25" s="3">
        <v>1000</v>
      </c>
      <c r="G25" s="1">
        <v>700</v>
      </c>
      <c r="H25" s="3">
        <v>55000</v>
      </c>
      <c r="I25">
        <f t="shared" si="0"/>
        <v>16500</v>
      </c>
    </row>
    <row r="26" spans="1:9" ht="15" thickBot="1" x14ac:dyDescent="0.35">
      <c r="A26" s="6" t="s">
        <v>38</v>
      </c>
      <c r="B26" s="1" t="s">
        <v>24</v>
      </c>
      <c r="C26" s="1" t="s">
        <v>13</v>
      </c>
      <c r="D26" s="1" t="s">
        <v>23</v>
      </c>
      <c r="E26" s="1">
        <v>93</v>
      </c>
      <c r="F26" s="3">
        <v>4000</v>
      </c>
      <c r="G26" s="3">
        <v>3000</v>
      </c>
      <c r="H26" s="3">
        <v>372000</v>
      </c>
      <c r="I26">
        <f t="shared" si="0"/>
        <v>93000</v>
      </c>
    </row>
    <row r="27" spans="1:9" ht="27" thickBot="1" x14ac:dyDescent="0.35">
      <c r="A27" s="6" t="s">
        <v>39</v>
      </c>
      <c r="B27" s="1" t="s">
        <v>15</v>
      </c>
      <c r="C27" s="1" t="s">
        <v>16</v>
      </c>
      <c r="D27" s="1" t="s">
        <v>29</v>
      </c>
      <c r="E27" s="1">
        <v>143</v>
      </c>
      <c r="F27" s="1">
        <v>600</v>
      </c>
      <c r="G27" s="1">
        <v>400</v>
      </c>
      <c r="H27" s="3">
        <v>85800</v>
      </c>
      <c r="I27">
        <f t="shared" si="0"/>
        <v>28600</v>
      </c>
    </row>
    <row r="28" spans="1:9" ht="15" thickBot="1" x14ac:dyDescent="0.35">
      <c r="A28" s="6" t="s">
        <v>40</v>
      </c>
      <c r="B28" s="1" t="s">
        <v>25</v>
      </c>
      <c r="C28" s="1" t="s">
        <v>10</v>
      </c>
      <c r="D28" s="1" t="s">
        <v>14</v>
      </c>
      <c r="E28" s="1">
        <v>143</v>
      </c>
      <c r="F28" s="3">
        <v>3500</v>
      </c>
      <c r="G28" s="3">
        <v>2500</v>
      </c>
      <c r="H28" s="3">
        <v>500500</v>
      </c>
      <c r="I28">
        <f t="shared" si="0"/>
        <v>143000</v>
      </c>
    </row>
    <row r="29" spans="1:9" ht="27" thickBot="1" x14ac:dyDescent="0.35">
      <c r="A29" s="6" t="s">
        <v>41</v>
      </c>
      <c r="B29" s="1" t="s">
        <v>28</v>
      </c>
      <c r="C29" s="1" t="s">
        <v>19</v>
      </c>
      <c r="D29" s="1" t="s">
        <v>29</v>
      </c>
      <c r="E29" s="1">
        <v>99</v>
      </c>
      <c r="F29" s="1">
        <v>600</v>
      </c>
      <c r="G29" s="1">
        <v>400</v>
      </c>
      <c r="H29" s="3">
        <v>59400</v>
      </c>
      <c r="I29">
        <f t="shared" si="0"/>
        <v>19800</v>
      </c>
    </row>
    <row r="30" spans="1:9" ht="27" thickBot="1" x14ac:dyDescent="0.35">
      <c r="A30" s="6" t="s">
        <v>42</v>
      </c>
      <c r="B30" s="1" t="s">
        <v>18</v>
      </c>
      <c r="C30" s="1" t="s">
        <v>10</v>
      </c>
      <c r="D30" s="1" t="s">
        <v>20</v>
      </c>
      <c r="E30" s="1">
        <v>120</v>
      </c>
      <c r="F30" s="3">
        <v>1000</v>
      </c>
      <c r="G30" s="1">
        <v>700</v>
      </c>
      <c r="H30" s="3">
        <v>120000</v>
      </c>
      <c r="I30">
        <f t="shared" si="0"/>
        <v>36000</v>
      </c>
    </row>
    <row r="31" spans="1:9" ht="15" thickBot="1" x14ac:dyDescent="0.35">
      <c r="A31" s="6" t="s">
        <v>43</v>
      </c>
      <c r="B31" s="1" t="s">
        <v>12</v>
      </c>
      <c r="C31" s="1" t="s">
        <v>16</v>
      </c>
      <c r="D31" s="1" t="s">
        <v>14</v>
      </c>
      <c r="E31" s="1">
        <v>66</v>
      </c>
      <c r="F31" s="3">
        <v>3500</v>
      </c>
      <c r="G31" s="3">
        <v>2500</v>
      </c>
      <c r="H31" s="3">
        <v>231000</v>
      </c>
      <c r="I31">
        <f t="shared" si="0"/>
        <v>66000</v>
      </c>
    </row>
    <row r="32" spans="1:9" ht="27" thickBot="1" x14ac:dyDescent="0.35">
      <c r="A32" s="6" t="s">
        <v>44</v>
      </c>
      <c r="B32" s="1" t="s">
        <v>28</v>
      </c>
      <c r="C32" s="1" t="s">
        <v>19</v>
      </c>
      <c r="D32" s="1" t="s">
        <v>17</v>
      </c>
      <c r="E32" s="1">
        <v>88</v>
      </c>
      <c r="F32" s="3">
        <v>1200</v>
      </c>
      <c r="G32" s="1">
        <v>800</v>
      </c>
      <c r="H32" s="3">
        <v>105600</v>
      </c>
      <c r="I32">
        <f t="shared" si="0"/>
        <v>35200</v>
      </c>
    </row>
    <row r="33" spans="1:9" ht="27" thickBot="1" x14ac:dyDescent="0.35">
      <c r="A33" s="6" t="s">
        <v>45</v>
      </c>
      <c r="B33" s="1" t="s">
        <v>18</v>
      </c>
      <c r="C33" s="1" t="s">
        <v>13</v>
      </c>
      <c r="D33" s="1" t="s">
        <v>36</v>
      </c>
      <c r="E33" s="1">
        <v>127</v>
      </c>
      <c r="F33" s="3">
        <v>10000</v>
      </c>
      <c r="G33" s="3">
        <v>7000</v>
      </c>
      <c r="H33" s="3">
        <v>1270000</v>
      </c>
      <c r="I33">
        <f t="shared" si="0"/>
        <v>381000</v>
      </c>
    </row>
    <row r="34" spans="1:9" ht="15" thickBot="1" x14ac:dyDescent="0.35">
      <c r="A34" s="6" t="s">
        <v>46</v>
      </c>
      <c r="B34" s="1" t="s">
        <v>22</v>
      </c>
      <c r="C34" s="1" t="s">
        <v>10</v>
      </c>
      <c r="D34" s="1" t="s">
        <v>23</v>
      </c>
      <c r="E34" s="1">
        <v>67</v>
      </c>
      <c r="F34" s="3">
        <v>4000</v>
      </c>
      <c r="G34" s="3">
        <v>3000</v>
      </c>
      <c r="H34" s="3">
        <v>268000</v>
      </c>
      <c r="I34">
        <f t="shared" si="0"/>
        <v>67000</v>
      </c>
    </row>
    <row r="35" spans="1:9" ht="27" thickBot="1" x14ac:dyDescent="0.35">
      <c r="A35" s="7">
        <v>44359</v>
      </c>
      <c r="B35" s="1" t="s">
        <v>12</v>
      </c>
      <c r="C35" s="1" t="s">
        <v>13</v>
      </c>
      <c r="D35" s="1" t="s">
        <v>17</v>
      </c>
      <c r="E35" s="1">
        <v>67</v>
      </c>
      <c r="F35" s="3">
        <v>1200</v>
      </c>
      <c r="G35" s="1">
        <v>800</v>
      </c>
      <c r="H35" s="3">
        <v>80400</v>
      </c>
      <c r="I35">
        <f t="shared" si="0"/>
        <v>26800</v>
      </c>
    </row>
    <row r="36" spans="1:9" ht="15" thickBot="1" x14ac:dyDescent="0.35">
      <c r="A36" s="6" t="s">
        <v>47</v>
      </c>
      <c r="B36" s="1" t="s">
        <v>30</v>
      </c>
      <c r="C36" s="1" t="s">
        <v>16</v>
      </c>
      <c r="D36" s="1" t="s">
        <v>20</v>
      </c>
      <c r="E36" s="1">
        <v>149</v>
      </c>
      <c r="F36" s="3">
        <v>1000</v>
      </c>
      <c r="G36" s="1">
        <v>700</v>
      </c>
      <c r="H36" s="3">
        <v>149000</v>
      </c>
      <c r="I36">
        <f t="shared" si="0"/>
        <v>44700</v>
      </c>
    </row>
    <row r="37" spans="1:9" ht="27" thickBot="1" x14ac:dyDescent="0.35">
      <c r="A37" s="7">
        <v>44203</v>
      </c>
      <c r="B37" s="1" t="s">
        <v>22</v>
      </c>
      <c r="C37" s="1" t="s">
        <v>19</v>
      </c>
      <c r="D37" s="1" t="s">
        <v>29</v>
      </c>
      <c r="E37" s="1">
        <v>104</v>
      </c>
      <c r="F37" s="1">
        <v>600</v>
      </c>
      <c r="G37" s="1">
        <v>400</v>
      </c>
      <c r="H37" s="3">
        <v>62400</v>
      </c>
      <c r="I37">
        <f t="shared" si="0"/>
        <v>20800</v>
      </c>
    </row>
    <row r="38" spans="1:9" ht="27" thickBot="1" x14ac:dyDescent="0.35">
      <c r="A38" s="6" t="s">
        <v>32</v>
      </c>
      <c r="B38" s="1" t="s">
        <v>26</v>
      </c>
      <c r="C38" s="1" t="s">
        <v>10</v>
      </c>
      <c r="D38" s="1" t="s">
        <v>29</v>
      </c>
      <c r="E38" s="1">
        <v>57</v>
      </c>
      <c r="F38" s="1">
        <v>600</v>
      </c>
      <c r="G38" s="1">
        <v>400</v>
      </c>
      <c r="H38" s="3">
        <v>34200</v>
      </c>
      <c r="I38">
        <f t="shared" si="0"/>
        <v>11400</v>
      </c>
    </row>
    <row r="39" spans="1:9" ht="27" thickBot="1" x14ac:dyDescent="0.35">
      <c r="A39" s="7">
        <v>43961</v>
      </c>
      <c r="B39" s="1" t="s">
        <v>15</v>
      </c>
      <c r="C39" s="1" t="s">
        <v>13</v>
      </c>
      <c r="D39" s="1" t="s">
        <v>29</v>
      </c>
      <c r="E39" s="1">
        <v>90</v>
      </c>
      <c r="F39" s="1">
        <v>600</v>
      </c>
      <c r="G39" s="1">
        <v>400</v>
      </c>
      <c r="H39" s="3">
        <v>54000</v>
      </c>
      <c r="I39">
        <f t="shared" si="0"/>
        <v>18000</v>
      </c>
    </row>
    <row r="40" spans="1:9" ht="27" thickBot="1" x14ac:dyDescent="0.35">
      <c r="A40" s="7">
        <v>43870</v>
      </c>
      <c r="B40" s="1" t="s">
        <v>24</v>
      </c>
      <c r="C40" s="1" t="s">
        <v>16</v>
      </c>
      <c r="D40" s="1" t="s">
        <v>29</v>
      </c>
      <c r="E40" s="1">
        <v>67</v>
      </c>
      <c r="F40" s="1">
        <v>600</v>
      </c>
      <c r="G40" s="1">
        <v>400</v>
      </c>
      <c r="H40" s="3">
        <v>40200</v>
      </c>
      <c r="I40">
        <f t="shared" si="0"/>
        <v>13400</v>
      </c>
    </row>
    <row r="41" spans="1:9" ht="15" thickBot="1" x14ac:dyDescent="0.35">
      <c r="A41" s="7">
        <v>44236</v>
      </c>
      <c r="B41" s="1" t="s">
        <v>9</v>
      </c>
      <c r="C41" s="1" t="s">
        <v>19</v>
      </c>
      <c r="D41" s="1" t="s">
        <v>23</v>
      </c>
      <c r="E41" s="1">
        <v>127</v>
      </c>
      <c r="F41" s="3">
        <v>4000</v>
      </c>
      <c r="G41" s="3">
        <v>3000</v>
      </c>
      <c r="H41" s="3">
        <v>508000</v>
      </c>
      <c r="I41">
        <f t="shared" si="0"/>
        <v>127000</v>
      </c>
    </row>
    <row r="42" spans="1:9" ht="15" thickBot="1" x14ac:dyDescent="0.35">
      <c r="A42" s="6" t="s">
        <v>48</v>
      </c>
      <c r="B42" s="1" t="s">
        <v>24</v>
      </c>
      <c r="C42" s="1" t="s">
        <v>10</v>
      </c>
      <c r="D42" s="1" t="s">
        <v>20</v>
      </c>
      <c r="E42" s="1">
        <v>108</v>
      </c>
      <c r="F42" s="3">
        <v>1000</v>
      </c>
      <c r="G42" s="1">
        <v>700</v>
      </c>
      <c r="H42" s="3">
        <v>108000</v>
      </c>
      <c r="I42">
        <f t="shared" si="0"/>
        <v>32400</v>
      </c>
    </row>
    <row r="43" spans="1:9" ht="15" thickBot="1" x14ac:dyDescent="0.35">
      <c r="A43" s="7">
        <v>44352</v>
      </c>
      <c r="B43" s="1" t="s">
        <v>15</v>
      </c>
      <c r="C43" s="1" t="s">
        <v>13</v>
      </c>
      <c r="D43" s="1" t="s">
        <v>14</v>
      </c>
      <c r="E43" s="1">
        <v>66</v>
      </c>
      <c r="F43" s="3">
        <v>3500</v>
      </c>
      <c r="G43" s="3">
        <v>2500</v>
      </c>
      <c r="H43" s="3">
        <v>231000</v>
      </c>
      <c r="I43">
        <f t="shared" si="0"/>
        <v>66000</v>
      </c>
    </row>
    <row r="44" spans="1:9" ht="15" thickBot="1" x14ac:dyDescent="0.35">
      <c r="A44" s="6" t="s">
        <v>49</v>
      </c>
      <c r="B44" s="1" t="s">
        <v>9</v>
      </c>
      <c r="C44" s="1" t="s">
        <v>19</v>
      </c>
      <c r="D44" s="1" t="s">
        <v>11</v>
      </c>
      <c r="E44" s="1">
        <v>78</v>
      </c>
      <c r="F44" s="3">
        <v>6000</v>
      </c>
      <c r="G44" s="3">
        <v>4000</v>
      </c>
      <c r="H44" s="3">
        <v>468000</v>
      </c>
      <c r="I44">
        <f t="shared" si="0"/>
        <v>156000</v>
      </c>
    </row>
    <row r="45" spans="1:9" ht="15" thickBot="1" x14ac:dyDescent="0.35">
      <c r="A45" s="6" t="s">
        <v>35</v>
      </c>
      <c r="B45" s="1" t="s">
        <v>26</v>
      </c>
      <c r="C45" s="1" t="s">
        <v>16</v>
      </c>
      <c r="D45" s="1" t="s">
        <v>20</v>
      </c>
      <c r="E45" s="1">
        <v>69</v>
      </c>
      <c r="F45" s="3">
        <v>1000</v>
      </c>
      <c r="G45" s="1">
        <v>700</v>
      </c>
      <c r="H45" s="3">
        <v>69000</v>
      </c>
      <c r="I45">
        <f t="shared" si="0"/>
        <v>20700</v>
      </c>
    </row>
    <row r="46" spans="1:9" ht="27" thickBot="1" x14ac:dyDescent="0.35">
      <c r="A46" s="7">
        <v>44318</v>
      </c>
      <c r="B46" s="1" t="s">
        <v>22</v>
      </c>
      <c r="C46" s="1" t="s">
        <v>10</v>
      </c>
      <c r="D46" s="1" t="s">
        <v>17</v>
      </c>
      <c r="E46" s="1">
        <v>59</v>
      </c>
      <c r="F46" s="3">
        <v>1200</v>
      </c>
      <c r="G46" s="1">
        <v>800</v>
      </c>
      <c r="H46" s="3">
        <v>70800</v>
      </c>
      <c r="I46">
        <f t="shared" si="0"/>
        <v>23600</v>
      </c>
    </row>
    <row r="47" spans="1:9" ht="27" thickBot="1" x14ac:dyDescent="0.35">
      <c r="A47" s="6" t="s">
        <v>50</v>
      </c>
      <c r="B47" s="1" t="s">
        <v>30</v>
      </c>
      <c r="C47" s="1" t="s">
        <v>16</v>
      </c>
      <c r="D47" s="1" t="s">
        <v>29</v>
      </c>
      <c r="E47" s="1">
        <v>109</v>
      </c>
      <c r="F47" s="1">
        <v>600</v>
      </c>
      <c r="G47" s="1">
        <v>400</v>
      </c>
      <c r="H47" s="3">
        <v>65400</v>
      </c>
      <c r="I47">
        <f t="shared" si="0"/>
        <v>21800</v>
      </c>
    </row>
    <row r="48" spans="1:9" ht="27" thickBot="1" x14ac:dyDescent="0.35">
      <c r="A48" s="6" t="s">
        <v>51</v>
      </c>
      <c r="B48" s="1" t="s">
        <v>28</v>
      </c>
      <c r="C48" s="1" t="s">
        <v>13</v>
      </c>
      <c r="D48" s="1" t="s">
        <v>23</v>
      </c>
      <c r="E48" s="1">
        <v>61</v>
      </c>
      <c r="F48" s="3">
        <v>4000</v>
      </c>
      <c r="G48" s="3">
        <v>3000</v>
      </c>
      <c r="H48" s="3">
        <v>244000</v>
      </c>
      <c r="I48">
        <f t="shared" si="0"/>
        <v>61000</v>
      </c>
    </row>
    <row r="49" spans="1:9" ht="27" thickBot="1" x14ac:dyDescent="0.35">
      <c r="A49" s="6" t="s">
        <v>41</v>
      </c>
      <c r="B49" s="1" t="s">
        <v>22</v>
      </c>
      <c r="C49" s="1" t="s">
        <v>19</v>
      </c>
      <c r="D49" s="1" t="s">
        <v>29</v>
      </c>
      <c r="E49" s="1">
        <v>130</v>
      </c>
      <c r="F49" s="1">
        <v>600</v>
      </c>
      <c r="G49" s="1">
        <v>400</v>
      </c>
      <c r="H49" s="3">
        <v>78000</v>
      </c>
      <c r="I49">
        <f t="shared" si="0"/>
        <v>26000</v>
      </c>
    </row>
    <row r="50" spans="1:9" ht="15" thickBot="1" x14ac:dyDescent="0.35">
      <c r="A50" s="7">
        <v>44238</v>
      </c>
      <c r="B50" s="1" t="s">
        <v>18</v>
      </c>
      <c r="C50" s="1" t="s">
        <v>16</v>
      </c>
      <c r="D50" s="1" t="s">
        <v>14</v>
      </c>
      <c r="E50" s="1">
        <v>60</v>
      </c>
      <c r="F50" s="3">
        <v>3500</v>
      </c>
      <c r="G50" s="3">
        <v>2500</v>
      </c>
      <c r="H50" s="3">
        <v>210000</v>
      </c>
      <c r="I50">
        <f t="shared" si="0"/>
        <v>60000</v>
      </c>
    </row>
    <row r="51" spans="1:9" ht="15" thickBot="1" x14ac:dyDescent="0.35">
      <c r="A51" s="7">
        <v>44017</v>
      </c>
      <c r="B51" s="1" t="s">
        <v>12</v>
      </c>
      <c r="C51" s="1" t="s">
        <v>13</v>
      </c>
      <c r="D51" s="1" t="s">
        <v>11</v>
      </c>
      <c r="E51" s="1">
        <v>73</v>
      </c>
      <c r="F51" s="3">
        <v>6000</v>
      </c>
      <c r="G51" s="3">
        <v>4000</v>
      </c>
      <c r="H51" s="3">
        <v>438000</v>
      </c>
      <c r="I51">
        <f t="shared" si="0"/>
        <v>146000</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 varshini</dc:creator>
  <cp:lastModifiedBy>jaya varshini</cp:lastModifiedBy>
  <dcterms:created xsi:type="dcterms:W3CDTF">2024-12-17T02:41:11Z</dcterms:created>
  <dcterms:modified xsi:type="dcterms:W3CDTF">2024-12-22T14:21:23Z</dcterms:modified>
</cp:coreProperties>
</file>