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\Desktop\"/>
    </mc:Choice>
  </mc:AlternateContent>
  <xr:revisionPtr revIDLastSave="0" documentId="10_ncr:100000_{23126012-E0B4-42CC-A571-F58B3076DA42}" xr6:coauthVersionLast="31" xr6:coauthVersionMax="37" xr10:uidLastSave="{00000000-0000-0000-0000-000000000000}"/>
  <bookViews>
    <workbookView xWindow="0" yWindow="0" windowWidth="19005" windowHeight="9000" activeTab="2" xr2:uid="{8E4FC46B-CF7A-4166-8DC1-6CC63966882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 s="1"/>
  <c r="E21" i="1"/>
  <c r="E22" i="1" s="1"/>
  <c r="G21" i="1"/>
  <c r="G22" i="1" s="1"/>
  <c r="I21" i="1"/>
  <c r="I22" i="1" s="1"/>
  <c r="J21" i="1" l="1"/>
  <c r="J22" i="1" s="1"/>
  <c r="H21" i="1"/>
  <c r="H22" i="1" s="1"/>
  <c r="F21" i="1"/>
  <c r="F22" i="1" s="1"/>
  <c r="D21" i="1"/>
  <c r="D22" i="1" s="1"/>
  <c r="J14" i="1"/>
  <c r="J16" i="1"/>
  <c r="J17" i="1"/>
  <c r="J18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I17" i="1"/>
  <c r="I18" i="1"/>
  <c r="I19" i="1"/>
  <c r="J19" i="1" s="1"/>
  <c r="I20" i="1"/>
  <c r="J20" i="1" s="1"/>
  <c r="I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J2" i="1" l="1"/>
  <c r="F2" i="1"/>
</calcChain>
</file>

<file path=xl/sharedStrings.xml><?xml version="1.0" encoding="utf-8"?>
<sst xmlns="http://schemas.openxmlformats.org/spreadsheetml/2006/main" count="147" uniqueCount="70">
  <si>
    <t>cities</t>
  </si>
  <si>
    <t>population</t>
  </si>
  <si>
    <t>source</t>
  </si>
  <si>
    <t>Livermore</t>
  </si>
  <si>
    <t>Chico</t>
  </si>
  <si>
    <t>San Leandro</t>
  </si>
  <si>
    <t>Redding</t>
  </si>
  <si>
    <t>https://en.wikipedia.org/wiki/List_of_largest_California_cities_by_population</t>
  </si>
  <si>
    <t>demand(hr 1)</t>
  </si>
  <si>
    <t>demand(hr 2)</t>
  </si>
  <si>
    <t>demand(hr 3)</t>
  </si>
  <si>
    <t>demand(hr 4)</t>
  </si>
  <si>
    <t>total</t>
  </si>
  <si>
    <t>Integer</t>
  </si>
  <si>
    <t>integer</t>
  </si>
  <si>
    <t>Sacremento</t>
  </si>
  <si>
    <t>Reno</t>
  </si>
  <si>
    <t>Stockton</t>
  </si>
  <si>
    <t>Oakland</t>
  </si>
  <si>
    <t>San Francisco</t>
  </si>
  <si>
    <t>Modesto</t>
  </si>
  <si>
    <t>Fremont</t>
  </si>
  <si>
    <t>San Jose</t>
  </si>
  <si>
    <t>Fresno</t>
  </si>
  <si>
    <t>Bakersfield</t>
  </si>
  <si>
    <t>Yuba City</t>
  </si>
  <si>
    <t>Santa Rosa</t>
  </si>
  <si>
    <t>Folsom</t>
  </si>
  <si>
    <t>Merced</t>
  </si>
  <si>
    <t>Concord</t>
  </si>
  <si>
    <t>Cities</t>
  </si>
  <si>
    <t>Address</t>
  </si>
  <si>
    <t>Latitude</t>
  </si>
  <si>
    <t>Longitude</t>
  </si>
  <si>
    <t>Sacramento</t>
  </si>
  <si>
    <t>Mercy General Hospital, 4001 J St, Sacramento, CA 95819</t>
  </si>
  <si>
    <t>Renown South Meadows Medical Center, 10101 Double R Blvd, Reno, NV 89521</t>
  </si>
  <si>
    <t>Saint Josephs Hospital, 1617 N California St, Stockton, CA 95204</t>
  </si>
  <si>
    <t>Alta Bates Summit Medical Center - Summit Campus, 350 Hawthorne Ave, Oakland, CA 94609</t>
  </si>
  <si>
    <t>CPMC California Campus, 3700 California St, San Francisco, CA 94118</t>
  </si>
  <si>
    <t>Kaiser Foundation Hospital, 4601 Dale Rd, Modesto, CA 95356</t>
  </si>
  <si>
    <t>Good Samaritan Hospital, 2425 Samaritan Dr, San Jose, CA 95124</t>
  </si>
  <si>
    <t>Washington Hospital, Washington Hospital Healthcare System, 2000 Mowry Ave, Fremont, CA 94538</t>
  </si>
  <si>
    <t>Fresno Heart &amp; Surgical Hospital, 15 E Audubon Dr, Fresno, CA 93720</t>
  </si>
  <si>
    <t>Adventist Health Bakersfield, 2615 Chester Ave, Bakersfield, CA 93301</t>
  </si>
  <si>
    <t>Sutter Surgical Hospital North Valley, 455 Plumas Blvd, Yuba City, CA 95991</t>
  </si>
  <si>
    <t>Sutter Santa Rosa Regional Hospital, 30 Mark West Springs Rd, Santa Rosa, CA 95403</t>
  </si>
  <si>
    <t>Stanford Health Care - ValleyCare–Livermore, 1111 E Stanley Blvd, Livermore, CA 94550</t>
  </si>
  <si>
    <t>Mercy Hospital of Folsom, 1650 Creekside Dr, Folsom, CA 95630</t>
  </si>
  <si>
    <t>Enloe Medical Center, 1531 Esplanade, Chico, CA 95926</t>
  </si>
  <si>
    <t>San Leandro Hospital, 13855 E 14th St, San Leandro, CA 94578</t>
  </si>
  <si>
    <t>Mercy Medical Center Redding, 2175 Rosaline Ave, Redding, CA 96001</t>
  </si>
  <si>
    <t>Mercy Medical Center Merced, 333 Mercy Ave, Merced, CA 95340</t>
  </si>
  <si>
    <t>John Muir Medical Center, 2540 East St, Concord, CA 94520</t>
  </si>
  <si>
    <t>CDC Lab, Oroville, CA</t>
  </si>
  <si>
    <t>https://www.google.com/publicdata/explore?ds=kf7tgg1uo9ude_&amp;met_y=population&amp;hl=en&amp;dl=en</t>
  </si>
  <si>
    <t>Distances (miles) from the lab</t>
  </si>
  <si>
    <t>Lab</t>
  </si>
  <si>
    <t>Turlock</t>
  </si>
  <si>
    <t>Emanuel Medical Center, 825 Delbon Ave, Turlock, CA 95382</t>
  </si>
  <si>
    <t>Greedy Heuristic</t>
  </si>
  <si>
    <t>Type-1</t>
  </si>
  <si>
    <t>Type-2</t>
  </si>
  <si>
    <t>Total Distance</t>
  </si>
  <si>
    <t>Local search Huristic</t>
  </si>
  <si>
    <t>Total Diatance</t>
  </si>
  <si>
    <t>Swapping Between the Drones</t>
  </si>
  <si>
    <t>Swapping city 15 and 4 between drones 2 and 3 of Type-2</t>
  </si>
  <si>
    <t>Swapping city 16 and 2 between drones 1 and 2 of Type-2</t>
  </si>
  <si>
    <t>Swapping city 10 and 8 between drones 5 and 6 of Type-2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</si>
</sst>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largest_California_cities_by_population" TargetMode="External"/><Relationship Id="rId1" Type="http://schemas.openxmlformats.org/officeDocument/2006/relationships/hyperlink" Target="https://en.wikipedia.org/wiki/Oroville_East,_Californ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Oroville_East,_Californi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Oroville_East,_California" TargetMode="External"/><Relationship Id="rId1" Type="http://schemas.openxmlformats.org/officeDocument/2006/relationships/hyperlink" Target="https://en.wikipedia.org/wiki/Oroville_East,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A715-F6FE-4409-AD4D-4C60F3E74151}">
  <dimension ref="A1:M22"/>
  <sheetViews>
    <sheetView topLeftCell="A6" workbookViewId="0">
      <selection activeCell="D21" sqref="D21"/>
    </sheetView>
  </sheetViews>
  <sheetFormatPr defaultRowHeight="15" x14ac:dyDescent="0.25"/>
  <cols>
    <col min="1" max="1" width="15.5703125" customWidth="1"/>
    <col min="2" max="2" width="17.5703125" customWidth="1"/>
    <col min="3" max="4" width="15.5703125" customWidth="1"/>
    <col min="5" max="6" width="16.140625" customWidth="1"/>
    <col min="7" max="8" width="14.85546875" customWidth="1"/>
    <col min="9" max="9" width="14.140625" customWidth="1"/>
    <col min="10" max="10" width="13.140625" customWidth="1"/>
    <col min="13" max="13" width="72.42578125" bestFit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13</v>
      </c>
      <c r="E1" t="s">
        <v>9</v>
      </c>
      <c r="F1" t="s">
        <v>13</v>
      </c>
      <c r="G1" t="s">
        <v>10</v>
      </c>
      <c r="H1" t="s">
        <v>13</v>
      </c>
      <c r="I1" t="s">
        <v>11</v>
      </c>
      <c r="J1" t="s">
        <v>14</v>
      </c>
      <c r="M1" t="s">
        <v>2</v>
      </c>
    </row>
    <row r="2" spans="1:13" x14ac:dyDescent="0.25">
      <c r="A2" t="s">
        <v>15</v>
      </c>
      <c r="B2" s="1">
        <v>501901</v>
      </c>
      <c r="C2">
        <f>0.63*35*LOG(B2,2)</f>
        <v>417.56180465471647</v>
      </c>
      <c r="D2">
        <f>ROUNDUP(C2,0)</f>
        <v>418</v>
      </c>
      <c r="E2">
        <f>0.393469*35*LOG(B2,2)</f>
        <v>260.78988208839149</v>
      </c>
      <c r="F2">
        <f>ROUNDUP(E2,0)</f>
        <v>261</v>
      </c>
      <c r="G2">
        <f>0.283468*35*LOG(B2,2)</f>
        <v>187.88160260613199</v>
      </c>
      <c r="H2">
        <f>ROUNDUP(G2,0)</f>
        <v>188</v>
      </c>
      <c r="I2">
        <f>0.221199*35*LOG(B2,2)</f>
        <v>146.60992639336291</v>
      </c>
      <c r="J2">
        <f>ROUNDUP(I2,0)</f>
        <v>147</v>
      </c>
      <c r="M2" s="2" t="s">
        <v>7</v>
      </c>
    </row>
    <row r="3" spans="1:13" x14ac:dyDescent="0.25">
      <c r="A3" t="s">
        <v>16</v>
      </c>
      <c r="B3" s="1">
        <v>248853</v>
      </c>
      <c r="C3">
        <f t="shared" ref="C3:C21" si="0">0.63*35*LOG(B3,2)</f>
        <v>395.24480029391282</v>
      </c>
      <c r="D3">
        <f t="shared" ref="D3:D21" si="1">ROUNDUP(C3,0)</f>
        <v>396</v>
      </c>
      <c r="E3">
        <f t="shared" ref="E3:E21" si="2">0.393469*35*LOG(B3,2)</f>
        <v>246.85170845531044</v>
      </c>
      <c r="F3">
        <f t="shared" ref="F3:F21" si="3">ROUNDUP(E3,0)</f>
        <v>247</v>
      </c>
      <c r="G3">
        <f t="shared" ref="G3:G21" si="4">0.283468*35*LOG(B3,2)</f>
        <v>177.8400842058966</v>
      </c>
      <c r="H3">
        <f t="shared" ref="H3:H21" si="5">ROUNDUP(G3,0)</f>
        <v>178</v>
      </c>
      <c r="I3">
        <f t="shared" ref="I3:I21" si="6">0.221199*35*LOG(B3,2)</f>
        <v>138.77421361938605</v>
      </c>
      <c r="J3">
        <f t="shared" ref="J3:J21" si="7">ROUNDUP(I3,0)</f>
        <v>139</v>
      </c>
      <c r="M3" t="s">
        <v>55</v>
      </c>
    </row>
    <row r="4" spans="1:13" x14ac:dyDescent="0.25">
      <c r="A4" t="s">
        <v>17</v>
      </c>
      <c r="B4" s="1">
        <v>310496</v>
      </c>
      <c r="C4">
        <f t="shared" si="0"/>
        <v>402.28494421889485</v>
      </c>
      <c r="D4">
        <f t="shared" si="1"/>
        <v>403</v>
      </c>
      <c r="E4">
        <f t="shared" si="2"/>
        <v>251.24865828073706</v>
      </c>
      <c r="F4">
        <f t="shared" si="3"/>
        <v>252</v>
      </c>
      <c r="G4">
        <f t="shared" si="4"/>
        <v>181.00779137752647</v>
      </c>
      <c r="H4">
        <f t="shared" si="5"/>
        <v>182</v>
      </c>
      <c r="I4">
        <f t="shared" si="6"/>
        <v>141.24607520043702</v>
      </c>
      <c r="J4">
        <f t="shared" si="7"/>
        <v>142</v>
      </c>
    </row>
    <row r="5" spans="1:13" x14ac:dyDescent="0.25">
      <c r="A5" t="s">
        <v>18</v>
      </c>
      <c r="B5" s="1">
        <v>425195</v>
      </c>
      <c r="C5">
        <f t="shared" si="0"/>
        <v>412.28572059406338</v>
      </c>
      <c r="D5">
        <f t="shared" si="1"/>
        <v>413</v>
      </c>
      <c r="E5">
        <f t="shared" si="2"/>
        <v>257.49468285146912</v>
      </c>
      <c r="F5">
        <f t="shared" si="3"/>
        <v>258</v>
      </c>
      <c r="G5">
        <f t="shared" si="4"/>
        <v>185.50763277040943</v>
      </c>
      <c r="H5">
        <f t="shared" si="5"/>
        <v>186</v>
      </c>
      <c r="I5">
        <f t="shared" si="6"/>
        <v>144.75744303124799</v>
      </c>
      <c r="J5">
        <f t="shared" si="7"/>
        <v>145</v>
      </c>
    </row>
    <row r="6" spans="1:13" x14ac:dyDescent="0.25">
      <c r="A6" t="s">
        <v>19</v>
      </c>
      <c r="B6" s="1">
        <v>884363</v>
      </c>
      <c r="C6">
        <f t="shared" si="0"/>
        <v>435.5818550666466</v>
      </c>
      <c r="D6">
        <f t="shared" si="1"/>
        <v>436</v>
      </c>
      <c r="E6">
        <f t="shared" si="2"/>
        <v>272.04437608129899</v>
      </c>
      <c r="F6">
        <f t="shared" si="3"/>
        <v>273</v>
      </c>
      <c r="G6">
        <f t="shared" si="4"/>
        <v>195.98970998735263</v>
      </c>
      <c r="H6">
        <f t="shared" si="5"/>
        <v>196</v>
      </c>
      <c r="I6">
        <f t="shared" si="6"/>
        <v>152.9369377125193</v>
      </c>
      <c r="J6">
        <f t="shared" si="7"/>
        <v>153</v>
      </c>
    </row>
    <row r="7" spans="1:13" x14ac:dyDescent="0.25">
      <c r="A7" s="2" t="s">
        <v>20</v>
      </c>
      <c r="B7" s="1">
        <v>214221</v>
      </c>
      <c r="C7">
        <f t="shared" si="0"/>
        <v>390.47772556162585</v>
      </c>
      <c r="D7">
        <f t="shared" si="1"/>
        <v>391</v>
      </c>
      <c r="E7">
        <f t="shared" si="2"/>
        <v>243.8744130142974</v>
      </c>
      <c r="F7">
        <f t="shared" si="3"/>
        <v>244</v>
      </c>
      <c r="G7">
        <f t="shared" si="4"/>
        <v>175.69514271349672</v>
      </c>
      <c r="H7">
        <f t="shared" si="5"/>
        <v>176</v>
      </c>
      <c r="I7">
        <f t="shared" si="6"/>
        <v>137.10044828016837</v>
      </c>
      <c r="J7">
        <f t="shared" si="7"/>
        <v>138</v>
      </c>
    </row>
    <row r="8" spans="1:13" x14ac:dyDescent="0.25">
      <c r="A8" t="s">
        <v>21</v>
      </c>
      <c r="B8" s="1">
        <v>234962</v>
      </c>
      <c r="C8">
        <f t="shared" si="0"/>
        <v>393.41759775740485</v>
      </c>
      <c r="D8">
        <f t="shared" si="1"/>
        <v>394</v>
      </c>
      <c r="E8">
        <f t="shared" si="2"/>
        <v>245.71052186033069</v>
      </c>
      <c r="F8">
        <f t="shared" si="3"/>
        <v>246</v>
      </c>
      <c r="G8">
        <f t="shared" si="4"/>
        <v>177.01793587475558</v>
      </c>
      <c r="H8">
        <f t="shared" si="5"/>
        <v>178</v>
      </c>
      <c r="I8">
        <f t="shared" si="6"/>
        <v>138.1326654068892</v>
      </c>
      <c r="J8">
        <f t="shared" si="7"/>
        <v>139</v>
      </c>
    </row>
    <row r="9" spans="1:13" x14ac:dyDescent="0.25">
      <c r="A9" t="s">
        <v>22</v>
      </c>
      <c r="B9" s="1">
        <v>1035000</v>
      </c>
      <c r="C9">
        <f t="shared" si="0"/>
        <v>440.58544538192552</v>
      </c>
      <c r="D9">
        <f t="shared" si="1"/>
        <v>441</v>
      </c>
      <c r="E9">
        <f t="shared" si="2"/>
        <v>275.1693882682236</v>
      </c>
      <c r="F9">
        <f t="shared" si="3"/>
        <v>276</v>
      </c>
      <c r="G9">
        <f t="shared" si="4"/>
        <v>198.24107147860894</v>
      </c>
      <c r="H9">
        <f t="shared" si="5"/>
        <v>199</v>
      </c>
      <c r="I9">
        <f t="shared" si="6"/>
        <v>154.69374592545483</v>
      </c>
      <c r="J9">
        <f t="shared" si="7"/>
        <v>155</v>
      </c>
    </row>
    <row r="10" spans="1:13" x14ac:dyDescent="0.25">
      <c r="A10" t="s">
        <v>23</v>
      </c>
      <c r="B10" s="1">
        <v>527438</v>
      </c>
      <c r="C10">
        <f t="shared" si="0"/>
        <v>419.1405558870585</v>
      </c>
      <c r="D10">
        <f t="shared" si="1"/>
        <v>420</v>
      </c>
      <c r="E10">
        <f t="shared" si="2"/>
        <v>261.77589743543655</v>
      </c>
      <c r="F10">
        <f t="shared" si="3"/>
        <v>262</v>
      </c>
      <c r="G10">
        <f t="shared" si="4"/>
        <v>188.59196047014711</v>
      </c>
      <c r="H10">
        <f t="shared" si="5"/>
        <v>189</v>
      </c>
      <c r="I10">
        <f t="shared" si="6"/>
        <v>147.16424098676421</v>
      </c>
      <c r="J10">
        <f t="shared" si="7"/>
        <v>148</v>
      </c>
    </row>
    <row r="11" spans="1:13" x14ac:dyDescent="0.25">
      <c r="A11" t="s">
        <v>24</v>
      </c>
      <c r="B11" s="1">
        <v>380874</v>
      </c>
      <c r="C11">
        <f t="shared" si="0"/>
        <v>408.78394190706871</v>
      </c>
      <c r="D11">
        <f t="shared" si="1"/>
        <v>409</v>
      </c>
      <c r="E11">
        <f t="shared" si="2"/>
        <v>255.3076330765594</v>
      </c>
      <c r="F11">
        <f t="shared" si="3"/>
        <v>256</v>
      </c>
      <c r="G11">
        <f t="shared" si="4"/>
        <v>183.93201022938561</v>
      </c>
      <c r="H11">
        <f t="shared" si="5"/>
        <v>184</v>
      </c>
      <c r="I11">
        <f t="shared" si="6"/>
        <v>143.52793518397092</v>
      </c>
      <c r="J11">
        <f t="shared" si="7"/>
        <v>144</v>
      </c>
    </row>
    <row r="12" spans="1:13" x14ac:dyDescent="0.25">
      <c r="A12" t="s">
        <v>25</v>
      </c>
      <c r="B12" s="1">
        <v>66860</v>
      </c>
      <c r="C12">
        <f t="shared" si="0"/>
        <v>353.43626894583014</v>
      </c>
      <c r="D12">
        <f t="shared" si="1"/>
        <v>354</v>
      </c>
      <c r="E12">
        <f t="shared" si="2"/>
        <v>220.74002429499498</v>
      </c>
      <c r="F12">
        <f t="shared" si="3"/>
        <v>221</v>
      </c>
      <c r="G12">
        <f t="shared" si="4"/>
        <v>159.02836870720088</v>
      </c>
      <c r="H12">
        <f t="shared" si="5"/>
        <v>160</v>
      </c>
      <c r="I12">
        <f t="shared" si="6"/>
        <v>124.09484008658521</v>
      </c>
      <c r="J12">
        <f t="shared" si="7"/>
        <v>125</v>
      </c>
    </row>
    <row r="13" spans="1:13" x14ac:dyDescent="0.25">
      <c r="A13" t="s">
        <v>26</v>
      </c>
      <c r="B13" s="1">
        <v>175269</v>
      </c>
      <c r="C13">
        <f t="shared" si="0"/>
        <v>384.09360965473809</v>
      </c>
      <c r="D13">
        <f t="shared" si="1"/>
        <v>385</v>
      </c>
      <c r="E13">
        <f t="shared" si="2"/>
        <v>239.88718809085739</v>
      </c>
      <c r="F13">
        <f t="shared" si="3"/>
        <v>240</v>
      </c>
      <c r="G13">
        <f t="shared" si="4"/>
        <v>172.82261482795124</v>
      </c>
      <c r="H13">
        <f t="shared" si="5"/>
        <v>173</v>
      </c>
      <c r="I13">
        <f t="shared" si="6"/>
        <v>134.85892438415621</v>
      </c>
      <c r="J13">
        <f t="shared" si="7"/>
        <v>135</v>
      </c>
    </row>
    <row r="14" spans="1:13" x14ac:dyDescent="0.25">
      <c r="A14" t="s">
        <v>3</v>
      </c>
      <c r="B14" s="1">
        <v>88126</v>
      </c>
      <c r="C14">
        <f t="shared" si="0"/>
        <v>362.22152626812732</v>
      </c>
      <c r="D14">
        <f t="shared" si="1"/>
        <v>363</v>
      </c>
      <c r="E14">
        <f t="shared" si="2"/>
        <v>226.22689161776793</v>
      </c>
      <c r="F14">
        <f t="shared" si="3"/>
        <v>227</v>
      </c>
      <c r="G14">
        <f t="shared" si="4"/>
        <v>162.98128826694207</v>
      </c>
      <c r="H14">
        <f t="shared" si="5"/>
        <v>163</v>
      </c>
      <c r="I14">
        <f t="shared" si="6"/>
        <v>127.1794276015611</v>
      </c>
      <c r="J14">
        <f t="shared" si="7"/>
        <v>128</v>
      </c>
    </row>
    <row r="15" spans="1:13" x14ac:dyDescent="0.25">
      <c r="A15" t="s">
        <v>27</v>
      </c>
      <c r="B15" s="1">
        <v>78038</v>
      </c>
      <c r="C15">
        <f t="shared" si="0"/>
        <v>358.35415650284955</v>
      </c>
      <c r="D15">
        <f t="shared" si="1"/>
        <v>359</v>
      </c>
      <c r="E15">
        <f t="shared" si="2"/>
        <v>223.81151048415828</v>
      </c>
      <c r="F15">
        <f t="shared" si="3"/>
        <v>224</v>
      </c>
      <c r="G15">
        <f t="shared" si="4"/>
        <v>161.2411683103964</v>
      </c>
      <c r="H15">
        <f t="shared" si="5"/>
        <v>162</v>
      </c>
      <c r="I15">
        <f t="shared" si="6"/>
        <v>125.82155724487907</v>
      </c>
      <c r="J15">
        <f t="shared" si="7"/>
        <v>126</v>
      </c>
    </row>
    <row r="16" spans="1:13" x14ac:dyDescent="0.25">
      <c r="A16" t="s">
        <v>4</v>
      </c>
      <c r="B16" s="1">
        <v>90316</v>
      </c>
      <c r="C16">
        <f t="shared" si="0"/>
        <v>363.00240207465384</v>
      </c>
      <c r="D16">
        <f t="shared" si="1"/>
        <v>364</v>
      </c>
      <c r="E16">
        <f t="shared" si="2"/>
        <v>226.71459070144761</v>
      </c>
      <c r="F16">
        <f t="shared" si="3"/>
        <v>227</v>
      </c>
      <c r="G16">
        <f t="shared" si="4"/>
        <v>163.33264271634599</v>
      </c>
      <c r="H16">
        <f t="shared" si="5"/>
        <v>164</v>
      </c>
      <c r="I16">
        <f t="shared" si="6"/>
        <v>127.45360053414502</v>
      </c>
      <c r="J16">
        <f t="shared" si="7"/>
        <v>128</v>
      </c>
    </row>
    <row r="17" spans="1:10" x14ac:dyDescent="0.25">
      <c r="A17" t="s">
        <v>5</v>
      </c>
      <c r="B17" s="1">
        <v>90712</v>
      </c>
      <c r="C17">
        <f t="shared" si="0"/>
        <v>363.1415777231901</v>
      </c>
      <c r="D17">
        <f t="shared" si="1"/>
        <v>364</v>
      </c>
      <c r="E17">
        <f t="shared" si="2"/>
        <v>226.80151340502522</v>
      </c>
      <c r="F17">
        <f t="shared" si="3"/>
        <v>227</v>
      </c>
      <c r="G17">
        <f t="shared" si="4"/>
        <v>163.395264688948</v>
      </c>
      <c r="H17">
        <f t="shared" si="5"/>
        <v>164</v>
      </c>
      <c r="I17">
        <f t="shared" si="6"/>
        <v>127.50246642982846</v>
      </c>
      <c r="J17">
        <f t="shared" si="7"/>
        <v>128</v>
      </c>
    </row>
    <row r="18" spans="1:10" x14ac:dyDescent="0.25">
      <c r="A18" t="s">
        <v>6</v>
      </c>
      <c r="B18" s="1">
        <v>91582</v>
      </c>
      <c r="C18">
        <f t="shared" si="0"/>
        <v>363.44522074428124</v>
      </c>
      <c r="D18">
        <f t="shared" si="1"/>
        <v>364</v>
      </c>
      <c r="E18">
        <f t="shared" si="2"/>
        <v>226.99115485878031</v>
      </c>
      <c r="F18">
        <f t="shared" si="3"/>
        <v>227</v>
      </c>
      <c r="G18">
        <f t="shared" si="4"/>
        <v>163.53188862530143</v>
      </c>
      <c r="H18">
        <f t="shared" si="5"/>
        <v>164</v>
      </c>
      <c r="I18">
        <f t="shared" si="6"/>
        <v>127.60907838637185</v>
      </c>
      <c r="J18">
        <f t="shared" si="7"/>
        <v>128</v>
      </c>
    </row>
    <row r="19" spans="1:10" x14ac:dyDescent="0.25">
      <c r="A19" t="s">
        <v>28</v>
      </c>
      <c r="B19" s="1">
        <v>83081</v>
      </c>
      <c r="C19">
        <f t="shared" si="0"/>
        <v>360.34619268471374</v>
      </c>
      <c r="D19">
        <f t="shared" si="1"/>
        <v>361</v>
      </c>
      <c r="E19">
        <f t="shared" si="2"/>
        <v>225.05564458644702</v>
      </c>
      <c r="F19">
        <f t="shared" si="3"/>
        <v>226</v>
      </c>
      <c r="G19">
        <f t="shared" si="4"/>
        <v>162.13748340944511</v>
      </c>
      <c r="H19">
        <f t="shared" si="5"/>
        <v>163</v>
      </c>
      <c r="I19">
        <f t="shared" si="6"/>
        <v>126.52098012010475</v>
      </c>
      <c r="J19">
        <f t="shared" si="7"/>
        <v>127</v>
      </c>
    </row>
    <row r="20" spans="1:10" x14ac:dyDescent="0.25">
      <c r="A20" t="s">
        <v>29</v>
      </c>
      <c r="B20" s="1">
        <v>129783</v>
      </c>
      <c r="C20">
        <f t="shared" si="0"/>
        <v>374.5356087755988</v>
      </c>
      <c r="D20">
        <f t="shared" si="1"/>
        <v>375</v>
      </c>
      <c r="E20">
        <f t="shared" si="2"/>
        <v>233.91770071321602</v>
      </c>
      <c r="F20">
        <f t="shared" si="3"/>
        <v>234</v>
      </c>
      <c r="G20">
        <f t="shared" si="4"/>
        <v>168.52199991809752</v>
      </c>
      <c r="H20">
        <f t="shared" si="5"/>
        <v>169</v>
      </c>
      <c r="I20">
        <f t="shared" si="6"/>
        <v>131.50301924691061</v>
      </c>
      <c r="J20">
        <f t="shared" si="7"/>
        <v>132</v>
      </c>
    </row>
    <row r="21" spans="1:10" x14ac:dyDescent="0.25">
      <c r="A21" t="s">
        <v>58</v>
      </c>
      <c r="B21" s="1">
        <v>73556</v>
      </c>
      <c r="C21">
        <f t="shared" si="0"/>
        <v>356.47254672856678</v>
      </c>
      <c r="D21">
        <f t="shared" si="1"/>
        <v>357</v>
      </c>
      <c r="E21">
        <f t="shared" si="2"/>
        <v>222.63634363292451</v>
      </c>
      <c r="F21">
        <f t="shared" si="3"/>
        <v>223</v>
      </c>
      <c r="G21">
        <f t="shared" si="4"/>
        <v>160.39453948579899</v>
      </c>
      <c r="H21">
        <f t="shared" si="5"/>
        <v>161</v>
      </c>
      <c r="I21">
        <f t="shared" si="6"/>
        <v>125.16090613303531</v>
      </c>
      <c r="J21">
        <f t="shared" si="7"/>
        <v>126</v>
      </c>
    </row>
    <row r="22" spans="1:10" x14ac:dyDescent="0.25">
      <c r="A22" t="s">
        <v>12</v>
      </c>
      <c r="C22">
        <f t="shared" ref="C22:J22" si="8">SUM(C2:C21)</f>
        <v>7754.4135014258691</v>
      </c>
      <c r="D22">
        <f t="shared" si="8"/>
        <v>7767</v>
      </c>
      <c r="E22">
        <f t="shared" si="8"/>
        <v>4843.0497237976724</v>
      </c>
      <c r="F22">
        <f t="shared" si="8"/>
        <v>4851</v>
      </c>
      <c r="G22">
        <f t="shared" si="8"/>
        <v>3489.0922006701385</v>
      </c>
      <c r="H22">
        <f t="shared" si="8"/>
        <v>3499</v>
      </c>
      <c r="I22">
        <f t="shared" si="8"/>
        <v>2722.648431907779</v>
      </c>
      <c r="J22">
        <f t="shared" si="8"/>
        <v>2733</v>
      </c>
    </row>
  </sheetData>
  <hyperlinks>
    <hyperlink ref="A7" r:id="rId1" display="https://en.wikipedia.org/wiki/Oroville_East,_California" xr:uid="{65E22F06-E081-40DF-9B3A-CB5D7C05CA2B}"/>
    <hyperlink ref="M2" r:id="rId2" xr:uid="{59814671-D1B6-430F-8152-5649AC10788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754C-D0F2-4667-BA68-6413F441EA96}">
  <dimension ref="A1:K21"/>
  <sheetViews>
    <sheetView workbookViewId="0">
      <selection activeCell="B3" sqref="B3"/>
    </sheetView>
  </sheetViews>
  <sheetFormatPr defaultRowHeight="15" x14ac:dyDescent="0.25"/>
  <cols>
    <col min="1" max="1" width="12" customWidth="1"/>
    <col min="2" max="2" width="13" customWidth="1"/>
    <col min="3" max="3" width="12.140625" customWidth="1"/>
    <col min="4" max="4" width="12.28515625" customWidth="1"/>
    <col min="5" max="5" width="27.42578125" customWidth="1"/>
  </cols>
  <sheetData>
    <row r="1" spans="1:11" x14ac:dyDescent="0.25">
      <c r="A1" t="s">
        <v>30</v>
      </c>
      <c r="B1" t="s">
        <v>31</v>
      </c>
      <c r="C1" t="s">
        <v>32</v>
      </c>
      <c r="D1" t="s">
        <v>33</v>
      </c>
      <c r="E1" t="s">
        <v>56</v>
      </c>
      <c r="J1" t="s">
        <v>54</v>
      </c>
    </row>
    <row r="2" spans="1:11" x14ac:dyDescent="0.25">
      <c r="A2" t="s">
        <v>34</v>
      </c>
      <c r="B2" t="s">
        <v>35</v>
      </c>
      <c r="C2">
        <v>38.570570750000002</v>
      </c>
      <c r="D2">
        <v>-121.453020279054</v>
      </c>
      <c r="E2">
        <v>64.67</v>
      </c>
      <c r="J2" t="s">
        <v>32</v>
      </c>
      <c r="K2" t="s">
        <v>33</v>
      </c>
    </row>
    <row r="3" spans="1:11" x14ac:dyDescent="0.25">
      <c r="A3" t="s">
        <v>16</v>
      </c>
      <c r="B3" t="s">
        <v>36</v>
      </c>
      <c r="C3">
        <v>39.436246150000002</v>
      </c>
      <c r="D3">
        <v>-119.75994736221099</v>
      </c>
      <c r="E3">
        <v>95.36</v>
      </c>
      <c r="J3">
        <v>39.505582500000003</v>
      </c>
      <c r="K3">
        <v>-121.541156429751</v>
      </c>
    </row>
    <row r="4" spans="1:11" x14ac:dyDescent="0.25">
      <c r="A4" t="s">
        <v>17</v>
      </c>
      <c r="B4" t="s">
        <v>37</v>
      </c>
      <c r="C4">
        <v>37.970613200000003</v>
      </c>
      <c r="D4">
        <v>-121.288274113623</v>
      </c>
      <c r="E4">
        <v>106.76</v>
      </c>
    </row>
    <row r="5" spans="1:11" x14ac:dyDescent="0.25">
      <c r="A5" t="s">
        <v>18</v>
      </c>
      <c r="B5" t="s">
        <v>38</v>
      </c>
      <c r="C5">
        <v>37.820208950000001</v>
      </c>
      <c r="D5">
        <v>-122.26492881945801</v>
      </c>
      <c r="E5">
        <v>122.66</v>
      </c>
    </row>
    <row r="6" spans="1:11" x14ac:dyDescent="0.25">
      <c r="A6" t="s">
        <v>19</v>
      </c>
      <c r="B6" t="s">
        <v>39</v>
      </c>
      <c r="C6">
        <v>37.786615999999903</v>
      </c>
      <c r="D6">
        <v>-122.45570425405499</v>
      </c>
      <c r="E6">
        <v>128.47</v>
      </c>
    </row>
    <row r="7" spans="1:11" x14ac:dyDescent="0.25">
      <c r="A7" s="2" t="s">
        <v>20</v>
      </c>
      <c r="B7" t="s">
        <v>40</v>
      </c>
      <c r="C7">
        <v>37.708008649999996</v>
      </c>
      <c r="D7">
        <v>-121.052837811714</v>
      </c>
      <c r="E7">
        <v>126.78</v>
      </c>
    </row>
    <row r="8" spans="1:11" x14ac:dyDescent="0.25">
      <c r="A8" t="s">
        <v>21</v>
      </c>
      <c r="B8" t="s">
        <v>42</v>
      </c>
      <c r="C8">
        <v>37.557324950000002</v>
      </c>
      <c r="D8">
        <v>-121.979301009474</v>
      </c>
      <c r="E8">
        <v>136.46</v>
      </c>
    </row>
    <row r="9" spans="1:11" x14ac:dyDescent="0.25">
      <c r="A9" t="s">
        <v>22</v>
      </c>
      <c r="B9" t="s">
        <v>41</v>
      </c>
      <c r="C9">
        <v>37.252295150000002</v>
      </c>
      <c r="D9">
        <v>-121.945713923841</v>
      </c>
      <c r="E9">
        <v>156.96</v>
      </c>
    </row>
    <row r="10" spans="1:11" x14ac:dyDescent="0.25">
      <c r="A10" t="s">
        <v>23</v>
      </c>
      <c r="B10" t="s">
        <v>43</v>
      </c>
      <c r="C10">
        <v>36.859947200000001</v>
      </c>
      <c r="D10">
        <v>-119.78836026727799</v>
      </c>
      <c r="E10">
        <v>205.91</v>
      </c>
    </row>
    <row r="11" spans="1:11" x14ac:dyDescent="0.25">
      <c r="A11" t="s">
        <v>24</v>
      </c>
      <c r="B11" t="s">
        <v>44</v>
      </c>
      <c r="C11">
        <v>35.383219650000001</v>
      </c>
      <c r="D11">
        <v>-119.020018848359</v>
      </c>
      <c r="E11">
        <v>316.25</v>
      </c>
    </row>
    <row r="12" spans="1:11" x14ac:dyDescent="0.25">
      <c r="A12" t="s">
        <v>25</v>
      </c>
      <c r="B12" t="s">
        <v>45</v>
      </c>
      <c r="C12">
        <v>39.132036800000002</v>
      </c>
      <c r="D12">
        <v>-121.6133067</v>
      </c>
      <c r="E12">
        <v>26.06</v>
      </c>
    </row>
    <row r="13" spans="1:11" x14ac:dyDescent="0.25">
      <c r="A13" t="s">
        <v>26</v>
      </c>
      <c r="B13" t="s">
        <v>46</v>
      </c>
      <c r="C13">
        <v>38.494672699999903</v>
      </c>
      <c r="D13">
        <v>-122.75197567729199</v>
      </c>
      <c r="E13">
        <v>95.45</v>
      </c>
    </row>
    <row r="14" spans="1:11" x14ac:dyDescent="0.25">
      <c r="A14" t="s">
        <v>3</v>
      </c>
      <c r="B14" t="s">
        <v>47</v>
      </c>
      <c r="C14">
        <v>38.494672699999903</v>
      </c>
      <c r="D14">
        <v>-121.781612144562</v>
      </c>
      <c r="E14">
        <v>70.930000000000007</v>
      </c>
    </row>
    <row r="15" spans="1:11" x14ac:dyDescent="0.25">
      <c r="A15" t="s">
        <v>27</v>
      </c>
      <c r="B15" t="s">
        <v>48</v>
      </c>
      <c r="C15">
        <v>37.677580849999998</v>
      </c>
      <c r="D15">
        <v>-121.781612144562</v>
      </c>
      <c r="E15">
        <v>126.76</v>
      </c>
    </row>
    <row r="16" spans="1:11" x14ac:dyDescent="0.25">
      <c r="A16" t="s">
        <v>4</v>
      </c>
      <c r="B16" t="s">
        <v>49</v>
      </c>
      <c r="C16">
        <v>39.742508450000003</v>
      </c>
      <c r="D16">
        <v>-121.850271942205</v>
      </c>
      <c r="E16">
        <v>23.22</v>
      </c>
    </row>
    <row r="17" spans="1:5" x14ac:dyDescent="0.25">
      <c r="A17" t="s">
        <v>5</v>
      </c>
      <c r="B17" t="s">
        <v>50</v>
      </c>
      <c r="C17">
        <v>37.713094150000003</v>
      </c>
      <c r="D17">
        <v>-122.14286758338601</v>
      </c>
      <c r="E17">
        <v>127.86</v>
      </c>
    </row>
    <row r="18" spans="1:5" x14ac:dyDescent="0.25">
      <c r="A18" t="s">
        <v>6</v>
      </c>
      <c r="B18" t="s">
        <v>51</v>
      </c>
      <c r="C18">
        <v>40.571750249999901</v>
      </c>
      <c r="D18">
        <v>-122.395882801952</v>
      </c>
      <c r="E18">
        <v>86.4</v>
      </c>
    </row>
    <row r="19" spans="1:5" x14ac:dyDescent="0.25">
      <c r="A19" t="s">
        <v>28</v>
      </c>
      <c r="B19" t="s">
        <v>52</v>
      </c>
      <c r="C19">
        <v>37.339996399999997</v>
      </c>
      <c r="D19">
        <v>-120.46700006334</v>
      </c>
      <c r="E19">
        <v>160.34</v>
      </c>
    </row>
    <row r="20" spans="1:5" x14ac:dyDescent="0.25">
      <c r="A20" t="s">
        <v>29</v>
      </c>
      <c r="B20" t="s">
        <v>53</v>
      </c>
      <c r="C20">
        <v>37.983534200000001</v>
      </c>
      <c r="D20">
        <v>-122.03326853469299</v>
      </c>
      <c r="E20">
        <v>108.3</v>
      </c>
    </row>
    <row r="21" spans="1:5" x14ac:dyDescent="0.25">
      <c r="A21" t="s">
        <v>58</v>
      </c>
      <c r="B21" t="s">
        <v>59</v>
      </c>
      <c r="C21">
        <v>37.51108</v>
      </c>
      <c r="D21">
        <v>-120.83844000000001</v>
      </c>
      <c r="E21">
        <v>142.94</v>
      </c>
    </row>
  </sheetData>
  <hyperlinks>
    <hyperlink ref="A7" r:id="rId1" display="https://en.wikipedia.org/wiki/Oroville_East,_California" xr:uid="{A5FC0370-6F30-4630-818B-7DACD19359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FA71-555F-4CA8-934C-7C207361E1B3}">
  <dimension ref="A1:W67"/>
  <sheetViews>
    <sheetView tabSelected="1" workbookViewId="0">
      <selection activeCell="M42" sqref="M42"/>
    </sheetView>
  </sheetViews>
  <sheetFormatPr defaultRowHeight="15" x14ac:dyDescent="0.25"/>
  <cols>
    <col min="1" max="1" width="16.140625" customWidth="1"/>
    <col min="2" max="2" width="12.28515625" customWidth="1"/>
    <col min="3" max="7" width="9.140625" customWidth="1"/>
    <col min="8" max="8" width="15.5703125" customWidth="1"/>
    <col min="9" max="15" width="9.140625" customWidth="1"/>
    <col min="16" max="16" width="14.7109375" customWidth="1"/>
    <col min="17" max="23" width="9.140625" customWidth="1"/>
  </cols>
  <sheetData>
    <row r="1" spans="1:23" x14ac:dyDescent="0.25">
      <c r="C1">
        <v>0</v>
      </c>
      <c r="D1">
        <v>418</v>
      </c>
      <c r="E1">
        <v>396</v>
      </c>
      <c r="F1">
        <v>403</v>
      </c>
      <c r="G1">
        <v>413</v>
      </c>
      <c r="H1">
        <v>436</v>
      </c>
      <c r="I1">
        <v>391</v>
      </c>
      <c r="J1">
        <v>394</v>
      </c>
      <c r="K1">
        <v>441</v>
      </c>
      <c r="L1">
        <v>420</v>
      </c>
      <c r="M1">
        <v>409</v>
      </c>
      <c r="N1">
        <v>354</v>
      </c>
      <c r="O1">
        <v>385</v>
      </c>
      <c r="P1">
        <v>363</v>
      </c>
      <c r="Q1">
        <v>359</v>
      </c>
      <c r="R1">
        <v>364</v>
      </c>
      <c r="S1">
        <v>364</v>
      </c>
      <c r="T1">
        <v>364</v>
      </c>
      <c r="U1">
        <v>361</v>
      </c>
      <c r="V1">
        <v>375</v>
      </c>
      <c r="W1">
        <v>357</v>
      </c>
    </row>
    <row r="2" spans="1:23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</row>
    <row r="3" spans="1:23" x14ac:dyDescent="0.25">
      <c r="B3" t="s">
        <v>0</v>
      </c>
      <c r="C3" t="s">
        <v>57</v>
      </c>
      <c r="D3" t="s">
        <v>34</v>
      </c>
      <c r="E3" t="s">
        <v>16</v>
      </c>
      <c r="F3" t="s">
        <v>17</v>
      </c>
      <c r="G3" t="s">
        <v>18</v>
      </c>
      <c r="H3" t="s">
        <v>19</v>
      </c>
      <c r="I3" s="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3</v>
      </c>
      <c r="Q3" t="s">
        <v>27</v>
      </c>
      <c r="R3" t="s">
        <v>4</v>
      </c>
      <c r="S3" t="s">
        <v>5</v>
      </c>
      <c r="T3" t="s">
        <v>6</v>
      </c>
      <c r="U3" t="s">
        <v>28</v>
      </c>
      <c r="V3" t="s">
        <v>29</v>
      </c>
      <c r="W3" t="s">
        <v>58</v>
      </c>
    </row>
    <row r="4" spans="1:23" x14ac:dyDescent="0.25">
      <c r="A4">
        <v>1</v>
      </c>
      <c r="B4" t="s">
        <v>57</v>
      </c>
      <c r="C4">
        <v>0</v>
      </c>
      <c r="D4">
        <v>64.67</v>
      </c>
      <c r="E4">
        <v>95.36</v>
      </c>
      <c r="F4">
        <v>106.76</v>
      </c>
      <c r="G4">
        <v>122.66</v>
      </c>
      <c r="H4">
        <v>128.47</v>
      </c>
      <c r="I4">
        <v>126.78</v>
      </c>
      <c r="J4">
        <v>136.46</v>
      </c>
      <c r="K4">
        <v>156.96</v>
      </c>
      <c r="L4">
        <v>205.91</v>
      </c>
      <c r="M4">
        <v>316.25</v>
      </c>
      <c r="N4">
        <v>26.06</v>
      </c>
      <c r="O4">
        <v>95.45</v>
      </c>
      <c r="P4">
        <v>70.930000000000007</v>
      </c>
      <c r="Q4">
        <v>126.76</v>
      </c>
      <c r="R4">
        <v>23.22</v>
      </c>
      <c r="S4">
        <v>127.86</v>
      </c>
      <c r="T4">
        <v>86.4</v>
      </c>
      <c r="U4">
        <v>160.34</v>
      </c>
      <c r="V4">
        <v>108.3</v>
      </c>
      <c r="W4">
        <v>142.94</v>
      </c>
    </row>
    <row r="5" spans="1:23" x14ac:dyDescent="0.25">
      <c r="A5">
        <v>2</v>
      </c>
      <c r="B5" t="s">
        <v>34</v>
      </c>
      <c r="C5">
        <v>64.67</v>
      </c>
      <c r="D5">
        <v>0</v>
      </c>
      <c r="E5">
        <v>140</v>
      </c>
      <c r="F5">
        <v>47</v>
      </c>
      <c r="G5">
        <v>83</v>
      </c>
      <c r="H5">
        <v>93</v>
      </c>
      <c r="I5">
        <v>70</v>
      </c>
      <c r="J5">
        <v>107</v>
      </c>
      <c r="K5">
        <v>128</v>
      </c>
      <c r="L5">
        <v>168</v>
      </c>
      <c r="M5">
        <v>276</v>
      </c>
      <c r="N5">
        <v>46</v>
      </c>
      <c r="O5">
        <v>104</v>
      </c>
      <c r="P5">
        <v>92</v>
      </c>
      <c r="Q5">
        <v>23</v>
      </c>
      <c r="R5">
        <v>95</v>
      </c>
      <c r="S5">
        <v>96</v>
      </c>
      <c r="T5">
        <v>168</v>
      </c>
      <c r="U5">
        <v>116</v>
      </c>
      <c r="V5">
        <v>71</v>
      </c>
      <c r="W5">
        <v>88</v>
      </c>
    </row>
    <row r="6" spans="1:23" x14ac:dyDescent="0.25">
      <c r="A6">
        <v>3</v>
      </c>
      <c r="B6" t="s">
        <v>16</v>
      </c>
      <c r="C6">
        <v>95.36</v>
      </c>
      <c r="D6">
        <v>140</v>
      </c>
      <c r="E6">
        <v>0</v>
      </c>
      <c r="F6">
        <v>171</v>
      </c>
      <c r="G6">
        <v>221</v>
      </c>
      <c r="H6">
        <v>231</v>
      </c>
      <c r="I6">
        <v>193</v>
      </c>
      <c r="J6">
        <v>238</v>
      </c>
      <c r="K6">
        <v>258</v>
      </c>
      <c r="L6">
        <v>291</v>
      </c>
      <c r="M6">
        <v>399</v>
      </c>
      <c r="N6">
        <v>133</v>
      </c>
      <c r="O6">
        <v>242</v>
      </c>
      <c r="P6">
        <v>214</v>
      </c>
      <c r="Q6">
        <v>131</v>
      </c>
      <c r="R6">
        <v>173</v>
      </c>
      <c r="S6">
        <v>252</v>
      </c>
      <c r="T6">
        <v>206</v>
      </c>
      <c r="U6">
        <v>217</v>
      </c>
      <c r="V6">
        <v>208</v>
      </c>
      <c r="W6">
        <v>227</v>
      </c>
    </row>
    <row r="7" spans="1:23" x14ac:dyDescent="0.25">
      <c r="A7">
        <v>4</v>
      </c>
      <c r="B7" t="s">
        <v>17</v>
      </c>
      <c r="C7">
        <v>106.76</v>
      </c>
      <c r="D7">
        <v>47</v>
      </c>
      <c r="E7">
        <v>171</v>
      </c>
      <c r="F7">
        <v>0</v>
      </c>
      <c r="G7">
        <v>73</v>
      </c>
      <c r="H7">
        <v>87</v>
      </c>
      <c r="I7">
        <v>27</v>
      </c>
      <c r="J7">
        <v>67</v>
      </c>
      <c r="K7">
        <v>87</v>
      </c>
      <c r="L7">
        <v>125</v>
      </c>
      <c r="M7">
        <v>233</v>
      </c>
      <c r="N7">
        <v>89</v>
      </c>
      <c r="O7">
        <v>114</v>
      </c>
      <c r="P7">
        <v>43</v>
      </c>
      <c r="Q7">
        <v>56</v>
      </c>
      <c r="R7">
        <v>139</v>
      </c>
      <c r="S7">
        <v>63</v>
      </c>
      <c r="T7">
        <v>211</v>
      </c>
      <c r="U7">
        <v>73</v>
      </c>
      <c r="V7">
        <v>53</v>
      </c>
      <c r="W7">
        <v>45</v>
      </c>
    </row>
    <row r="8" spans="1:23" x14ac:dyDescent="0.25">
      <c r="A8">
        <v>5</v>
      </c>
      <c r="B8" t="s">
        <v>18</v>
      </c>
      <c r="C8">
        <v>122.66</v>
      </c>
      <c r="D8">
        <v>83</v>
      </c>
      <c r="E8">
        <v>221</v>
      </c>
      <c r="F8">
        <v>73</v>
      </c>
      <c r="G8">
        <v>0</v>
      </c>
      <c r="H8">
        <v>15</v>
      </c>
      <c r="I8">
        <v>76</v>
      </c>
      <c r="J8">
        <v>29</v>
      </c>
      <c r="K8">
        <v>51</v>
      </c>
      <c r="L8">
        <v>174</v>
      </c>
      <c r="M8">
        <v>272</v>
      </c>
      <c r="N8">
        <v>118</v>
      </c>
      <c r="O8">
        <v>66</v>
      </c>
      <c r="P8">
        <v>34</v>
      </c>
      <c r="Q8">
        <v>103</v>
      </c>
      <c r="R8">
        <v>168</v>
      </c>
      <c r="S8">
        <v>12</v>
      </c>
      <c r="T8">
        <v>212</v>
      </c>
      <c r="U8">
        <v>122</v>
      </c>
      <c r="V8">
        <v>22</v>
      </c>
      <c r="W8">
        <v>93</v>
      </c>
    </row>
    <row r="9" spans="1:23" x14ac:dyDescent="0.25">
      <c r="A9">
        <v>6</v>
      </c>
      <c r="B9" t="s">
        <v>19</v>
      </c>
      <c r="C9">
        <v>128.47</v>
      </c>
      <c r="D9">
        <v>93</v>
      </c>
      <c r="E9">
        <v>231</v>
      </c>
      <c r="F9">
        <v>87</v>
      </c>
      <c r="G9">
        <v>15</v>
      </c>
      <c r="H9">
        <v>0</v>
      </c>
      <c r="I9">
        <v>90</v>
      </c>
      <c r="J9">
        <v>42</v>
      </c>
      <c r="K9">
        <v>53</v>
      </c>
      <c r="L9">
        <v>188</v>
      </c>
      <c r="M9">
        <v>285</v>
      </c>
      <c r="N9">
        <v>128</v>
      </c>
      <c r="O9">
        <v>61</v>
      </c>
      <c r="P9">
        <v>47</v>
      </c>
      <c r="Q9">
        <v>113</v>
      </c>
      <c r="R9">
        <v>178</v>
      </c>
      <c r="S9">
        <v>25</v>
      </c>
      <c r="T9">
        <v>222</v>
      </c>
      <c r="U9">
        <v>136</v>
      </c>
      <c r="V9">
        <v>34</v>
      </c>
      <c r="W9">
        <v>106</v>
      </c>
    </row>
    <row r="10" spans="1:23" x14ac:dyDescent="0.25">
      <c r="A10">
        <v>7</v>
      </c>
      <c r="B10" s="3" t="s">
        <v>20</v>
      </c>
      <c r="C10">
        <v>126.78</v>
      </c>
      <c r="D10">
        <v>70</v>
      </c>
      <c r="E10">
        <v>193</v>
      </c>
      <c r="F10">
        <v>27</v>
      </c>
      <c r="G10">
        <v>76</v>
      </c>
      <c r="H10">
        <v>90</v>
      </c>
      <c r="I10">
        <v>0</v>
      </c>
      <c r="J10">
        <v>70</v>
      </c>
      <c r="K10">
        <v>90</v>
      </c>
      <c r="L10">
        <v>100</v>
      </c>
      <c r="M10">
        <v>208</v>
      </c>
      <c r="N10">
        <v>112</v>
      </c>
      <c r="O10">
        <v>138</v>
      </c>
      <c r="P10">
        <v>47</v>
      </c>
      <c r="Q10">
        <v>79</v>
      </c>
      <c r="R10">
        <v>161</v>
      </c>
      <c r="S10">
        <v>66</v>
      </c>
      <c r="T10">
        <v>234</v>
      </c>
      <c r="U10">
        <v>48</v>
      </c>
      <c r="V10">
        <v>76</v>
      </c>
      <c r="W10">
        <v>23</v>
      </c>
    </row>
    <row r="11" spans="1:23" x14ac:dyDescent="0.25">
      <c r="A11">
        <v>8</v>
      </c>
      <c r="B11" t="s">
        <v>21</v>
      </c>
      <c r="C11">
        <v>136.46</v>
      </c>
      <c r="D11">
        <v>107</v>
      </c>
      <c r="E11">
        <v>238</v>
      </c>
      <c r="F11">
        <v>67</v>
      </c>
      <c r="G11">
        <v>29</v>
      </c>
      <c r="H11">
        <v>42</v>
      </c>
      <c r="I11">
        <v>70</v>
      </c>
      <c r="J11">
        <v>0</v>
      </c>
      <c r="K11">
        <v>27</v>
      </c>
      <c r="L11">
        <v>167</v>
      </c>
      <c r="M11">
        <v>265</v>
      </c>
      <c r="N11">
        <v>142</v>
      </c>
      <c r="O11">
        <v>104</v>
      </c>
      <c r="P11">
        <v>18</v>
      </c>
      <c r="Q11">
        <v>135</v>
      </c>
      <c r="R11">
        <v>193</v>
      </c>
      <c r="S11">
        <v>18</v>
      </c>
      <c r="T11">
        <v>236</v>
      </c>
      <c r="U11">
        <v>115</v>
      </c>
      <c r="V11">
        <v>41</v>
      </c>
      <c r="W11">
        <v>86</v>
      </c>
    </row>
    <row r="12" spans="1:23" x14ac:dyDescent="0.25">
      <c r="A12">
        <v>9</v>
      </c>
      <c r="B12" t="s">
        <v>22</v>
      </c>
      <c r="C12">
        <v>156.96</v>
      </c>
      <c r="D12">
        <v>128</v>
      </c>
      <c r="E12">
        <v>258</v>
      </c>
      <c r="F12">
        <v>87</v>
      </c>
      <c r="G12">
        <v>51</v>
      </c>
      <c r="H12">
        <v>53</v>
      </c>
      <c r="I12">
        <v>90</v>
      </c>
      <c r="J12">
        <v>27</v>
      </c>
      <c r="K12">
        <v>0</v>
      </c>
      <c r="L12">
        <v>148</v>
      </c>
      <c r="M12">
        <v>240</v>
      </c>
      <c r="N12">
        <v>172</v>
      </c>
      <c r="O12">
        <v>111</v>
      </c>
      <c r="P12">
        <v>38</v>
      </c>
      <c r="Q12">
        <v>155</v>
      </c>
      <c r="R12">
        <v>212</v>
      </c>
      <c r="S12">
        <v>39</v>
      </c>
      <c r="T12">
        <v>256</v>
      </c>
      <c r="U12">
        <v>118</v>
      </c>
      <c r="V12">
        <v>60</v>
      </c>
      <c r="W12">
        <v>106</v>
      </c>
    </row>
    <row r="13" spans="1:23" x14ac:dyDescent="0.25">
      <c r="A13">
        <v>10</v>
      </c>
      <c r="B13" t="s">
        <v>23</v>
      </c>
      <c r="C13">
        <v>205.91</v>
      </c>
      <c r="D13">
        <v>168</v>
      </c>
      <c r="E13">
        <v>291</v>
      </c>
      <c r="F13">
        <v>125</v>
      </c>
      <c r="G13">
        <v>174</v>
      </c>
      <c r="H13">
        <v>188</v>
      </c>
      <c r="I13">
        <v>100</v>
      </c>
      <c r="J13">
        <v>167</v>
      </c>
      <c r="K13">
        <v>148</v>
      </c>
      <c r="L13">
        <v>0</v>
      </c>
      <c r="M13">
        <v>117</v>
      </c>
      <c r="N13">
        <v>210</v>
      </c>
      <c r="O13">
        <v>236</v>
      </c>
      <c r="P13">
        <v>145</v>
      </c>
      <c r="Q13">
        <v>177</v>
      </c>
      <c r="R13">
        <v>259</v>
      </c>
      <c r="S13">
        <v>164</v>
      </c>
      <c r="T13">
        <v>332</v>
      </c>
      <c r="U13">
        <v>58</v>
      </c>
      <c r="V13">
        <v>174</v>
      </c>
      <c r="W13">
        <v>81</v>
      </c>
    </row>
    <row r="14" spans="1:23" x14ac:dyDescent="0.25">
      <c r="A14">
        <v>11</v>
      </c>
      <c r="B14" t="s">
        <v>24</v>
      </c>
      <c r="C14">
        <v>316.25</v>
      </c>
      <c r="D14">
        <v>276</v>
      </c>
      <c r="E14">
        <v>399</v>
      </c>
      <c r="F14">
        <v>233</v>
      </c>
      <c r="G14">
        <v>272</v>
      </c>
      <c r="H14">
        <v>285</v>
      </c>
      <c r="I14">
        <v>208</v>
      </c>
      <c r="J14">
        <v>265</v>
      </c>
      <c r="K14">
        <v>240</v>
      </c>
      <c r="L14">
        <v>117</v>
      </c>
      <c r="M14">
        <v>0</v>
      </c>
      <c r="N14">
        <v>318</v>
      </c>
      <c r="O14">
        <v>334</v>
      </c>
      <c r="P14">
        <v>243</v>
      </c>
      <c r="Q14">
        <v>285</v>
      </c>
      <c r="R14">
        <v>367</v>
      </c>
      <c r="S14">
        <v>262</v>
      </c>
      <c r="T14">
        <v>439</v>
      </c>
      <c r="U14">
        <v>166</v>
      </c>
      <c r="V14">
        <v>272</v>
      </c>
      <c r="W14">
        <v>189</v>
      </c>
    </row>
    <row r="15" spans="1:23" x14ac:dyDescent="0.25">
      <c r="A15">
        <v>12</v>
      </c>
      <c r="B15" t="s">
        <v>25</v>
      </c>
      <c r="C15">
        <v>26.06</v>
      </c>
      <c r="D15">
        <v>46</v>
      </c>
      <c r="E15">
        <v>133</v>
      </c>
      <c r="F15">
        <v>89</v>
      </c>
      <c r="G15">
        <v>118</v>
      </c>
      <c r="H15">
        <v>128</v>
      </c>
      <c r="I15">
        <v>112</v>
      </c>
      <c r="J15">
        <v>142</v>
      </c>
      <c r="K15">
        <v>172</v>
      </c>
      <c r="L15">
        <v>210</v>
      </c>
      <c r="M15">
        <v>318</v>
      </c>
      <c r="N15">
        <v>0</v>
      </c>
      <c r="O15">
        <v>134</v>
      </c>
      <c r="P15">
        <v>130</v>
      </c>
      <c r="Q15">
        <v>51</v>
      </c>
      <c r="R15">
        <v>47</v>
      </c>
      <c r="S15">
        <v>132</v>
      </c>
      <c r="T15">
        <v>118</v>
      </c>
      <c r="U15">
        <v>159</v>
      </c>
      <c r="V15">
        <v>100</v>
      </c>
      <c r="W15">
        <v>133</v>
      </c>
    </row>
    <row r="16" spans="1:23" x14ac:dyDescent="0.25">
      <c r="A16">
        <v>13</v>
      </c>
      <c r="B16" t="s">
        <v>26</v>
      </c>
      <c r="C16">
        <v>95.45</v>
      </c>
      <c r="D16">
        <v>104</v>
      </c>
      <c r="E16">
        <v>242</v>
      </c>
      <c r="F16">
        <v>114</v>
      </c>
      <c r="G16">
        <v>66</v>
      </c>
      <c r="H16">
        <v>61</v>
      </c>
      <c r="I16">
        <v>138</v>
      </c>
      <c r="J16">
        <v>104</v>
      </c>
      <c r="K16">
        <v>111</v>
      </c>
      <c r="L16">
        <v>236</v>
      </c>
      <c r="M16">
        <v>334</v>
      </c>
      <c r="N16">
        <v>134</v>
      </c>
      <c r="O16">
        <v>0</v>
      </c>
      <c r="P16">
        <v>95</v>
      </c>
      <c r="Q16">
        <v>125</v>
      </c>
      <c r="R16">
        <v>151</v>
      </c>
      <c r="S16">
        <v>74</v>
      </c>
      <c r="T16">
        <v>194</v>
      </c>
      <c r="U16">
        <v>184</v>
      </c>
      <c r="V16">
        <v>68</v>
      </c>
      <c r="W16">
        <v>154</v>
      </c>
    </row>
    <row r="17" spans="1:23" x14ac:dyDescent="0.25">
      <c r="A17">
        <v>14</v>
      </c>
      <c r="B17" t="s">
        <v>3</v>
      </c>
      <c r="C17">
        <v>70.930000000000007</v>
      </c>
      <c r="D17">
        <v>92</v>
      </c>
      <c r="E17">
        <v>214</v>
      </c>
      <c r="F17">
        <v>43</v>
      </c>
      <c r="G17">
        <v>34</v>
      </c>
      <c r="H17">
        <v>47</v>
      </c>
      <c r="I17">
        <v>47</v>
      </c>
      <c r="J17">
        <v>18</v>
      </c>
      <c r="K17">
        <v>38</v>
      </c>
      <c r="L17">
        <v>145</v>
      </c>
      <c r="M17">
        <v>243</v>
      </c>
      <c r="N17">
        <v>130</v>
      </c>
      <c r="O17">
        <v>95</v>
      </c>
      <c r="P17">
        <v>0</v>
      </c>
      <c r="Q17">
        <v>112</v>
      </c>
      <c r="R17">
        <v>178</v>
      </c>
      <c r="S17">
        <v>23</v>
      </c>
      <c r="T17">
        <v>228</v>
      </c>
      <c r="U17">
        <v>92</v>
      </c>
      <c r="V17">
        <v>33</v>
      </c>
      <c r="W17">
        <v>63</v>
      </c>
    </row>
    <row r="18" spans="1:23" x14ac:dyDescent="0.25">
      <c r="A18">
        <v>15</v>
      </c>
      <c r="B18" t="s">
        <v>27</v>
      </c>
      <c r="C18">
        <v>126.76</v>
      </c>
      <c r="D18">
        <v>23</v>
      </c>
      <c r="E18">
        <v>131</v>
      </c>
      <c r="F18">
        <v>56</v>
      </c>
      <c r="G18">
        <v>103</v>
      </c>
      <c r="H18">
        <v>113</v>
      </c>
      <c r="I18">
        <v>79</v>
      </c>
      <c r="J18">
        <v>135</v>
      </c>
      <c r="K18">
        <v>155</v>
      </c>
      <c r="L18">
        <v>177</v>
      </c>
      <c r="M18">
        <v>285</v>
      </c>
      <c r="N18">
        <v>51</v>
      </c>
      <c r="O18">
        <v>125</v>
      </c>
      <c r="P18">
        <v>112</v>
      </c>
      <c r="Q18">
        <v>0</v>
      </c>
      <c r="R18">
        <v>99</v>
      </c>
      <c r="S18">
        <v>115</v>
      </c>
      <c r="T18">
        <v>187</v>
      </c>
      <c r="U18">
        <v>135</v>
      </c>
      <c r="V18">
        <v>89</v>
      </c>
      <c r="W18">
        <v>98</v>
      </c>
    </row>
    <row r="19" spans="1:23" x14ac:dyDescent="0.25">
      <c r="A19">
        <v>16</v>
      </c>
      <c r="B19" t="s">
        <v>4</v>
      </c>
      <c r="C19">
        <v>23.22</v>
      </c>
      <c r="D19">
        <v>95</v>
      </c>
      <c r="E19">
        <v>173</v>
      </c>
      <c r="F19">
        <v>139</v>
      </c>
      <c r="G19">
        <v>168</v>
      </c>
      <c r="H19">
        <v>178</v>
      </c>
      <c r="I19">
        <v>161</v>
      </c>
      <c r="J19">
        <v>193</v>
      </c>
      <c r="K19">
        <v>212</v>
      </c>
      <c r="L19">
        <v>259</v>
      </c>
      <c r="M19">
        <v>367</v>
      </c>
      <c r="N19">
        <v>47</v>
      </c>
      <c r="O19">
        <v>151</v>
      </c>
      <c r="P19">
        <v>178</v>
      </c>
      <c r="Q19">
        <v>99</v>
      </c>
      <c r="R19">
        <v>0</v>
      </c>
      <c r="S19">
        <v>170</v>
      </c>
      <c r="T19">
        <v>73</v>
      </c>
      <c r="U19">
        <v>204</v>
      </c>
      <c r="V19">
        <v>146</v>
      </c>
      <c r="W19">
        <v>179</v>
      </c>
    </row>
    <row r="20" spans="1:23" x14ac:dyDescent="0.25">
      <c r="A20">
        <v>17</v>
      </c>
      <c r="B20" t="s">
        <v>5</v>
      </c>
      <c r="C20">
        <v>127.86</v>
      </c>
      <c r="D20">
        <v>96</v>
      </c>
      <c r="E20">
        <v>252</v>
      </c>
      <c r="F20">
        <v>63</v>
      </c>
      <c r="G20">
        <v>12</v>
      </c>
      <c r="H20">
        <v>25</v>
      </c>
      <c r="I20">
        <v>66</v>
      </c>
      <c r="J20">
        <v>18</v>
      </c>
      <c r="K20">
        <v>39</v>
      </c>
      <c r="L20">
        <v>164</v>
      </c>
      <c r="M20">
        <v>262</v>
      </c>
      <c r="N20">
        <v>132</v>
      </c>
      <c r="O20">
        <v>74</v>
      </c>
      <c r="P20">
        <v>23</v>
      </c>
      <c r="Q20">
        <v>115</v>
      </c>
      <c r="R20">
        <v>170</v>
      </c>
      <c r="S20">
        <v>0</v>
      </c>
      <c r="T20">
        <v>224</v>
      </c>
      <c r="U20">
        <v>112</v>
      </c>
      <c r="V20">
        <v>29</v>
      </c>
      <c r="W20">
        <v>82</v>
      </c>
    </row>
    <row r="21" spans="1:23" x14ac:dyDescent="0.25">
      <c r="A21">
        <v>18</v>
      </c>
      <c r="B21" t="s">
        <v>6</v>
      </c>
      <c r="C21">
        <v>86.4</v>
      </c>
      <c r="D21">
        <v>168</v>
      </c>
      <c r="E21">
        <v>206</v>
      </c>
      <c r="F21">
        <v>211</v>
      </c>
      <c r="G21">
        <v>212</v>
      </c>
      <c r="H21">
        <v>222</v>
      </c>
      <c r="I21">
        <v>234</v>
      </c>
      <c r="J21">
        <v>236</v>
      </c>
      <c r="K21">
        <v>256</v>
      </c>
      <c r="L21">
        <v>332</v>
      </c>
      <c r="M21">
        <v>439</v>
      </c>
      <c r="N21">
        <v>118</v>
      </c>
      <c r="O21">
        <v>194</v>
      </c>
      <c r="P21">
        <v>228</v>
      </c>
      <c r="Q21">
        <v>187</v>
      </c>
      <c r="R21">
        <v>73</v>
      </c>
      <c r="S21">
        <v>224</v>
      </c>
      <c r="T21">
        <v>0</v>
      </c>
      <c r="U21">
        <v>279</v>
      </c>
      <c r="V21">
        <v>199</v>
      </c>
      <c r="W21">
        <v>252</v>
      </c>
    </row>
    <row r="22" spans="1:23" x14ac:dyDescent="0.25">
      <c r="A22">
        <v>19</v>
      </c>
      <c r="B22" t="s">
        <v>28</v>
      </c>
      <c r="C22">
        <v>160.34</v>
      </c>
      <c r="D22">
        <v>116</v>
      </c>
      <c r="E22">
        <v>217</v>
      </c>
      <c r="F22">
        <v>73</v>
      </c>
      <c r="G22">
        <v>122</v>
      </c>
      <c r="H22">
        <v>136</v>
      </c>
      <c r="I22">
        <v>48</v>
      </c>
      <c r="J22">
        <v>115</v>
      </c>
      <c r="K22">
        <v>118</v>
      </c>
      <c r="L22">
        <v>58</v>
      </c>
      <c r="M22">
        <v>166</v>
      </c>
      <c r="N22">
        <v>159</v>
      </c>
      <c r="O22">
        <v>184</v>
      </c>
      <c r="P22">
        <v>92</v>
      </c>
      <c r="Q22">
        <v>135</v>
      </c>
      <c r="R22">
        <v>204</v>
      </c>
      <c r="S22">
        <v>112</v>
      </c>
      <c r="T22">
        <v>279</v>
      </c>
      <c r="U22">
        <v>0</v>
      </c>
      <c r="V22">
        <v>124</v>
      </c>
      <c r="W22">
        <v>29</v>
      </c>
    </row>
    <row r="23" spans="1:23" x14ac:dyDescent="0.25">
      <c r="A23">
        <v>20</v>
      </c>
      <c r="B23" t="s">
        <v>29</v>
      </c>
      <c r="C23">
        <v>108.3</v>
      </c>
      <c r="D23">
        <v>71</v>
      </c>
      <c r="E23">
        <v>208</v>
      </c>
      <c r="F23">
        <v>53</v>
      </c>
      <c r="G23">
        <v>22</v>
      </c>
      <c r="H23">
        <v>34</v>
      </c>
      <c r="I23">
        <v>76</v>
      </c>
      <c r="J23">
        <v>41</v>
      </c>
      <c r="K23">
        <v>60</v>
      </c>
      <c r="L23">
        <v>174</v>
      </c>
      <c r="M23">
        <v>272</v>
      </c>
      <c r="N23">
        <v>100</v>
      </c>
      <c r="O23">
        <v>68</v>
      </c>
      <c r="P23">
        <v>33</v>
      </c>
      <c r="Q23">
        <v>89</v>
      </c>
      <c r="R23">
        <v>146</v>
      </c>
      <c r="S23">
        <v>29</v>
      </c>
      <c r="T23">
        <v>199</v>
      </c>
      <c r="U23">
        <v>124</v>
      </c>
      <c r="V23">
        <v>0</v>
      </c>
      <c r="W23">
        <v>88</v>
      </c>
    </row>
    <row r="24" spans="1:23" x14ac:dyDescent="0.25">
      <c r="A24">
        <v>21</v>
      </c>
      <c r="B24" t="s">
        <v>58</v>
      </c>
      <c r="C24">
        <v>142.94</v>
      </c>
      <c r="D24">
        <v>88</v>
      </c>
      <c r="E24">
        <v>227</v>
      </c>
      <c r="F24">
        <v>45</v>
      </c>
      <c r="G24">
        <v>93</v>
      </c>
      <c r="H24">
        <v>106</v>
      </c>
      <c r="I24">
        <v>23</v>
      </c>
      <c r="J24">
        <v>86</v>
      </c>
      <c r="K24">
        <v>106</v>
      </c>
      <c r="L24">
        <v>81</v>
      </c>
      <c r="M24">
        <v>189</v>
      </c>
      <c r="N24">
        <v>133</v>
      </c>
      <c r="O24">
        <v>154</v>
      </c>
      <c r="P24">
        <v>63</v>
      </c>
      <c r="Q24">
        <v>98</v>
      </c>
      <c r="R24">
        <v>179</v>
      </c>
      <c r="S24">
        <v>82</v>
      </c>
      <c r="T24">
        <v>252</v>
      </c>
      <c r="U24">
        <v>29</v>
      </c>
      <c r="V24">
        <v>88</v>
      </c>
      <c r="W24">
        <v>0</v>
      </c>
    </row>
    <row r="26" spans="1:23" x14ac:dyDescent="0.25">
      <c r="A26" s="4" t="s">
        <v>60</v>
      </c>
      <c r="H26" s="6" t="s">
        <v>63</v>
      </c>
      <c r="I26" s="10"/>
      <c r="J26" s="9" t="s">
        <v>64</v>
      </c>
      <c r="K26" s="10"/>
      <c r="P26" s="6" t="s">
        <v>65</v>
      </c>
    </row>
    <row r="27" spans="1:23" x14ac:dyDescent="0.25">
      <c r="B27" s="11" t="s">
        <v>62</v>
      </c>
      <c r="C27">
        <v>1</v>
      </c>
      <c r="D27">
        <v>16</v>
      </c>
      <c r="E27">
        <v>12</v>
      </c>
      <c r="F27">
        <v>1</v>
      </c>
      <c r="H27">
        <v>96.28</v>
      </c>
      <c r="K27">
        <v>1</v>
      </c>
      <c r="L27">
        <v>12</v>
      </c>
      <c r="M27">
        <v>16</v>
      </c>
      <c r="N27">
        <v>1</v>
      </c>
      <c r="P27">
        <v>96.28</v>
      </c>
    </row>
    <row r="28" spans="1:23" x14ac:dyDescent="0.25">
      <c r="D28">
        <v>364</v>
      </c>
      <c r="E28">
        <v>354</v>
      </c>
    </row>
    <row r="30" spans="1:23" x14ac:dyDescent="0.25">
      <c r="B30" s="11" t="s">
        <v>62</v>
      </c>
      <c r="C30">
        <v>1</v>
      </c>
      <c r="D30">
        <v>2</v>
      </c>
      <c r="E30">
        <v>15</v>
      </c>
      <c r="F30">
        <v>1</v>
      </c>
      <c r="H30">
        <v>214.43</v>
      </c>
      <c r="K30">
        <v>1</v>
      </c>
      <c r="L30">
        <v>15</v>
      </c>
      <c r="M30">
        <v>2</v>
      </c>
      <c r="N30">
        <v>1</v>
      </c>
      <c r="P30">
        <v>214.43</v>
      </c>
    </row>
    <row r="31" spans="1:23" x14ac:dyDescent="0.25">
      <c r="D31">
        <v>418</v>
      </c>
      <c r="E31">
        <v>359</v>
      </c>
    </row>
    <row r="33" spans="2:16" x14ac:dyDescent="0.25">
      <c r="B33" s="11" t="s">
        <v>62</v>
      </c>
      <c r="C33">
        <v>1</v>
      </c>
      <c r="D33">
        <v>4</v>
      </c>
      <c r="E33">
        <v>7</v>
      </c>
      <c r="F33">
        <v>1</v>
      </c>
      <c r="H33">
        <v>260.54000000000002</v>
      </c>
      <c r="K33">
        <v>1</v>
      </c>
      <c r="L33">
        <v>7</v>
      </c>
      <c r="M33">
        <v>4</v>
      </c>
      <c r="N33">
        <v>1</v>
      </c>
      <c r="P33">
        <v>260.54000000000002</v>
      </c>
    </row>
    <row r="34" spans="2:16" x14ac:dyDescent="0.25">
      <c r="D34">
        <v>403</v>
      </c>
      <c r="E34">
        <v>391</v>
      </c>
    </row>
    <row r="36" spans="2:16" x14ac:dyDescent="0.25">
      <c r="B36" s="11" t="s">
        <v>62</v>
      </c>
      <c r="C36">
        <v>1</v>
      </c>
      <c r="D36">
        <v>21</v>
      </c>
      <c r="E36">
        <v>19</v>
      </c>
      <c r="F36">
        <v>1</v>
      </c>
      <c r="H36">
        <v>332.28</v>
      </c>
      <c r="K36">
        <v>1</v>
      </c>
      <c r="L36">
        <v>19</v>
      </c>
      <c r="M36">
        <v>21</v>
      </c>
      <c r="N36">
        <v>1</v>
      </c>
      <c r="P36">
        <v>332.28</v>
      </c>
    </row>
    <row r="37" spans="2:16" x14ac:dyDescent="0.25">
      <c r="D37">
        <v>357</v>
      </c>
      <c r="E37">
        <v>361</v>
      </c>
    </row>
    <row r="39" spans="2:16" x14ac:dyDescent="0.25">
      <c r="B39" s="11" t="s">
        <v>62</v>
      </c>
      <c r="C39">
        <v>1</v>
      </c>
      <c r="D39">
        <v>10</v>
      </c>
      <c r="E39">
        <v>11</v>
      </c>
      <c r="F39">
        <v>1</v>
      </c>
      <c r="H39">
        <v>639.16</v>
      </c>
      <c r="K39">
        <v>1</v>
      </c>
      <c r="L39">
        <v>11</v>
      </c>
      <c r="M39">
        <v>10</v>
      </c>
      <c r="N39">
        <v>1</v>
      </c>
      <c r="P39">
        <v>639.16</v>
      </c>
    </row>
    <row r="40" spans="2:16" x14ac:dyDescent="0.25">
      <c r="D40">
        <v>420</v>
      </c>
      <c r="E40">
        <v>409</v>
      </c>
    </row>
    <row r="42" spans="2:16" x14ac:dyDescent="0.25">
      <c r="B42" s="11" t="s">
        <v>62</v>
      </c>
      <c r="C42">
        <v>1</v>
      </c>
      <c r="D42">
        <v>14</v>
      </c>
      <c r="E42">
        <v>8</v>
      </c>
      <c r="F42">
        <v>1</v>
      </c>
      <c r="H42">
        <v>225.39</v>
      </c>
      <c r="K42">
        <v>1</v>
      </c>
      <c r="L42">
        <v>8</v>
      </c>
      <c r="M42">
        <v>14</v>
      </c>
      <c r="N42">
        <v>1</v>
      </c>
      <c r="P42">
        <v>225.39</v>
      </c>
    </row>
    <row r="43" spans="2:16" x14ac:dyDescent="0.25">
      <c r="D43">
        <v>363</v>
      </c>
      <c r="E43">
        <v>394</v>
      </c>
    </row>
    <row r="45" spans="2:16" x14ac:dyDescent="0.25">
      <c r="B45" s="11" t="s">
        <v>61</v>
      </c>
      <c r="C45">
        <v>1</v>
      </c>
      <c r="D45">
        <v>17</v>
      </c>
      <c r="E45">
        <v>1</v>
      </c>
      <c r="H45">
        <v>255.72</v>
      </c>
      <c r="I45" s="7"/>
      <c r="J45" s="13" t="s">
        <v>66</v>
      </c>
      <c r="K45" s="13"/>
      <c r="L45" s="8"/>
    </row>
    <row r="46" spans="2:16" x14ac:dyDescent="0.25">
      <c r="D46">
        <v>364</v>
      </c>
      <c r="I46" s="5"/>
      <c r="J46" s="5"/>
      <c r="K46" s="12"/>
      <c r="L46" s="12" t="s">
        <v>68</v>
      </c>
      <c r="M46" s="12"/>
      <c r="N46" s="12"/>
      <c r="O46" s="5"/>
    </row>
    <row r="47" spans="2:16" x14ac:dyDescent="0.25">
      <c r="K47">
        <v>1</v>
      </c>
      <c r="L47">
        <v>2</v>
      </c>
      <c r="M47">
        <v>12</v>
      </c>
      <c r="N47">
        <v>1</v>
      </c>
      <c r="P47">
        <v>136.72999999999999</v>
      </c>
    </row>
    <row r="48" spans="2:16" x14ac:dyDescent="0.25">
      <c r="B48" s="11" t="s">
        <v>61</v>
      </c>
      <c r="C48">
        <v>1</v>
      </c>
      <c r="D48">
        <v>5</v>
      </c>
      <c r="E48">
        <v>1</v>
      </c>
      <c r="H48">
        <v>245.32</v>
      </c>
    </row>
    <row r="49" spans="2:16" x14ac:dyDescent="0.25">
      <c r="D49">
        <v>413</v>
      </c>
    </row>
    <row r="50" spans="2:16" x14ac:dyDescent="0.25">
      <c r="K50">
        <v>1</v>
      </c>
      <c r="L50">
        <v>16</v>
      </c>
      <c r="M50">
        <v>15</v>
      </c>
      <c r="N50">
        <v>1</v>
      </c>
      <c r="P50">
        <v>248.98</v>
      </c>
    </row>
    <row r="51" spans="2:16" x14ac:dyDescent="0.25">
      <c r="B51" s="11" t="s">
        <v>61</v>
      </c>
      <c r="C51">
        <v>1</v>
      </c>
      <c r="D51">
        <v>6</v>
      </c>
      <c r="E51">
        <v>1</v>
      </c>
      <c r="H51">
        <v>256.94</v>
      </c>
    </row>
    <row r="52" spans="2:16" x14ac:dyDescent="0.25">
      <c r="D52">
        <v>436</v>
      </c>
    </row>
    <row r="53" spans="2:16" x14ac:dyDescent="0.25">
      <c r="I53" s="5"/>
      <c r="J53" s="5"/>
      <c r="K53" s="12"/>
      <c r="L53" s="12" t="s">
        <v>67</v>
      </c>
      <c r="M53" s="12"/>
      <c r="N53" s="12"/>
      <c r="O53" s="12"/>
    </row>
    <row r="54" spans="2:16" x14ac:dyDescent="0.25">
      <c r="B54" s="11" t="s">
        <v>61</v>
      </c>
      <c r="C54">
        <v>1</v>
      </c>
      <c r="D54">
        <v>20</v>
      </c>
      <c r="E54">
        <v>1</v>
      </c>
      <c r="H54">
        <v>216.6</v>
      </c>
      <c r="K54">
        <v>1</v>
      </c>
      <c r="L54">
        <v>2</v>
      </c>
      <c r="M54">
        <v>4</v>
      </c>
      <c r="N54">
        <v>1</v>
      </c>
      <c r="P54">
        <v>218.43</v>
      </c>
    </row>
    <row r="55" spans="2:16" x14ac:dyDescent="0.25">
      <c r="D55">
        <v>375</v>
      </c>
    </row>
    <row r="57" spans="2:16" x14ac:dyDescent="0.25">
      <c r="B57" s="11" t="s">
        <v>61</v>
      </c>
      <c r="C57">
        <v>1</v>
      </c>
      <c r="D57">
        <v>9</v>
      </c>
      <c r="E57">
        <v>1</v>
      </c>
      <c r="H57">
        <v>313.92</v>
      </c>
      <c r="K57">
        <v>1</v>
      </c>
      <c r="L57">
        <v>15</v>
      </c>
      <c r="M57">
        <v>7</v>
      </c>
      <c r="N57">
        <v>1</v>
      </c>
      <c r="P57">
        <v>332.54</v>
      </c>
    </row>
    <row r="58" spans="2:16" x14ac:dyDescent="0.25">
      <c r="D58">
        <v>441</v>
      </c>
    </row>
    <row r="60" spans="2:16" x14ac:dyDescent="0.25">
      <c r="B60" s="11" t="s">
        <v>61</v>
      </c>
      <c r="C60">
        <v>1</v>
      </c>
      <c r="D60">
        <v>13</v>
      </c>
      <c r="E60">
        <v>1</v>
      </c>
      <c r="H60">
        <v>190.9</v>
      </c>
      <c r="I60" s="5"/>
      <c r="J60" s="5"/>
      <c r="K60" s="5"/>
      <c r="L60" s="12" t="s">
        <v>69</v>
      </c>
      <c r="M60" s="12"/>
      <c r="N60" s="12"/>
      <c r="O60" s="12"/>
      <c r="P60" s="8"/>
    </row>
    <row r="61" spans="2:16" x14ac:dyDescent="0.25">
      <c r="D61">
        <v>385</v>
      </c>
      <c r="K61">
        <v>1</v>
      </c>
      <c r="L61">
        <v>8</v>
      </c>
      <c r="M61">
        <v>11</v>
      </c>
      <c r="N61">
        <v>1</v>
      </c>
      <c r="P61">
        <v>717.71</v>
      </c>
    </row>
    <row r="63" spans="2:16" x14ac:dyDescent="0.25">
      <c r="B63" s="11" t="s">
        <v>61</v>
      </c>
      <c r="C63">
        <v>1</v>
      </c>
      <c r="D63">
        <v>18</v>
      </c>
      <c r="E63">
        <v>1</v>
      </c>
      <c r="H63">
        <v>172.8</v>
      </c>
    </row>
    <row r="64" spans="2:16" x14ac:dyDescent="0.25">
      <c r="D64">
        <v>364</v>
      </c>
      <c r="K64">
        <v>1</v>
      </c>
      <c r="L64">
        <v>14</v>
      </c>
      <c r="M64">
        <v>10</v>
      </c>
      <c r="N64">
        <v>1</v>
      </c>
      <c r="P64">
        <v>421.84</v>
      </c>
    </row>
    <row r="66" spans="2:8" x14ac:dyDescent="0.25">
      <c r="B66" s="11" t="s">
        <v>61</v>
      </c>
      <c r="C66">
        <v>1</v>
      </c>
      <c r="D66">
        <v>3</v>
      </c>
      <c r="E66">
        <v>1</v>
      </c>
      <c r="H66">
        <v>190.72</v>
      </c>
    </row>
    <row r="67" spans="2:8" x14ac:dyDescent="0.25">
      <c r="D67">
        <v>396</v>
      </c>
    </row>
  </sheetData>
  <hyperlinks>
    <hyperlink ref="B10" r:id="rId1" display="https://en.wikipedia.org/wiki/Oroville_East,_California" xr:uid="{058BDB82-ACD7-48C2-A049-89A54F140378}"/>
    <hyperlink ref="I3" r:id="rId2" display="https://en.wikipedia.org/wiki/Oroville_East,_California" xr:uid="{4BDDBB1B-4241-49CF-B82B-07195AB0DBB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Bhanushali</dc:creator>
  <cp:lastModifiedBy>supra</cp:lastModifiedBy>
  <dcterms:created xsi:type="dcterms:W3CDTF">2018-11-05T03:58:36Z</dcterms:created>
  <dcterms:modified xsi:type="dcterms:W3CDTF">2018-11-30T18:38:29Z</dcterms:modified>
</cp:coreProperties>
</file>