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n\Google Drive\CSCE 626\CSCE 626 Programming 2\"/>
    </mc:Choice>
  </mc:AlternateContent>
  <bookViews>
    <workbookView xWindow="0" yWindow="0" windowWidth="28800" windowHeight="12435" activeTab="3"/>
  </bookViews>
  <sheets>
    <sheet name="Sheet1" sheetId="1" r:id="rId1"/>
    <sheet name="Weak Scaling" sheetId="6" r:id="rId2"/>
    <sheet name="Strong Scaling" sheetId="7" r:id="rId3"/>
    <sheet name="Time vs. n" sheetId="2" r:id="rId4"/>
    <sheet name="Exp vs. Theor" sheetId="5" r:id="rId5"/>
    <sheet name="Speedup" sheetId="8" r:id="rId6"/>
    <sheet name="Sheet5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I10" i="5" s="1"/>
  <c r="F11" i="5"/>
  <c r="F12" i="5"/>
  <c r="F13" i="5"/>
  <c r="H13" i="5" s="1"/>
  <c r="F14" i="5"/>
  <c r="I14" i="5" s="1"/>
  <c r="F5" i="5"/>
  <c r="G5" i="5" s="1"/>
  <c r="I11" i="5"/>
  <c r="G12" i="5"/>
  <c r="I6" i="5"/>
  <c r="H8" i="5"/>
  <c r="H9" i="5"/>
  <c r="I13" i="5"/>
  <c r="H11" i="5"/>
  <c r="G7" i="5"/>
  <c r="H14" i="8"/>
  <c r="H4" i="8"/>
  <c r="H5" i="8"/>
  <c r="H6" i="8"/>
  <c r="H7" i="8"/>
  <c r="H8" i="8"/>
  <c r="H9" i="8"/>
  <c r="H10" i="8"/>
  <c r="H11" i="8"/>
  <c r="H12" i="8"/>
  <c r="H13" i="8"/>
  <c r="H3" i="8"/>
  <c r="G4" i="8"/>
  <c r="G5" i="8"/>
  <c r="G6" i="8"/>
  <c r="G7" i="8"/>
  <c r="G8" i="8"/>
  <c r="G9" i="8"/>
  <c r="G10" i="8"/>
  <c r="G11" i="8"/>
  <c r="G12" i="8"/>
  <c r="G13" i="8"/>
  <c r="G14" i="8"/>
  <c r="G3" i="8"/>
  <c r="F4" i="8"/>
  <c r="F5" i="8"/>
  <c r="F6" i="8"/>
  <c r="F7" i="8"/>
  <c r="F8" i="8"/>
  <c r="F9" i="8"/>
  <c r="F10" i="8"/>
  <c r="F11" i="8"/>
  <c r="F12" i="8"/>
  <c r="F13" i="8"/>
  <c r="F14" i="8"/>
  <c r="F3" i="8"/>
  <c r="F42" i="5"/>
  <c r="I42" i="5" s="1"/>
  <c r="F41" i="5"/>
  <c r="F40" i="5"/>
  <c r="F39" i="5"/>
  <c r="G39" i="5" s="1"/>
  <c r="F38" i="5"/>
  <c r="I38" i="5" s="1"/>
  <c r="F37" i="5"/>
  <c r="F36" i="5"/>
  <c r="F35" i="5"/>
  <c r="G35" i="5" s="1"/>
  <c r="F34" i="5"/>
  <c r="I34" i="5" s="1"/>
  <c r="F33" i="5"/>
  <c r="G42" i="5"/>
  <c r="I41" i="5"/>
  <c r="H41" i="5"/>
  <c r="G41" i="5"/>
  <c r="I40" i="5"/>
  <c r="H40" i="5"/>
  <c r="G40" i="5"/>
  <c r="I39" i="5"/>
  <c r="H39" i="5"/>
  <c r="H38" i="5"/>
  <c r="G38" i="5"/>
  <c r="I37" i="5"/>
  <c r="H37" i="5"/>
  <c r="G37" i="5"/>
  <c r="I36" i="5"/>
  <c r="H36" i="5"/>
  <c r="G36" i="5"/>
  <c r="I35" i="5"/>
  <c r="H35" i="5"/>
  <c r="H34" i="5"/>
  <c r="G34" i="5"/>
  <c r="I33" i="5"/>
  <c r="H33" i="5"/>
  <c r="G33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H10" i="5"/>
  <c r="G6" i="5"/>
  <c r="G10" i="5"/>
  <c r="G11" i="5"/>
  <c r="F20" i="5"/>
  <c r="F21" i="5"/>
  <c r="F22" i="5"/>
  <c r="F23" i="5"/>
  <c r="F24" i="5"/>
  <c r="F25" i="5"/>
  <c r="F26" i="5"/>
  <c r="F27" i="5"/>
  <c r="F28" i="5"/>
  <c r="F19" i="5"/>
  <c r="K4" i="6"/>
  <c r="J4" i="6"/>
  <c r="I4" i="6"/>
  <c r="H4" i="6"/>
  <c r="G4" i="6"/>
  <c r="F4" i="6"/>
  <c r="E4" i="6"/>
  <c r="D4" i="6"/>
  <c r="C4" i="6"/>
  <c r="B4" i="6"/>
  <c r="K3" i="6"/>
  <c r="J3" i="6"/>
  <c r="I3" i="6"/>
  <c r="H3" i="6"/>
  <c r="G3" i="6"/>
  <c r="F3" i="6"/>
  <c r="E3" i="6"/>
  <c r="D3" i="6"/>
  <c r="C3" i="6"/>
  <c r="B3" i="6"/>
  <c r="G14" i="5" l="1"/>
  <c r="H12" i="5"/>
  <c r="G9" i="5"/>
  <c r="I9" i="5"/>
  <c r="G13" i="5"/>
  <c r="H14" i="5"/>
  <c r="H6" i="5"/>
  <c r="I7" i="5"/>
  <c r="H7" i="5"/>
  <c r="I8" i="5"/>
  <c r="I12" i="5"/>
  <c r="G8" i="5"/>
  <c r="I5" i="5"/>
  <c r="H5" i="5"/>
  <c r="H42" i="5"/>
</calcChain>
</file>

<file path=xl/sharedStrings.xml><?xml version="1.0" encoding="utf-8"?>
<sst xmlns="http://schemas.openxmlformats.org/spreadsheetml/2006/main" count="57" uniqueCount="20">
  <si>
    <t>OMP</t>
  </si>
  <si>
    <t>MPI</t>
  </si>
  <si>
    <t>MPI 1 Node</t>
  </si>
  <si>
    <t>Sequential</t>
  </si>
  <si>
    <t>OpenMP</t>
  </si>
  <si>
    <t>Weak Scaling</t>
  </si>
  <si>
    <t>Strong Scaling</t>
  </si>
  <si>
    <t>Ideal</t>
  </si>
  <si>
    <t>Time vs. n, 1 core</t>
  </si>
  <si>
    <t>Time vs. n, 4 cores</t>
  </si>
  <si>
    <t>Time vs. n, 12 cores</t>
  </si>
  <si>
    <t>Experimental vs. Theoretical</t>
  </si>
  <si>
    <t>Theoretical</t>
  </si>
  <si>
    <t>1 core</t>
  </si>
  <si>
    <t>4 cores</t>
  </si>
  <si>
    <t>12 cores</t>
  </si>
  <si>
    <t>Speedup, 200M</t>
  </si>
  <si>
    <t>OMP Small</t>
  </si>
  <si>
    <t>80 million</t>
  </si>
  <si>
    <t>800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</si>
</sst>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450006.92</c:v>
                </c:pt>
                <c:pt idx="1">
                  <c:v>898074.4</c:v>
                </c:pt>
                <c:pt idx="2">
                  <c:v>1826444.64</c:v>
                </c:pt>
                <c:pt idx="3">
                  <c:v>1791605.24</c:v>
                </c:pt>
                <c:pt idx="4">
                  <c:v>2240501.1</c:v>
                </c:pt>
                <c:pt idx="5">
                  <c:v>2685642.32</c:v>
                </c:pt>
                <c:pt idx="6">
                  <c:v>3131745.88</c:v>
                </c:pt>
                <c:pt idx="7">
                  <c:v>3574816.28</c:v>
                </c:pt>
                <c:pt idx="8">
                  <c:v>4021834.7</c:v>
                </c:pt>
                <c:pt idx="9">
                  <c:v>4474181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364782.08000000002</c:v>
                </c:pt>
                <c:pt idx="1">
                  <c:v>725165.32</c:v>
                </c:pt>
                <c:pt idx="2">
                  <c:v>1086842.94</c:v>
                </c:pt>
                <c:pt idx="3">
                  <c:v>1447811.14</c:v>
                </c:pt>
                <c:pt idx="4">
                  <c:v>1808639.6</c:v>
                </c:pt>
                <c:pt idx="5">
                  <c:v>2150781.9</c:v>
                </c:pt>
                <c:pt idx="6">
                  <c:v>2532060</c:v>
                </c:pt>
                <c:pt idx="7">
                  <c:v>2892257.84</c:v>
                </c:pt>
                <c:pt idx="8">
                  <c:v>3252903.56</c:v>
                </c:pt>
                <c:pt idx="9">
                  <c:v>3603677.92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286340.90000000002</c:v>
                </c:pt>
                <c:pt idx="1">
                  <c:v>568814.06000000006</c:v>
                </c:pt>
                <c:pt idx="2">
                  <c:v>851098.76</c:v>
                </c:pt>
                <c:pt idx="3">
                  <c:v>1142308.58</c:v>
                </c:pt>
                <c:pt idx="4">
                  <c:v>1437557.4</c:v>
                </c:pt>
                <c:pt idx="5">
                  <c:v>1720355.76</c:v>
                </c:pt>
                <c:pt idx="6">
                  <c:v>2002285.72</c:v>
                </c:pt>
                <c:pt idx="7">
                  <c:v>2283873.36</c:v>
                </c:pt>
                <c:pt idx="8">
                  <c:v>2579540.6800000002</c:v>
                </c:pt>
                <c:pt idx="9">
                  <c:v>2857280.82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305767.03999999998</c:v>
                </c:pt>
                <c:pt idx="1">
                  <c:v>583916.66</c:v>
                </c:pt>
                <c:pt idx="2">
                  <c:v>871813.96</c:v>
                </c:pt>
                <c:pt idx="3">
                  <c:v>1145873.6599999999</c:v>
                </c:pt>
                <c:pt idx="4">
                  <c:v>1436178.72</c:v>
                </c:pt>
                <c:pt idx="5">
                  <c:v>1709243.74</c:v>
                </c:pt>
                <c:pt idx="6">
                  <c:v>1989526.7</c:v>
                </c:pt>
                <c:pt idx="7">
                  <c:v>2252436.7000000002</c:v>
                </c:pt>
                <c:pt idx="8">
                  <c:v>2543076.42</c:v>
                </c:pt>
                <c:pt idx="9">
                  <c:v>2823445.92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273622.38</c:v>
                </c:pt>
                <c:pt idx="1">
                  <c:v>549809.36</c:v>
                </c:pt>
                <c:pt idx="2">
                  <c:v>825934.26</c:v>
                </c:pt>
                <c:pt idx="3">
                  <c:v>1114636.42</c:v>
                </c:pt>
                <c:pt idx="4">
                  <c:v>1391886.56</c:v>
                </c:pt>
                <c:pt idx="5">
                  <c:v>1673835.24</c:v>
                </c:pt>
                <c:pt idx="6">
                  <c:v>1948736.78</c:v>
                </c:pt>
                <c:pt idx="7">
                  <c:v>2227696.58</c:v>
                </c:pt>
                <c:pt idx="8">
                  <c:v>2501340.36</c:v>
                </c:pt>
                <c:pt idx="9">
                  <c:v>2771494.72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301559.94</c:v>
                </c:pt>
                <c:pt idx="1">
                  <c:v>570340.80000000005</c:v>
                </c:pt>
                <c:pt idx="2">
                  <c:v>867818.46</c:v>
                </c:pt>
                <c:pt idx="3">
                  <c:v>1135504.8400000001</c:v>
                </c:pt>
                <c:pt idx="4">
                  <c:v>1411700.36</c:v>
                </c:pt>
                <c:pt idx="5">
                  <c:v>1705715.5</c:v>
                </c:pt>
                <c:pt idx="6">
                  <c:v>1984346.62</c:v>
                </c:pt>
                <c:pt idx="7">
                  <c:v>2268291.2000000002</c:v>
                </c:pt>
                <c:pt idx="8">
                  <c:v>2546035.52</c:v>
                </c:pt>
                <c:pt idx="9">
                  <c:v>2825959.6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292396.84000000003</c:v>
                </c:pt>
                <c:pt idx="1">
                  <c:v>578506.19999999995</c:v>
                </c:pt>
                <c:pt idx="2">
                  <c:v>852385.84</c:v>
                </c:pt>
                <c:pt idx="3">
                  <c:v>1149116.96</c:v>
                </c:pt>
                <c:pt idx="4">
                  <c:v>1418005.92</c:v>
                </c:pt>
                <c:pt idx="5">
                  <c:v>1710432.74</c:v>
                </c:pt>
                <c:pt idx="6">
                  <c:v>1982998.88</c:v>
                </c:pt>
                <c:pt idx="7">
                  <c:v>2275909.98</c:v>
                </c:pt>
                <c:pt idx="8">
                  <c:v>2555875.08</c:v>
                </c:pt>
                <c:pt idx="9">
                  <c:v>2836428.5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285727.98</c:v>
                </c:pt>
                <c:pt idx="1">
                  <c:v>589920.64</c:v>
                </c:pt>
                <c:pt idx="2">
                  <c:v>864422.08</c:v>
                </c:pt>
                <c:pt idx="3">
                  <c:v>1165963.08</c:v>
                </c:pt>
                <c:pt idx="4">
                  <c:v>1453801.16</c:v>
                </c:pt>
                <c:pt idx="5">
                  <c:v>1740521.6</c:v>
                </c:pt>
                <c:pt idx="6">
                  <c:v>2023314.88</c:v>
                </c:pt>
                <c:pt idx="7">
                  <c:v>2304563.7599999998</c:v>
                </c:pt>
                <c:pt idx="8">
                  <c:v>2587183.3199999998</c:v>
                </c:pt>
                <c:pt idx="9">
                  <c:v>2870480.6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288425.7</c:v>
                </c:pt>
                <c:pt idx="1">
                  <c:v>581250.24</c:v>
                </c:pt>
                <c:pt idx="2">
                  <c:v>887465.62</c:v>
                </c:pt>
                <c:pt idx="3">
                  <c:v>1164216.54</c:v>
                </c:pt>
                <c:pt idx="4">
                  <c:v>1467232.22</c:v>
                </c:pt>
                <c:pt idx="5">
                  <c:v>1739781.02</c:v>
                </c:pt>
                <c:pt idx="6">
                  <c:v>2026155.58</c:v>
                </c:pt>
                <c:pt idx="7">
                  <c:v>2327761.7999999998</c:v>
                </c:pt>
                <c:pt idx="8">
                  <c:v>2613824.94</c:v>
                </c:pt>
                <c:pt idx="9">
                  <c:v>2901233.08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291175.03999999998</c:v>
                </c:pt>
                <c:pt idx="1">
                  <c:v>598396.62</c:v>
                </c:pt>
                <c:pt idx="2">
                  <c:v>892131.66</c:v>
                </c:pt>
                <c:pt idx="3">
                  <c:v>1166225.68</c:v>
                </c:pt>
                <c:pt idx="4">
                  <c:v>1467939.78</c:v>
                </c:pt>
                <c:pt idx="5">
                  <c:v>1757472.36</c:v>
                </c:pt>
                <c:pt idx="6">
                  <c:v>2033797.66</c:v>
                </c:pt>
                <c:pt idx="7">
                  <c:v>2331185.8199999998</c:v>
                </c:pt>
                <c:pt idx="8">
                  <c:v>2618984.58</c:v>
                </c:pt>
                <c:pt idx="9">
                  <c:v>2905978.94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315380.21999999997</c:v>
                </c:pt>
                <c:pt idx="1">
                  <c:v>610825.28</c:v>
                </c:pt>
                <c:pt idx="2">
                  <c:v>903640.24</c:v>
                </c:pt>
                <c:pt idx="3">
                  <c:v>1191668.18</c:v>
                </c:pt>
                <c:pt idx="4">
                  <c:v>1475182.7</c:v>
                </c:pt>
                <c:pt idx="5">
                  <c:v>1760523.66</c:v>
                </c:pt>
                <c:pt idx="6">
                  <c:v>2040192.76</c:v>
                </c:pt>
                <c:pt idx="7">
                  <c:v>2328083.12</c:v>
                </c:pt>
                <c:pt idx="8">
                  <c:v>2615379.7799999998</c:v>
                </c:pt>
                <c:pt idx="9">
                  <c:v>2917193.92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375424.94</c:v>
                </c:pt>
                <c:pt idx="1">
                  <c:v>656214.57999999996</c:v>
                </c:pt>
                <c:pt idx="2">
                  <c:v>926965.68</c:v>
                </c:pt>
                <c:pt idx="3">
                  <c:v>1231366.24</c:v>
                </c:pt>
                <c:pt idx="4">
                  <c:v>1528814.6</c:v>
                </c:pt>
                <c:pt idx="5">
                  <c:v>1805539.3</c:v>
                </c:pt>
                <c:pt idx="6">
                  <c:v>2079751.02</c:v>
                </c:pt>
                <c:pt idx="7">
                  <c:v>2374847.62</c:v>
                </c:pt>
                <c:pt idx="8">
                  <c:v>2663790.7799999998</c:v>
                </c:pt>
                <c:pt idx="9">
                  <c:v>2946190.26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54304"/>
        <c:axId val="517856264"/>
      </c:lineChart>
      <c:catAx>
        <c:axId val="5178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56264"/>
        <c:crosses val="autoZero"/>
        <c:auto val="1"/>
        <c:lblAlgn val="ctr"/>
        <c:lblOffset val="100"/>
        <c:noMultiLvlLbl val="0"/>
      </c:catAx>
      <c:valAx>
        <c:axId val="5178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vs. Theoretical, OpenMP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8937007874015"/>
          <c:y val="0.17171296296296296"/>
          <c:w val="0.79965507436570427"/>
          <c:h val="0.66959062408865555"/>
        </c:manualLayout>
      </c:layout>
      <c:lineChart>
        <c:grouping val="standard"/>
        <c:varyColors val="0"/>
        <c:ser>
          <c:idx val="4"/>
          <c:order val="0"/>
          <c:tx>
            <c:strRef>
              <c:f>'Exp vs. Theor'!$G$4</c:f>
              <c:strCache>
                <c:ptCount val="1"/>
                <c:pt idx="0">
                  <c:v>1 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 vs. Theor'!$B$5:$B$14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'Exp vs. Theor'!$G$5:$G$14</c:f>
              <c:numCache>
                <c:formatCode>General</c:formatCode>
                <c:ptCount val="10"/>
                <c:pt idx="0">
                  <c:v>1.1250172999999999E-2</c:v>
                </c:pt>
                <c:pt idx="1">
                  <c:v>1.122593E-2</c:v>
                </c:pt>
                <c:pt idx="2">
                  <c:v>1.5220371999999999E-2</c:v>
                </c:pt>
                <c:pt idx="3">
                  <c:v>1.1197532749999999E-2</c:v>
                </c:pt>
                <c:pt idx="4">
                  <c:v>1.1202505500000001E-2</c:v>
                </c:pt>
                <c:pt idx="5">
                  <c:v>1.1190176333333333E-2</c:v>
                </c:pt>
                <c:pt idx="6">
                  <c:v>1.1184806714285714E-2</c:v>
                </c:pt>
                <c:pt idx="7">
                  <c:v>1.1171300875E-2</c:v>
                </c:pt>
                <c:pt idx="8">
                  <c:v>1.1171763055555556E-2</c:v>
                </c:pt>
                <c:pt idx="9">
                  <c:v>1.11854525E-2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'Exp vs. Theor'!$H$4</c:f>
              <c:strCache>
                <c:ptCount val="1"/>
                <c:pt idx="0">
                  <c:v>4 cores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 vs. Theor'!$B$5:$B$14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'Exp vs. Theor'!$H$5:$H$14</c:f>
              <c:numCache>
                <c:formatCode>General</c:formatCode>
                <c:ptCount val="10"/>
                <c:pt idx="0">
                  <c:v>7.6441759999999991E-3</c:v>
                </c:pt>
                <c:pt idx="1">
                  <c:v>7.2989582500000002E-3</c:v>
                </c:pt>
                <c:pt idx="2">
                  <c:v>7.2651163333333334E-3</c:v>
                </c:pt>
                <c:pt idx="3">
                  <c:v>7.1617103749999998E-3</c:v>
                </c:pt>
                <c:pt idx="4">
                  <c:v>7.1808936E-3</c:v>
                </c:pt>
                <c:pt idx="5">
                  <c:v>7.1218489166666663E-3</c:v>
                </c:pt>
                <c:pt idx="6">
                  <c:v>7.1054524999999997E-3</c:v>
                </c:pt>
                <c:pt idx="7">
                  <c:v>7.0388646875000002E-3</c:v>
                </c:pt>
                <c:pt idx="8">
                  <c:v>7.0641011666666663E-3</c:v>
                </c:pt>
                <c:pt idx="9">
                  <c:v>7.0586147999999998E-3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'Exp vs. Theor'!$I$4</c:f>
              <c:strCache>
                <c:ptCount val="1"/>
                <c:pt idx="0">
                  <c:v>12 cores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 vs. Theor'!$B$5:$B$14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'Exp vs. Theor'!$I$5:$I$14</c:f>
              <c:numCache>
                <c:formatCode>General</c:formatCode>
                <c:ptCount val="10"/>
                <c:pt idx="0">
                  <c:v>9.3856235000000007E-3</c:v>
                </c:pt>
                <c:pt idx="1">
                  <c:v>8.2026822499999992E-3</c:v>
                </c:pt>
                <c:pt idx="2">
                  <c:v>7.7247140000000006E-3</c:v>
                </c:pt>
                <c:pt idx="3">
                  <c:v>7.696039E-3</c:v>
                </c:pt>
                <c:pt idx="4">
                  <c:v>7.6440730000000004E-3</c:v>
                </c:pt>
                <c:pt idx="5">
                  <c:v>7.523080416666667E-3</c:v>
                </c:pt>
                <c:pt idx="6">
                  <c:v>7.4276822142857147E-3</c:v>
                </c:pt>
                <c:pt idx="7">
                  <c:v>7.4213988125000005E-3</c:v>
                </c:pt>
                <c:pt idx="8">
                  <c:v>7.3994188333333325E-3</c:v>
                </c:pt>
                <c:pt idx="9">
                  <c:v>7.3654756499999998E-3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98088"/>
        <c:axId val="413098872"/>
      </c:lineChart>
      <c:catAx>
        <c:axId val="4130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98872"/>
        <c:crosses val="autoZero"/>
        <c:auto val="1"/>
        <c:lblAlgn val="ctr"/>
        <c:lblOffset val="100"/>
        <c:noMultiLvlLbl val="0"/>
      </c:catAx>
      <c:valAx>
        <c:axId val="4130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729512977544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95209973753276"/>
          <c:y val="0.19039297171186931"/>
          <c:w val="0.506317804024496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Experimental vs. Theoretical, MPI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2270341207349"/>
          <c:y val="0.17171296296296296"/>
          <c:w val="0.81632174103237087"/>
          <c:h val="0.66033136482939636"/>
        </c:manualLayout>
      </c:layout>
      <c:lineChart>
        <c:grouping val="standard"/>
        <c:varyColors val="0"/>
        <c:ser>
          <c:idx val="4"/>
          <c:order val="0"/>
          <c:tx>
            <c:strRef>
              <c:f>'Exp vs. Theor'!$G$4</c:f>
              <c:strCache>
                <c:ptCount val="1"/>
                <c:pt idx="0">
                  <c:v>1 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 vs. Theor'!$B$19:$B$28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'Exp vs. Theor'!$G$19:$G$28</c:f>
              <c:numCache>
                <c:formatCode>General</c:formatCode>
                <c:ptCount val="10"/>
                <c:pt idx="0">
                  <c:v>1.4746149999999999E-3</c:v>
                </c:pt>
                <c:pt idx="1">
                  <c:v>1.4725052499999999E-3</c:v>
                </c:pt>
                <c:pt idx="2">
                  <c:v>1.4708850000000001E-3</c:v>
                </c:pt>
                <c:pt idx="3">
                  <c:v>1.458300875E-3</c:v>
                </c:pt>
                <c:pt idx="4">
                  <c:v>1.4711495999999999E-3</c:v>
                </c:pt>
                <c:pt idx="5">
                  <c:v>1.4623148333333333E-3</c:v>
                </c:pt>
                <c:pt idx="6">
                  <c:v>1.4716859285714287E-3</c:v>
                </c:pt>
                <c:pt idx="7">
                  <c:v>1.42031325E-3</c:v>
                </c:pt>
                <c:pt idx="8">
                  <c:v>1.4228089999999999E-3</c:v>
                </c:pt>
                <c:pt idx="9">
                  <c:v>1.4576955499999999E-3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'Exp vs. Theor'!$H$4</c:f>
              <c:strCache>
                <c:ptCount val="1"/>
                <c:pt idx="0">
                  <c:v>4 cores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 vs. Theor'!$B$19:$B$28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'Exp vs. Theor'!$H$19:$H$28</c:f>
              <c:numCache>
                <c:formatCode>General</c:formatCode>
                <c:ptCount val="10"/>
                <c:pt idx="0">
                  <c:v>5.6114000000000001E-4</c:v>
                </c:pt>
                <c:pt idx="1">
                  <c:v>5.1899775000000003E-4</c:v>
                </c:pt>
                <c:pt idx="2">
                  <c:v>4.9791283333333331E-4</c:v>
                </c:pt>
                <c:pt idx="3">
                  <c:v>4.8642675000000002E-4</c:v>
                </c:pt>
                <c:pt idx="4">
                  <c:v>4.8831949999999992E-4</c:v>
                </c:pt>
                <c:pt idx="5">
                  <c:v>4.9109499999999999E-4</c:v>
                </c:pt>
                <c:pt idx="6">
                  <c:v>4.9284942857142852E-4</c:v>
                </c:pt>
                <c:pt idx="7">
                  <c:v>4.9081287499999995E-4</c:v>
                </c:pt>
                <c:pt idx="8">
                  <c:v>4.900045555555556E-4</c:v>
                </c:pt>
                <c:pt idx="9">
                  <c:v>4.9105995000000007E-4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'Exp vs. Theor'!$I$4</c:f>
              <c:strCache>
                <c:ptCount val="1"/>
                <c:pt idx="0">
                  <c:v>12 cores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 vs. Theor'!$B$19:$B$28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'Exp vs. Theor'!$I$19:$I$28</c:f>
              <c:numCache>
                <c:formatCode>General</c:formatCode>
                <c:ptCount val="10"/>
                <c:pt idx="0">
                  <c:v>4.0044149999999998E-4</c:v>
                </c:pt>
                <c:pt idx="1">
                  <c:v>4.0044724999999999E-4</c:v>
                </c:pt>
                <c:pt idx="2">
                  <c:v>4.1289399999999997E-4</c:v>
                </c:pt>
                <c:pt idx="3">
                  <c:v>4.1503562499999996E-4</c:v>
                </c:pt>
                <c:pt idx="4">
                  <c:v>4.100733E-4</c:v>
                </c:pt>
                <c:pt idx="5">
                  <c:v>4.112510833333333E-4</c:v>
                </c:pt>
                <c:pt idx="6">
                  <c:v>4.116792857142857E-4</c:v>
                </c:pt>
                <c:pt idx="7">
                  <c:v>4.1114056250000003E-4</c:v>
                </c:pt>
                <c:pt idx="8">
                  <c:v>4.0768911111111107E-4</c:v>
                </c:pt>
                <c:pt idx="9">
                  <c:v>4.1211474999999998E-4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867304"/>
        <c:axId val="519867696"/>
      </c:lineChart>
      <c:catAx>
        <c:axId val="51986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67696"/>
        <c:crosses val="autoZero"/>
        <c:auto val="1"/>
        <c:lblAlgn val="ctr"/>
        <c:lblOffset val="100"/>
        <c:noMultiLvlLbl val="0"/>
      </c:catAx>
      <c:valAx>
        <c:axId val="519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6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84098862642171"/>
          <c:y val="0.75057815689705443"/>
          <c:w val="0.5063178040244968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vs. Theoretical, Sequential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3381452318457"/>
          <c:y val="0.17171296296296296"/>
          <c:w val="0.7882106299212599"/>
          <c:h val="0.65512357830271217"/>
        </c:manualLayout>
      </c:layout>
      <c:lineChart>
        <c:grouping val="standard"/>
        <c:varyColors val="0"/>
        <c:ser>
          <c:idx val="4"/>
          <c:order val="0"/>
          <c:tx>
            <c:strRef>
              <c:f>'Exp vs. Theor'!$G$4</c:f>
              <c:strCache>
                <c:ptCount val="1"/>
                <c:pt idx="0">
                  <c:v>1 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 vs. Theor'!$B$33:$B$42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'Exp vs. Theor'!$G$33:$G$42</c:f>
              <c:numCache>
                <c:formatCode>General</c:formatCode>
                <c:ptCount val="10"/>
                <c:pt idx="0">
                  <c:v>1.4075735E-3</c:v>
                </c:pt>
                <c:pt idx="1">
                  <c:v>1.4140954999999999E-3</c:v>
                </c:pt>
                <c:pt idx="2">
                  <c:v>1.4147064999999999E-3</c:v>
                </c:pt>
                <c:pt idx="3">
                  <c:v>1.4145455000000001E-3</c:v>
                </c:pt>
                <c:pt idx="4">
                  <c:v>1.4127578E-3</c:v>
                </c:pt>
                <c:pt idx="5">
                  <c:v>1.4138834166666668E-3</c:v>
                </c:pt>
                <c:pt idx="6">
                  <c:v>1.4162114285714287E-3</c:v>
                </c:pt>
                <c:pt idx="7">
                  <c:v>1.41524675E-3</c:v>
                </c:pt>
                <c:pt idx="8">
                  <c:v>1.4149321666666666E-3</c:v>
                </c:pt>
                <c:pt idx="9">
                  <c:v>1.4097565E-3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13296"/>
        <c:axId val="416214864"/>
      </c:lineChart>
      <c:catAx>
        <c:axId val="41621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4864"/>
        <c:crosses val="autoZero"/>
        <c:auto val="1"/>
        <c:lblAlgn val="ctr"/>
        <c:lblOffset val="100"/>
        <c:noMultiLvlLbl val="0"/>
      </c:catAx>
      <c:valAx>
        <c:axId val="416214864"/>
        <c:scaling>
          <c:orientation val="minMax"/>
          <c:max val="1.600000000000000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Comparison</a:t>
            </a:r>
            <a:r>
              <a:rPr lang="en-US" baseline="0"/>
              <a:t>, up to 12 cores</a:t>
            </a:r>
          </a:p>
        </c:rich>
      </c:tx>
      <c:layout>
        <c:manualLayout>
          <c:xMode val="edge"/>
          <c:yMode val="edge"/>
          <c:x val="0.20513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7171296296296296"/>
          <c:w val="0.85784951881014881"/>
          <c:h val="0.66033136482939636"/>
        </c:manualLayout>
      </c:layout>
      <c:lineChart>
        <c:grouping val="standard"/>
        <c:varyColors val="0"/>
        <c:ser>
          <c:idx val="4"/>
          <c:order val="0"/>
          <c:tx>
            <c:strRef>
              <c:f>Speedup!$F$2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Speedup!$A$3:$A$14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Speedup!$F$3:$F$14</c:f>
              <c:numCache>
                <c:formatCode>General</c:formatCode>
                <c:ptCount val="12"/>
                <c:pt idx="0">
                  <c:v>0.12611087760679965</c:v>
                </c:pt>
                <c:pt idx="1">
                  <c:v>0.15622325199558829</c:v>
                </c:pt>
                <c:pt idx="2">
                  <c:v>0.19654975863920288</c:v>
                </c:pt>
                <c:pt idx="3">
                  <c:v>0.19673843934966534</c:v>
                </c:pt>
                <c:pt idx="4">
                  <c:v>0.2029989857794158</c:v>
                </c:pt>
                <c:pt idx="5">
                  <c:v>0.20014981082812786</c:v>
                </c:pt>
                <c:pt idx="6">
                  <c:v>0.19925978870384406</c:v>
                </c:pt>
                <c:pt idx="7">
                  <c:v>0.19435364874794844</c:v>
                </c:pt>
                <c:pt idx="8">
                  <c:v>0.19257453329371407</c:v>
                </c:pt>
                <c:pt idx="9">
                  <c:v>0.19248171065982012</c:v>
                </c:pt>
                <c:pt idx="10">
                  <c:v>0.19153665508685805</c:v>
                </c:pt>
                <c:pt idx="11">
                  <c:v>0.18481741343914426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Speedup!$G$2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Speedup!$A$3:$A$14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Speedup!$G$3:$G$14</c:f>
              <c:numCache>
                <c:formatCode>General</c:formatCode>
                <c:ptCount val="12"/>
                <c:pt idx="0">
                  <c:v>0.9603087272701567</c:v>
                </c:pt>
                <c:pt idx="1">
                  <c:v>1.9271841481640732</c:v>
                </c:pt>
                <c:pt idx="2">
                  <c:v>2.1834451645708128</c:v>
                </c:pt>
                <c:pt idx="3">
                  <c:v>2.8931013404133976</c:v>
                </c:pt>
                <c:pt idx="4">
                  <c:v>2.7492176619159125</c:v>
                </c:pt>
                <c:pt idx="5">
                  <c:v>3.2414046751225314</c:v>
                </c:pt>
                <c:pt idx="6">
                  <c:v>2.9037292906820964</c:v>
                </c:pt>
                <c:pt idx="7">
                  <c:v>3.2735348535983197</c:v>
                </c:pt>
                <c:pt idx="8">
                  <c:v>3.7929550628253796</c:v>
                </c:pt>
                <c:pt idx="9">
                  <c:v>3.3387889627608032</c:v>
                </c:pt>
                <c:pt idx="10">
                  <c:v>3.1391534431506951</c:v>
                </c:pt>
                <c:pt idx="11">
                  <c:v>3.4451348088256415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Speedup!$H$2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Speedup!$H$3:$H$14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16056"/>
        <c:axId val="514116840"/>
      </c:lineChart>
      <c:catAx>
        <c:axId val="51411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16840"/>
        <c:crosses val="autoZero"/>
        <c:auto val="1"/>
        <c:lblAlgn val="ctr"/>
        <c:lblOffset val="100"/>
        <c:noMultiLvlLbl val="0"/>
      </c:catAx>
      <c:valAx>
        <c:axId val="51411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1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58595800524935"/>
          <c:y val="0.19039297171186936"/>
          <c:w val="0.43705119688173272"/>
          <c:h val="7.2934047493536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Algorithm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003294485186932E-3"/>
                  <c:y val="0.1944453077002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Sheet1!$B$47:$K$47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56302.94</c:v>
                </c:pt>
                <c:pt idx="1">
                  <c:v>113127.64</c:v>
                </c:pt>
                <c:pt idx="2">
                  <c:v>169764.78</c:v>
                </c:pt>
                <c:pt idx="3">
                  <c:v>226327.28</c:v>
                </c:pt>
                <c:pt idx="4">
                  <c:v>282551.56</c:v>
                </c:pt>
                <c:pt idx="5">
                  <c:v>339332.02</c:v>
                </c:pt>
                <c:pt idx="6">
                  <c:v>396539.2</c:v>
                </c:pt>
                <c:pt idx="7">
                  <c:v>452878.96</c:v>
                </c:pt>
                <c:pt idx="8">
                  <c:v>509375.58</c:v>
                </c:pt>
                <c:pt idx="9">
                  <c:v>563902.6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423520"/>
        <c:axId val="368195248"/>
      </c:lineChart>
      <c:catAx>
        <c:axId val="3074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95248"/>
        <c:crosses val="autoZero"/>
        <c:auto val="1"/>
        <c:lblAlgn val="ctr"/>
        <c:lblOffset val="100"/>
        <c:noMultiLvlLbl val="0"/>
      </c:catAx>
      <c:valAx>
        <c:axId val="3681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Comparison,</a:t>
            </a:r>
            <a:r>
              <a:rPr lang="en-US" baseline="0"/>
              <a:t> up to 10 Nodes</a:t>
            </a:r>
            <a:endParaRPr lang="en-US"/>
          </a:p>
        </c:rich>
      </c:tx>
      <c:layout>
        <c:manualLayout>
          <c:xMode val="edge"/>
          <c:yMode val="edge"/>
          <c:x val="0.27376283332999074"/>
          <c:y val="3.4990216515051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67254042436312E-2"/>
          <c:y val="0.12148941191338673"/>
          <c:w val="0.88223855700647935"/>
          <c:h val="0.72759582537555756"/>
        </c:manualLayout>
      </c:layout>
      <c:lineChart>
        <c:grouping val="standard"/>
        <c:varyColors val="0"/>
        <c:ser>
          <c:idx val="0"/>
          <c:order val="0"/>
          <c:tx>
            <c:strRef>
              <c:f>'Weak Scaling'!$A$3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'Weak Scaling'!$B$2:$K$2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'Weak Scaling'!$B$3:$K$3</c:f>
              <c:numCache>
                <c:formatCode>General</c:formatCode>
                <c:ptCount val="10"/>
                <c:pt idx="0">
                  <c:v>1</c:v>
                </c:pt>
                <c:pt idx="1">
                  <c:v>1.6149337293213122</c:v>
                </c:pt>
                <c:pt idx="2">
                  <c:v>1.3979598527552417</c:v>
                </c:pt>
                <c:pt idx="3">
                  <c:v>2.5583172775270513</c:v>
                </c:pt>
                <c:pt idx="4">
                  <c:v>3.106194770446665</c:v>
                </c:pt>
                <c:pt idx="5">
                  <c:v>3.8107431223380486</c:v>
                </c:pt>
                <c:pt idx="6">
                  <c:v>4.4323494599759803</c:v>
                </c:pt>
                <c:pt idx="7">
                  <c:v>5.157330792954764</c:v>
                </c:pt>
                <c:pt idx="8">
                  <c:v>5.8491773567919134</c:v>
                </c:pt>
                <c:pt idx="9">
                  <c:v>6.4949963803431281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'Weak Scaling'!$A$4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'Weak Scaling'!$B$2:$K$2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'Weak Scaling'!$B$4:$K$4</c:f>
              <c:numCache>
                <c:formatCode>General</c:formatCode>
                <c:ptCount val="10"/>
                <c:pt idx="0">
                  <c:v>1</c:v>
                </c:pt>
                <c:pt idx="1">
                  <c:v>0.99939813457371385</c:v>
                </c:pt>
                <c:pt idx="2">
                  <c:v>1.3266944730553374</c:v>
                </c:pt>
                <c:pt idx="3">
                  <c:v>1.334228781834887</c:v>
                </c:pt>
                <c:pt idx="4">
                  <c:v>1.7465127271896754</c:v>
                </c:pt>
                <c:pt idx="5">
                  <c:v>1.7924963491104113</c:v>
                </c:pt>
                <c:pt idx="6">
                  <c:v>2.3104674944474515</c:v>
                </c:pt>
                <c:pt idx="7">
                  <c:v>2.4004535619167111</c:v>
                </c:pt>
                <c:pt idx="8">
                  <c:v>2.3582673429813843</c:v>
                </c:pt>
                <c:pt idx="9">
                  <c:v>2.8719930578096369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'Weak Scaling'!$A$5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'Weak Scaling'!$B$2:$K$2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'Weak Scaling'!$B$5:$K$5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01888"/>
        <c:axId val="409802280"/>
      </c:lineChart>
      <c:catAx>
        <c:axId val="4098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>
            <c:manualLayout>
              <c:xMode val="edge"/>
              <c:yMode val="edge"/>
              <c:x val="0.42038302638041986"/>
              <c:y val="0.91852080155058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2280"/>
        <c:crosses val="autoZero"/>
        <c:auto val="1"/>
        <c:lblAlgn val="ctr"/>
        <c:lblOffset val="100"/>
        <c:noMultiLvlLbl val="0"/>
      </c:catAx>
      <c:valAx>
        <c:axId val="4098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865687394991481E-2"/>
              <c:y val="0.38022456724959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537713403606022E-2"/>
          <c:y val="0.14222021674224822"/>
          <c:w val="0.40472794019713526"/>
          <c:h val="5.5274957540618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  <a:r>
              <a:rPr lang="en-US" baseline="0"/>
              <a:t> of MPI on Nehalem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4192368237464"/>
          <c:y val="0.13548858447488585"/>
          <c:w val="0.82988502278636733"/>
          <c:h val="0.7100696796462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'Strong Scaling'!$B$2</c:f>
              <c:strCache>
                <c:ptCount val="1"/>
                <c:pt idx="0">
                  <c:v>80 million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'Strong Scaling'!$A$3:$A$11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'Strong Scaling'!$B$3:$B$11</c:f>
              <c:numCache>
                <c:formatCode>General</c:formatCode>
                <c:ptCount val="9"/>
                <c:pt idx="0">
                  <c:v>1</c:v>
                </c:pt>
                <c:pt idx="1">
                  <c:v>1.9571806980903363</c:v>
                </c:pt>
                <c:pt idx="2">
                  <c:v>2.8165706086357538</c:v>
                </c:pt>
                <c:pt idx="3">
                  <c:v>3.3785108989436488</c:v>
                </c:pt>
                <c:pt idx="4">
                  <c:v>4.4623128832282548</c:v>
                </c:pt>
                <c:pt idx="5">
                  <c:v>10.996488020880941</c:v>
                </c:pt>
                <c:pt idx="6">
                  <c:v>22.279849210660608</c:v>
                </c:pt>
                <c:pt idx="7">
                  <c:v>53.786670905694869</c:v>
                </c:pt>
                <c:pt idx="8">
                  <c:v>127.20842144837634</c:v>
                </c:pt>
              </c:numCache>
            </c:numRef>
          </c:yVal>
          <c:smooth val="0"/>
        </c:ser>
        <c:ser>
          <c:idx val="9"/>
          <c:order val="1"/>
          <c:tx>
            <c:strRef>
              <c:f>'Strong Scaling'!$K$2</c:f>
              <c:strCache>
                <c:ptCount val="1"/>
                <c:pt idx="0">
                  <c:v>800 million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'Strong Scaling'!$A$3:$A$11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'Strong Scaling'!$K$3:$K$11</c:f>
              <c:numCache>
                <c:formatCode>General</c:formatCode>
                <c:ptCount val="9"/>
                <c:pt idx="0">
                  <c:v>1</c:v>
                </c:pt>
                <c:pt idx="1">
                  <c:v>1.9731586104296701</c:v>
                </c:pt>
                <c:pt idx="2">
                  <c:v>2.8190696795543602</c:v>
                </c:pt>
                <c:pt idx="3">
                  <c:v>3.3741429112148871</c:v>
                </c:pt>
                <c:pt idx="4">
                  <c:v>5.1439398041325397</c:v>
                </c:pt>
                <c:pt idx="5">
                  <c:v>10.602266282177242</c:v>
                </c:pt>
                <c:pt idx="6">
                  <c:v>21.334086960078505</c:v>
                </c:pt>
                <c:pt idx="7">
                  <c:v>47.152119714009451</c:v>
                </c:pt>
                <c:pt idx="8">
                  <c:v>86.261148025281074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'Strong Scaling'!$L$2</c:f>
              <c:strCache>
                <c:ptCount val="1"/>
                <c:pt idx="0">
                  <c:v>Ideal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'Strong Scaling'!$A$3:$A$11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'Strong Scaling'!$L$3:$L$11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79200"/>
        <c:axId val="409936832"/>
      </c:scatterChart>
      <c:valAx>
        <c:axId val="370379200"/>
        <c:scaling>
          <c:orientation val="minMax"/>
          <c:max val="25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36832"/>
        <c:crosses val="autoZero"/>
        <c:crossBetween val="midCat"/>
        <c:majorUnit val="32"/>
      </c:valAx>
      <c:valAx>
        <c:axId val="409936832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 Factor</a:t>
                </a:r>
              </a:p>
            </c:rich>
          </c:tx>
          <c:layout>
            <c:manualLayout>
              <c:xMode val="edge"/>
              <c:yMode val="edge"/>
              <c:x val="2.7373816405753242E-2"/>
              <c:y val="0.41313515262646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79200"/>
        <c:crosses val="autoZero"/>
        <c:crossBetween val="midCat"/>
        <c:majorUnit val="6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32647119893724"/>
          <c:y val="0.15536590802861971"/>
          <c:w val="0.18824114579100909"/>
          <c:h val="0.14200956387300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Problem Size, 1 core</a:t>
            </a:r>
          </a:p>
        </c:rich>
      </c:tx>
      <c:layout>
        <c:manualLayout>
          <c:xMode val="edge"/>
          <c:yMode val="edge"/>
          <c:x val="0.29910258036592163"/>
          <c:y val="1.2158034701107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7029806664323"/>
          <c:y val="0.11619139643989296"/>
          <c:w val="0.87912970193335682"/>
          <c:h val="0.7464015679737156"/>
        </c:manualLayout>
      </c:layout>
      <c:lineChart>
        <c:grouping val="standard"/>
        <c:varyColors val="0"/>
        <c:ser>
          <c:idx val="1"/>
          <c:order val="0"/>
          <c:tx>
            <c:strRef>
              <c:f>'Time vs. n'!$A$3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'Time vs. n'!$B$2:$K$2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n'!$B$3:$K$3</c:f>
              <c:numCache>
                <c:formatCode>General</c:formatCode>
                <c:ptCount val="10"/>
                <c:pt idx="0">
                  <c:v>450006.92</c:v>
                </c:pt>
                <c:pt idx="1">
                  <c:v>898074.4</c:v>
                </c:pt>
                <c:pt idx="2">
                  <c:v>1826444.64</c:v>
                </c:pt>
                <c:pt idx="3">
                  <c:v>1791605.24</c:v>
                </c:pt>
                <c:pt idx="4">
                  <c:v>2240501.1</c:v>
                </c:pt>
                <c:pt idx="5">
                  <c:v>2685642.32</c:v>
                </c:pt>
                <c:pt idx="6">
                  <c:v>3131745.88</c:v>
                </c:pt>
                <c:pt idx="7">
                  <c:v>3574816.28</c:v>
                </c:pt>
                <c:pt idx="8">
                  <c:v>4021834.7</c:v>
                </c:pt>
                <c:pt idx="9">
                  <c:v>4474181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 vs. n'!$A$4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'Time vs. n'!$B$2:$K$2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n'!$B$4:$K$4</c:f>
              <c:numCache>
                <c:formatCode>General</c:formatCode>
                <c:ptCount val="10"/>
                <c:pt idx="0">
                  <c:v>58984.6</c:v>
                </c:pt>
                <c:pt idx="1">
                  <c:v>117800.42</c:v>
                </c:pt>
                <c:pt idx="2">
                  <c:v>176506.2</c:v>
                </c:pt>
                <c:pt idx="3">
                  <c:v>233328.14</c:v>
                </c:pt>
                <c:pt idx="4">
                  <c:v>294229.92</c:v>
                </c:pt>
                <c:pt idx="5">
                  <c:v>350955.56</c:v>
                </c:pt>
                <c:pt idx="6">
                  <c:v>412072.06</c:v>
                </c:pt>
                <c:pt idx="7">
                  <c:v>454500.24</c:v>
                </c:pt>
                <c:pt idx="8">
                  <c:v>512211.24</c:v>
                </c:pt>
                <c:pt idx="9">
                  <c:v>583078.22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 vs. n'!$A$5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vs. n'!$B$2:$K$2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n'!$B$5:$K$5</c:f>
              <c:numCache>
                <c:formatCode>General</c:formatCode>
                <c:ptCount val="10"/>
                <c:pt idx="0">
                  <c:v>56302.94</c:v>
                </c:pt>
                <c:pt idx="1">
                  <c:v>113127.64</c:v>
                </c:pt>
                <c:pt idx="2">
                  <c:v>169764.78</c:v>
                </c:pt>
                <c:pt idx="3">
                  <c:v>226327.28</c:v>
                </c:pt>
                <c:pt idx="4">
                  <c:v>282551.56</c:v>
                </c:pt>
                <c:pt idx="5">
                  <c:v>339332.02</c:v>
                </c:pt>
                <c:pt idx="6">
                  <c:v>396539.2</c:v>
                </c:pt>
                <c:pt idx="7">
                  <c:v>452878.96</c:v>
                </c:pt>
                <c:pt idx="8">
                  <c:v>509375.58</c:v>
                </c:pt>
                <c:pt idx="9">
                  <c:v>563902.6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650832"/>
        <c:axId val="364651224"/>
      </c:lineChart>
      <c:catAx>
        <c:axId val="364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1224"/>
        <c:crosses val="autoZero"/>
        <c:auto val="1"/>
        <c:lblAlgn val="ctr"/>
        <c:lblOffset val="100"/>
        <c:noMultiLvlLbl val="0"/>
      </c:catAx>
      <c:valAx>
        <c:axId val="3646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2.1799093524687976E-2"/>
              <c:y val="0.40353582031754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083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33441216119817"/>
          <c:y val="0.12107376330923636"/>
          <c:w val="0.50611597338674974"/>
          <c:h val="7.4257945479587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Problem Size, 4 cores</a:t>
            </a:r>
          </a:p>
        </c:rich>
      </c:tx>
      <c:layout>
        <c:manualLayout>
          <c:xMode val="edge"/>
          <c:yMode val="edge"/>
          <c:x val="0.2915564900811618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0132462539173"/>
          <c:y val="0.11980461050647014"/>
          <c:w val="0.88109867537460806"/>
          <c:h val="0.73935187903560329"/>
        </c:manualLayout>
      </c:layout>
      <c:lineChart>
        <c:grouping val="standard"/>
        <c:varyColors val="0"/>
        <c:ser>
          <c:idx val="0"/>
          <c:order val="0"/>
          <c:tx>
            <c:strRef>
              <c:f>'Time vs. n'!$A$10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'Time vs. n'!$B$9:$K$9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n'!$B$10:$K$10</c:f>
              <c:numCache>
                <c:formatCode>General</c:formatCode>
                <c:ptCount val="10"/>
                <c:pt idx="0">
                  <c:v>305767.03999999998</c:v>
                </c:pt>
                <c:pt idx="1">
                  <c:v>583916.66</c:v>
                </c:pt>
                <c:pt idx="2">
                  <c:v>871813.96</c:v>
                </c:pt>
                <c:pt idx="3">
                  <c:v>1145873.6599999999</c:v>
                </c:pt>
                <c:pt idx="4">
                  <c:v>1436178.72</c:v>
                </c:pt>
                <c:pt idx="5">
                  <c:v>1709243.74</c:v>
                </c:pt>
                <c:pt idx="6">
                  <c:v>1989526.7</c:v>
                </c:pt>
                <c:pt idx="7">
                  <c:v>2252436.7000000002</c:v>
                </c:pt>
                <c:pt idx="8">
                  <c:v>2543076.42</c:v>
                </c:pt>
                <c:pt idx="9">
                  <c:v>2823445.92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vs. n'!$A$11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'Time vs. n'!$B$9:$K$9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n'!$B$11:$K$11</c:f>
              <c:numCache>
                <c:formatCode>General</c:formatCode>
                <c:ptCount val="10"/>
                <c:pt idx="0">
                  <c:v>22445.599999999999</c:v>
                </c:pt>
                <c:pt idx="1">
                  <c:v>41519.82</c:v>
                </c:pt>
                <c:pt idx="2">
                  <c:v>59749.54</c:v>
                </c:pt>
                <c:pt idx="3">
                  <c:v>77828.28</c:v>
                </c:pt>
                <c:pt idx="4">
                  <c:v>97663.9</c:v>
                </c:pt>
                <c:pt idx="5">
                  <c:v>117862.8</c:v>
                </c:pt>
                <c:pt idx="6">
                  <c:v>137997.84</c:v>
                </c:pt>
                <c:pt idx="7">
                  <c:v>157060.12</c:v>
                </c:pt>
                <c:pt idx="8">
                  <c:v>176401.64</c:v>
                </c:pt>
                <c:pt idx="9">
                  <c:v>196423.98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vs. n'!$A$12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vs. n'!$B$9:$K$9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n'!$B$12:$K$12</c:f>
              <c:numCache>
                <c:formatCode>General</c:formatCode>
                <c:ptCount val="10"/>
                <c:pt idx="0">
                  <c:v>56302.94</c:v>
                </c:pt>
                <c:pt idx="1">
                  <c:v>113127.64</c:v>
                </c:pt>
                <c:pt idx="2">
                  <c:v>169764.78</c:v>
                </c:pt>
                <c:pt idx="3">
                  <c:v>226327.28</c:v>
                </c:pt>
                <c:pt idx="4">
                  <c:v>282551.56</c:v>
                </c:pt>
                <c:pt idx="5">
                  <c:v>339332.02</c:v>
                </c:pt>
                <c:pt idx="6">
                  <c:v>396539.2</c:v>
                </c:pt>
                <c:pt idx="7">
                  <c:v>452878.96</c:v>
                </c:pt>
                <c:pt idx="8">
                  <c:v>509375.58</c:v>
                </c:pt>
                <c:pt idx="9">
                  <c:v>563902.6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12864"/>
        <c:axId val="409815216"/>
      </c:lineChart>
      <c:catAx>
        <c:axId val="4098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>
            <c:manualLayout>
              <c:xMode val="edge"/>
              <c:yMode val="edge"/>
              <c:x val="0.43800524934383195"/>
              <c:y val="0.92856642275250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15216"/>
        <c:crosses val="autoZero"/>
        <c:auto val="1"/>
        <c:lblAlgn val="ctr"/>
        <c:lblOffset val="100"/>
        <c:noMultiLvlLbl val="0"/>
      </c:catAx>
      <c:valAx>
        <c:axId val="409815216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2.7447045707915275E-2"/>
              <c:y val="0.40808869986435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128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43741521101726"/>
          <c:y val="0.12703721870831719"/>
          <c:w val="0.50533118618734874"/>
          <c:h val="7.377100813218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Problem Size, 12 cores</a:t>
            </a:r>
          </a:p>
        </c:rich>
      </c:tx>
      <c:layout>
        <c:manualLayout>
          <c:xMode val="edge"/>
          <c:yMode val="edge"/>
          <c:x val="0.31999318543599897"/>
          <c:y val="2.6352939874488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0406103667729"/>
          <c:y val="0.12382067603348071"/>
          <c:w val="0.84788543870740496"/>
          <c:h val="0.73877232987772501"/>
        </c:manualLayout>
      </c:layout>
      <c:lineChart>
        <c:grouping val="standard"/>
        <c:varyColors val="0"/>
        <c:ser>
          <c:idx val="0"/>
          <c:order val="0"/>
          <c:tx>
            <c:strRef>
              <c:f>'Time vs. n'!$A$16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'Time vs. n'!$B$15:$K$15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n'!$B$16:$K$16</c:f>
              <c:numCache>
                <c:formatCode>General</c:formatCode>
                <c:ptCount val="10"/>
                <c:pt idx="0">
                  <c:v>375424.94</c:v>
                </c:pt>
                <c:pt idx="1">
                  <c:v>656214.57999999996</c:v>
                </c:pt>
                <c:pt idx="2">
                  <c:v>926965.68</c:v>
                </c:pt>
                <c:pt idx="3">
                  <c:v>1231366.24</c:v>
                </c:pt>
                <c:pt idx="4">
                  <c:v>1528814.6</c:v>
                </c:pt>
                <c:pt idx="5">
                  <c:v>1805539.3</c:v>
                </c:pt>
                <c:pt idx="6">
                  <c:v>2079751.02</c:v>
                </c:pt>
                <c:pt idx="7">
                  <c:v>2374847.62</c:v>
                </c:pt>
                <c:pt idx="8">
                  <c:v>2663790.7799999998</c:v>
                </c:pt>
                <c:pt idx="9">
                  <c:v>2946190.26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vs. n'!$A$17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'Time vs. n'!$B$15:$K$15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n'!$B$17:$K$17</c:f>
              <c:numCache>
                <c:formatCode>General</c:formatCode>
                <c:ptCount val="10"/>
                <c:pt idx="0">
                  <c:v>16017.66</c:v>
                </c:pt>
                <c:pt idx="1">
                  <c:v>32035.78</c:v>
                </c:pt>
                <c:pt idx="2">
                  <c:v>49547.28</c:v>
                </c:pt>
                <c:pt idx="3">
                  <c:v>66405.7</c:v>
                </c:pt>
                <c:pt idx="4">
                  <c:v>82014.66</c:v>
                </c:pt>
                <c:pt idx="5">
                  <c:v>98700.26</c:v>
                </c:pt>
                <c:pt idx="6">
                  <c:v>115270.2</c:v>
                </c:pt>
                <c:pt idx="7">
                  <c:v>131564.98000000001</c:v>
                </c:pt>
                <c:pt idx="8">
                  <c:v>146768.07999999999</c:v>
                </c:pt>
                <c:pt idx="9">
                  <c:v>164845.9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vs. n'!$A$18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vs. n'!$B$15:$K$15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n'!$B$18:$K$18</c:f>
              <c:numCache>
                <c:formatCode>General</c:formatCode>
                <c:ptCount val="10"/>
                <c:pt idx="0">
                  <c:v>56302.94</c:v>
                </c:pt>
                <c:pt idx="1">
                  <c:v>113127.64</c:v>
                </c:pt>
                <c:pt idx="2">
                  <c:v>169764.78</c:v>
                </c:pt>
                <c:pt idx="3">
                  <c:v>226327.28</c:v>
                </c:pt>
                <c:pt idx="4">
                  <c:v>282551.56</c:v>
                </c:pt>
                <c:pt idx="5">
                  <c:v>339332.02</c:v>
                </c:pt>
                <c:pt idx="6">
                  <c:v>396539.2</c:v>
                </c:pt>
                <c:pt idx="7">
                  <c:v>452878.96</c:v>
                </c:pt>
                <c:pt idx="8">
                  <c:v>509375.58</c:v>
                </c:pt>
                <c:pt idx="9">
                  <c:v>563902.6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1736"/>
        <c:axId val="409937224"/>
      </c:lineChart>
      <c:catAx>
        <c:axId val="40993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 (millions)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21123734598621"/>
              <c:y val="0.9356784415388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37224"/>
        <c:crosses val="autoZero"/>
        <c:auto val="1"/>
        <c:lblAlgn val="ctr"/>
        <c:lblOffset val="100"/>
        <c:noMultiLvlLbl val="0"/>
      </c:catAx>
      <c:valAx>
        <c:axId val="409937224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3.5604672540117385E-2"/>
              <c:y val="0.4081264927826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317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5103306779248"/>
          <c:y val="0.12901531449113446"/>
          <c:w val="0.50331400191742504"/>
          <c:h val="7.4118162155656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Problem Size, 1 core</a:t>
            </a:r>
          </a:p>
        </c:rich>
      </c:tx>
      <c:layout>
        <c:manualLayout>
          <c:xMode val="edge"/>
          <c:yMode val="edge"/>
          <c:x val="0.21293709254085177"/>
          <c:y val="1.2157967009090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2072144828052"/>
          <c:y val="0.11619139643989296"/>
          <c:w val="0.8654544720371492"/>
          <c:h val="0.7464015679737156"/>
        </c:manualLayout>
      </c:layout>
      <c:lineChart>
        <c:grouping val="standard"/>
        <c:varyColors val="0"/>
        <c:ser>
          <c:idx val="1"/>
          <c:order val="0"/>
          <c:tx>
            <c:strRef>
              <c:f>'Time vs. n'!$A$3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'Time vs. n'!$B$2:$K$2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n'!$B$3:$K$3</c:f>
              <c:numCache>
                <c:formatCode>General</c:formatCode>
                <c:ptCount val="10"/>
                <c:pt idx="0">
                  <c:v>450006.92</c:v>
                </c:pt>
                <c:pt idx="1">
                  <c:v>898074.4</c:v>
                </c:pt>
                <c:pt idx="2">
                  <c:v>1826444.64</c:v>
                </c:pt>
                <c:pt idx="3">
                  <c:v>1791605.24</c:v>
                </c:pt>
                <c:pt idx="4">
                  <c:v>2240501.1</c:v>
                </c:pt>
                <c:pt idx="5">
                  <c:v>2685642.32</c:v>
                </c:pt>
                <c:pt idx="6">
                  <c:v>3131745.88</c:v>
                </c:pt>
                <c:pt idx="7">
                  <c:v>3574816.28</c:v>
                </c:pt>
                <c:pt idx="8">
                  <c:v>4021834.7</c:v>
                </c:pt>
                <c:pt idx="9">
                  <c:v>4474181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 vs. n'!$A$4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'Time vs. n'!$B$2:$K$2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n'!$B$4:$K$4</c:f>
              <c:numCache>
                <c:formatCode>General</c:formatCode>
                <c:ptCount val="10"/>
                <c:pt idx="0">
                  <c:v>58984.6</c:v>
                </c:pt>
                <c:pt idx="1">
                  <c:v>117800.42</c:v>
                </c:pt>
                <c:pt idx="2">
                  <c:v>176506.2</c:v>
                </c:pt>
                <c:pt idx="3">
                  <c:v>233328.14</c:v>
                </c:pt>
                <c:pt idx="4">
                  <c:v>294229.92</c:v>
                </c:pt>
                <c:pt idx="5">
                  <c:v>350955.56</c:v>
                </c:pt>
                <c:pt idx="6">
                  <c:v>412072.06</c:v>
                </c:pt>
                <c:pt idx="7">
                  <c:v>454500.24</c:v>
                </c:pt>
                <c:pt idx="8">
                  <c:v>512211.24</c:v>
                </c:pt>
                <c:pt idx="9">
                  <c:v>583078.22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 vs. n'!$A$5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vs. n'!$B$2:$K$2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n'!$B$5:$K$5</c:f>
              <c:numCache>
                <c:formatCode>General</c:formatCode>
                <c:ptCount val="10"/>
                <c:pt idx="0">
                  <c:v>56302.94</c:v>
                </c:pt>
                <c:pt idx="1">
                  <c:v>113127.64</c:v>
                </c:pt>
                <c:pt idx="2">
                  <c:v>169764.78</c:v>
                </c:pt>
                <c:pt idx="3">
                  <c:v>226327.28</c:v>
                </c:pt>
                <c:pt idx="4">
                  <c:v>282551.56</c:v>
                </c:pt>
                <c:pt idx="5">
                  <c:v>339332.02</c:v>
                </c:pt>
                <c:pt idx="6">
                  <c:v>396539.2</c:v>
                </c:pt>
                <c:pt idx="7">
                  <c:v>452878.96</c:v>
                </c:pt>
                <c:pt idx="8">
                  <c:v>509375.58</c:v>
                </c:pt>
                <c:pt idx="9">
                  <c:v>563902.6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00048"/>
        <c:axId val="413099264"/>
      </c:lineChart>
      <c:catAx>
        <c:axId val="41310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99264"/>
        <c:crosses val="autoZero"/>
        <c:auto val="1"/>
        <c:lblAlgn val="ctr"/>
        <c:lblOffset val="100"/>
        <c:noMultiLvlLbl val="0"/>
      </c:catAx>
      <c:valAx>
        <c:axId val="4130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1.1283267010978469E-3"/>
              <c:y val="0.4035358328553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004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Problem Size, 4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477087904995462E-3"/>
          <c:y val="0.11980461050647014"/>
          <c:w val="0.99403123789854142"/>
          <c:h val="0.73935187903560329"/>
        </c:manualLayout>
      </c:layout>
      <c:lineChart>
        <c:grouping val="standard"/>
        <c:varyColors val="0"/>
        <c:ser>
          <c:idx val="0"/>
          <c:order val="0"/>
          <c:tx>
            <c:strRef>
              <c:f>'Time vs. n'!$A$10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'Time vs. n'!$B$9:$K$9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n'!$B$10:$K$10</c:f>
              <c:numCache>
                <c:formatCode>General</c:formatCode>
                <c:ptCount val="10"/>
                <c:pt idx="0">
                  <c:v>305767.03999999998</c:v>
                </c:pt>
                <c:pt idx="1">
                  <c:v>583916.66</c:v>
                </c:pt>
                <c:pt idx="2">
                  <c:v>871813.96</c:v>
                </c:pt>
                <c:pt idx="3">
                  <c:v>1145873.6599999999</c:v>
                </c:pt>
                <c:pt idx="4">
                  <c:v>1436178.72</c:v>
                </c:pt>
                <c:pt idx="5">
                  <c:v>1709243.74</c:v>
                </c:pt>
                <c:pt idx="6">
                  <c:v>1989526.7</c:v>
                </c:pt>
                <c:pt idx="7">
                  <c:v>2252436.7000000002</c:v>
                </c:pt>
                <c:pt idx="8">
                  <c:v>2543076.42</c:v>
                </c:pt>
                <c:pt idx="9">
                  <c:v>2823445.92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vs. n'!$A$11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'Time vs. n'!$B$9:$K$9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n'!$B$11:$K$11</c:f>
              <c:numCache>
                <c:formatCode>General</c:formatCode>
                <c:ptCount val="10"/>
                <c:pt idx="0">
                  <c:v>22445.599999999999</c:v>
                </c:pt>
                <c:pt idx="1">
                  <c:v>41519.82</c:v>
                </c:pt>
                <c:pt idx="2">
                  <c:v>59749.54</c:v>
                </c:pt>
                <c:pt idx="3">
                  <c:v>77828.28</c:v>
                </c:pt>
                <c:pt idx="4">
                  <c:v>97663.9</c:v>
                </c:pt>
                <c:pt idx="5">
                  <c:v>117862.8</c:v>
                </c:pt>
                <c:pt idx="6">
                  <c:v>137997.84</c:v>
                </c:pt>
                <c:pt idx="7">
                  <c:v>157060.12</c:v>
                </c:pt>
                <c:pt idx="8">
                  <c:v>176401.64</c:v>
                </c:pt>
                <c:pt idx="9">
                  <c:v>196423.98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vs. n'!$A$12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vs. n'!$B$9:$K$9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n'!$B$12:$K$12</c:f>
              <c:numCache>
                <c:formatCode>General</c:formatCode>
                <c:ptCount val="10"/>
                <c:pt idx="0">
                  <c:v>56302.94</c:v>
                </c:pt>
                <c:pt idx="1">
                  <c:v>113127.64</c:v>
                </c:pt>
                <c:pt idx="2">
                  <c:v>169764.78</c:v>
                </c:pt>
                <c:pt idx="3">
                  <c:v>226327.28</c:v>
                </c:pt>
                <c:pt idx="4">
                  <c:v>282551.56</c:v>
                </c:pt>
                <c:pt idx="5">
                  <c:v>339332.02</c:v>
                </c:pt>
                <c:pt idx="6">
                  <c:v>396539.2</c:v>
                </c:pt>
                <c:pt idx="7">
                  <c:v>452878.96</c:v>
                </c:pt>
                <c:pt idx="8">
                  <c:v>509375.58</c:v>
                </c:pt>
                <c:pt idx="9">
                  <c:v>563902.6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03696"/>
        <c:axId val="110502520"/>
      </c:lineChart>
      <c:catAx>
        <c:axId val="1105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>
            <c:manualLayout>
              <c:xMode val="edge"/>
              <c:yMode val="edge"/>
              <c:x val="0.34693056810521633"/>
              <c:y val="0.92856658491459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2520"/>
        <c:crosses val="autoZero"/>
        <c:auto val="1"/>
        <c:lblAlgn val="ctr"/>
        <c:lblOffset val="100"/>
        <c:noMultiLvlLbl val="0"/>
      </c:catAx>
      <c:valAx>
        <c:axId val="110502520"/>
        <c:scaling>
          <c:orientation val="minMax"/>
          <c:max val="5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50369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Problem Size, 12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31245803576959E-3"/>
          <c:y val="0.12382067603348071"/>
          <c:w val="0.98354422266984065"/>
          <c:h val="0.73877232987772501"/>
        </c:manualLayout>
      </c:layout>
      <c:lineChart>
        <c:grouping val="standard"/>
        <c:varyColors val="0"/>
        <c:ser>
          <c:idx val="0"/>
          <c:order val="0"/>
          <c:tx>
            <c:strRef>
              <c:f>'Time vs. n'!$A$16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'Time vs. n'!$B$15:$K$15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n'!$B$16:$K$16</c:f>
              <c:numCache>
                <c:formatCode>General</c:formatCode>
                <c:ptCount val="10"/>
                <c:pt idx="0">
                  <c:v>375424.94</c:v>
                </c:pt>
                <c:pt idx="1">
                  <c:v>656214.57999999996</c:v>
                </c:pt>
                <c:pt idx="2">
                  <c:v>926965.68</c:v>
                </c:pt>
                <c:pt idx="3">
                  <c:v>1231366.24</c:v>
                </c:pt>
                <c:pt idx="4">
                  <c:v>1528814.6</c:v>
                </c:pt>
                <c:pt idx="5">
                  <c:v>1805539.3</c:v>
                </c:pt>
                <c:pt idx="6">
                  <c:v>2079751.02</c:v>
                </c:pt>
                <c:pt idx="7">
                  <c:v>2374847.62</c:v>
                </c:pt>
                <c:pt idx="8">
                  <c:v>2663790.7799999998</c:v>
                </c:pt>
                <c:pt idx="9">
                  <c:v>2946190.26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vs. n'!$A$17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'Time vs. n'!$B$15:$K$15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n'!$B$17:$K$17</c:f>
              <c:numCache>
                <c:formatCode>General</c:formatCode>
                <c:ptCount val="10"/>
                <c:pt idx="0">
                  <c:v>16017.66</c:v>
                </c:pt>
                <c:pt idx="1">
                  <c:v>32035.78</c:v>
                </c:pt>
                <c:pt idx="2">
                  <c:v>49547.28</c:v>
                </c:pt>
                <c:pt idx="3">
                  <c:v>66405.7</c:v>
                </c:pt>
                <c:pt idx="4">
                  <c:v>82014.66</c:v>
                </c:pt>
                <c:pt idx="5">
                  <c:v>98700.26</c:v>
                </c:pt>
                <c:pt idx="6">
                  <c:v>115270.2</c:v>
                </c:pt>
                <c:pt idx="7">
                  <c:v>131564.98000000001</c:v>
                </c:pt>
                <c:pt idx="8">
                  <c:v>146768.07999999999</c:v>
                </c:pt>
                <c:pt idx="9">
                  <c:v>164845.9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vs. n'!$A$18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vs. n'!$B$15:$K$15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cat>
          <c:val>
            <c:numRef>
              <c:f>'Time vs. n'!$B$18:$K$18</c:f>
              <c:numCache>
                <c:formatCode>General</c:formatCode>
                <c:ptCount val="10"/>
                <c:pt idx="0">
                  <c:v>56302.94</c:v>
                </c:pt>
                <c:pt idx="1">
                  <c:v>113127.64</c:v>
                </c:pt>
                <c:pt idx="2">
                  <c:v>169764.78</c:v>
                </c:pt>
                <c:pt idx="3">
                  <c:v>226327.28</c:v>
                </c:pt>
                <c:pt idx="4">
                  <c:v>282551.56</c:v>
                </c:pt>
                <c:pt idx="5">
                  <c:v>339332.02</c:v>
                </c:pt>
                <c:pt idx="6">
                  <c:v>396539.2</c:v>
                </c:pt>
                <c:pt idx="7">
                  <c:v>452878.96</c:v>
                </c:pt>
                <c:pt idx="8">
                  <c:v>509375.58</c:v>
                </c:pt>
                <c:pt idx="9">
                  <c:v>563902.6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27368"/>
        <c:axId val="409822664"/>
      </c:lineChart>
      <c:catAx>
        <c:axId val="40982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 (millions)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881584569370688"/>
              <c:y val="0.9332170852818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22664"/>
        <c:crosses val="autoZero"/>
        <c:auto val="1"/>
        <c:lblAlgn val="ctr"/>
        <c:lblOffset val="100"/>
        <c:noMultiLvlLbl val="0"/>
      </c:catAx>
      <c:valAx>
        <c:axId val="409822664"/>
        <c:scaling>
          <c:orientation val="minMax"/>
          <c:max val="50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9827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442632</xdr:colOff>
      <xdr:row>14</xdr:row>
      <xdr:rowOff>40341</xdr:rowOff>
    </xdr:from>
    <xdr:to>
      <xdr:col>23</xdr:col>
      <xdr:colOff>324970</xdr:colOff>
      <xdr:row>38</xdr:row>
      <xdr:rowOff>56028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6</xdr:row>
      <xdr:rowOff>142875</xdr:rowOff>
    </xdr:from>
    <xdr:to>
      <xdr:col>9</xdr:col>
      <xdr:colOff>9525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33335</xdr:colOff>
      <xdr:row>13</xdr:row>
      <xdr:rowOff>85726</xdr:rowOff>
    </xdr:from>
    <xdr:to>
      <xdr:col>10</xdr:col>
      <xdr:colOff>47624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274069</xdr:colOff>
      <xdr:row>19</xdr:row>
      <xdr:rowOff>9525</xdr:rowOff>
    </xdr:from>
    <xdr:to>
      <xdr:col>7</xdr:col>
      <xdr:colOff>142875</xdr:colOff>
      <xdr:row>34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504824</xdr:colOff>
      <xdr:row>18</xdr:row>
      <xdr:rowOff>180975</xdr:rowOff>
    </xdr:from>
    <xdr:to>
      <xdr:col>15</xdr:col>
      <xdr:colOff>381000</xdr:colOff>
      <xdr:row>34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18</xdr:row>
      <xdr:rowOff>166007</xdr:rowOff>
    </xdr:from>
    <xdr:to>
      <xdr:col>23</xdr:col>
      <xdr:colOff>485775</xdr:colOff>
      <xdr:row>34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409575</xdr:colOff>
      <xdr:row>38</xdr:row>
      <xdr:rowOff>0</xdr:rowOff>
    </xdr:from>
    <xdr:to>
      <xdr:col>7</xdr:col>
      <xdr:colOff>466725</xdr:colOff>
      <xdr:row>53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466725</xdr:colOff>
      <xdr:row>38</xdr:row>
      <xdr:rowOff>1</xdr:rowOff>
    </xdr:from>
    <xdr:to>
      <xdr:col>13</xdr:col>
      <xdr:colOff>295275</xdr:colOff>
      <xdr:row>53</xdr:row>
      <xdr:rowOff>19051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295276</xdr:colOff>
      <xdr:row>38</xdr:row>
      <xdr:rowOff>0</xdr:rowOff>
    </xdr:from>
    <xdr:to>
      <xdr:col>19</xdr:col>
      <xdr:colOff>219076</xdr:colOff>
      <xdr:row>53</xdr:row>
      <xdr:rowOff>10886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576262</xdr:colOff>
      <xdr:row>1</xdr:row>
      <xdr:rowOff>80962</xdr:rowOff>
    </xdr:from>
    <xdr:to>
      <xdr:col>18</xdr:col>
      <xdr:colOff>261937</xdr:colOff>
      <xdr:row>15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18</xdr:col>
      <xdr:colOff>295275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18</xdr:col>
      <xdr:colOff>295275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119061</xdr:colOff>
      <xdr:row>12</xdr:row>
      <xdr:rowOff>166686</xdr:rowOff>
    </xdr:from>
    <xdr:to>
      <xdr:col>17</xdr:col>
      <xdr:colOff>9524</xdr:colOff>
      <xdr:row>28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259773</xdr:colOff>
      <xdr:row>24</xdr:row>
      <xdr:rowOff>29443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="85" zoomScaleNormal="85" workbookViewId="0">
      <selection activeCell="C33" sqref="C33"/>
    </sheetView>
  </sheetViews>
  <sheetFormatPr defaultRowHeight="15" x14ac:dyDescent="0.25"/>
  <cols>
    <col min="1" max="1" width="11.42578125" bestFit="1" customWidth="1"/>
    <col min="14" max="14" width="13.5703125" customWidth="1"/>
    <col min="17" max="17" width="12.28515625" bestFit="1" customWidth="1"/>
  </cols>
  <sheetData>
    <row r="1" spans="1:24" x14ac:dyDescent="0.25">
      <c r="A1" t="s">
        <v>0</v>
      </c>
      <c r="N1" t="s">
        <v>17</v>
      </c>
    </row>
    <row r="2" spans="1:24" x14ac:dyDescent="0.25">
      <c r="B2">
        <v>40</v>
      </c>
      <c r="C2">
        <v>80</v>
      </c>
      <c r="D2">
        <v>120</v>
      </c>
      <c r="E2">
        <v>160</v>
      </c>
      <c r="F2">
        <v>200</v>
      </c>
      <c r="G2">
        <v>240</v>
      </c>
      <c r="H2">
        <v>280</v>
      </c>
      <c r="I2">
        <v>320</v>
      </c>
      <c r="J2">
        <v>360</v>
      </c>
      <c r="K2">
        <v>400</v>
      </c>
      <c r="O2">
        <v>0.1</v>
      </c>
      <c r="P2">
        <v>0.2</v>
      </c>
      <c r="Q2">
        <v>0.3</v>
      </c>
      <c r="R2">
        <v>0.4</v>
      </c>
      <c r="S2">
        <v>0.5</v>
      </c>
      <c r="T2">
        <v>0.6</v>
      </c>
      <c r="U2">
        <v>0.7</v>
      </c>
      <c r="V2">
        <v>0.8</v>
      </c>
      <c r="W2">
        <v>0.9</v>
      </c>
      <c r="X2">
        <v>1</v>
      </c>
    </row>
    <row r="3" spans="1:24" x14ac:dyDescent="0.25">
      <c r="A3">
        <v>1</v>
      </c>
      <c r="B3">
        <v>450006.92</v>
      </c>
      <c r="C3">
        <v>898074.4</v>
      </c>
      <c r="D3">
        <v>1826444.64</v>
      </c>
      <c r="E3">
        <v>1791605.24</v>
      </c>
      <c r="F3">
        <v>2240501.1</v>
      </c>
      <c r="G3">
        <v>2685642.32</v>
      </c>
      <c r="H3">
        <v>3131745.88</v>
      </c>
      <c r="I3">
        <v>3574816.28</v>
      </c>
      <c r="J3">
        <v>4021834.7</v>
      </c>
      <c r="K3">
        <v>4474181</v>
      </c>
      <c r="N3">
        <v>1</v>
      </c>
      <c r="O3">
        <v>851.24</v>
      </c>
      <c r="P3">
        <v>1261.08</v>
      </c>
      <c r="Q3">
        <v>1756</v>
      </c>
      <c r="R3">
        <v>2455.38</v>
      </c>
      <c r="S3">
        <v>2952.04</v>
      </c>
      <c r="T3">
        <v>3573.94</v>
      </c>
      <c r="U3">
        <v>4126.82</v>
      </c>
      <c r="V3">
        <v>4875.26</v>
      </c>
      <c r="W3">
        <v>5275.8</v>
      </c>
      <c r="X3">
        <v>6179.36</v>
      </c>
    </row>
    <row r="4" spans="1:24" x14ac:dyDescent="0.25">
      <c r="A4">
        <v>2</v>
      </c>
      <c r="B4">
        <v>364782.08000000002</v>
      </c>
      <c r="C4">
        <v>725165.32</v>
      </c>
      <c r="D4">
        <v>1086842.94</v>
      </c>
      <c r="E4">
        <v>1447811.14</v>
      </c>
      <c r="F4">
        <v>1808639.6</v>
      </c>
      <c r="G4">
        <v>2150781.9</v>
      </c>
      <c r="H4">
        <v>2532060</v>
      </c>
      <c r="I4">
        <v>2892257.84</v>
      </c>
      <c r="J4">
        <v>3252903.56</v>
      </c>
      <c r="K4">
        <v>3603677.92</v>
      </c>
      <c r="N4">
        <v>2</v>
      </c>
      <c r="O4">
        <v>480.9</v>
      </c>
      <c r="P4">
        <v>639.24</v>
      </c>
      <c r="Q4">
        <v>939.78</v>
      </c>
      <c r="R4">
        <v>1373.82</v>
      </c>
      <c r="S4">
        <v>1593.46</v>
      </c>
      <c r="T4">
        <v>1859.86</v>
      </c>
      <c r="U4">
        <v>2153.66</v>
      </c>
      <c r="V4">
        <v>2449.7800000000002</v>
      </c>
      <c r="W4">
        <v>2949.44</v>
      </c>
      <c r="X4">
        <v>3155.44</v>
      </c>
    </row>
    <row r="5" spans="1:24" x14ac:dyDescent="0.25">
      <c r="A5">
        <v>3</v>
      </c>
      <c r="B5">
        <v>286340.90000000002</v>
      </c>
      <c r="C5">
        <v>568814.06000000006</v>
      </c>
      <c r="D5">
        <v>851098.76</v>
      </c>
      <c r="E5">
        <v>1142308.58</v>
      </c>
      <c r="F5">
        <v>1437557.4</v>
      </c>
      <c r="G5">
        <v>1720355.76</v>
      </c>
      <c r="H5">
        <v>2002285.72</v>
      </c>
      <c r="I5">
        <v>2283873.36</v>
      </c>
      <c r="J5">
        <v>2579540.6800000002</v>
      </c>
      <c r="K5">
        <v>2857280.82</v>
      </c>
      <c r="N5">
        <v>3</v>
      </c>
      <c r="O5">
        <v>268.92</v>
      </c>
      <c r="P5">
        <v>671.06</v>
      </c>
      <c r="Q5">
        <v>928.68</v>
      </c>
      <c r="R5">
        <v>1118.8399999999999</v>
      </c>
      <c r="S5">
        <v>1354.18</v>
      </c>
      <c r="T5">
        <v>1677.78</v>
      </c>
      <c r="U5">
        <v>1911.34</v>
      </c>
      <c r="V5">
        <v>2179.86</v>
      </c>
      <c r="W5">
        <v>2445.3200000000002</v>
      </c>
      <c r="X5">
        <v>2693.9</v>
      </c>
    </row>
    <row r="6" spans="1:24" x14ac:dyDescent="0.25">
      <c r="A6">
        <v>4</v>
      </c>
      <c r="B6">
        <v>305767.03999999998</v>
      </c>
      <c r="C6">
        <v>583916.66</v>
      </c>
      <c r="D6">
        <v>871813.96</v>
      </c>
      <c r="E6">
        <v>1145873.6599999999</v>
      </c>
      <c r="F6">
        <v>1436178.72</v>
      </c>
      <c r="G6">
        <v>1709243.74</v>
      </c>
      <c r="H6">
        <v>1989526.7</v>
      </c>
      <c r="I6">
        <v>2252436.7000000002</v>
      </c>
      <c r="J6">
        <v>2543076.42</v>
      </c>
      <c r="K6">
        <v>2823445.92</v>
      </c>
      <c r="N6">
        <v>4</v>
      </c>
      <c r="O6">
        <v>188.72</v>
      </c>
      <c r="P6">
        <v>551.91999999999996</v>
      </c>
      <c r="Q6">
        <v>886.02</v>
      </c>
      <c r="R6">
        <v>1031.8599999999999</v>
      </c>
      <c r="S6">
        <v>1344.06</v>
      </c>
      <c r="T6">
        <v>1493.78</v>
      </c>
      <c r="U6">
        <v>1552</v>
      </c>
      <c r="V6">
        <v>1795.16</v>
      </c>
      <c r="W6">
        <v>2078.1799999999998</v>
      </c>
      <c r="X6">
        <v>2181.1799999999998</v>
      </c>
    </row>
    <row r="7" spans="1:24" x14ac:dyDescent="0.25">
      <c r="A7">
        <v>5</v>
      </c>
      <c r="B7">
        <v>273622.38</v>
      </c>
      <c r="C7">
        <v>549809.36</v>
      </c>
      <c r="D7">
        <v>825934.26</v>
      </c>
      <c r="E7">
        <v>1114636.42</v>
      </c>
      <c r="F7">
        <v>1391886.56</v>
      </c>
      <c r="G7">
        <v>1673835.24</v>
      </c>
      <c r="H7">
        <v>1948736.78</v>
      </c>
      <c r="I7">
        <v>2227696.58</v>
      </c>
      <c r="J7">
        <v>2501340.36</v>
      </c>
      <c r="K7">
        <v>2771494.72</v>
      </c>
      <c r="N7">
        <v>5</v>
      </c>
      <c r="O7">
        <v>200.64</v>
      </c>
      <c r="P7">
        <v>444.7</v>
      </c>
      <c r="Q7">
        <v>758</v>
      </c>
      <c r="R7">
        <v>851.08</v>
      </c>
      <c r="S7">
        <v>1144.72</v>
      </c>
      <c r="T7">
        <v>1356.14</v>
      </c>
      <c r="U7">
        <v>1581.9</v>
      </c>
      <c r="V7">
        <v>1713.18</v>
      </c>
      <c r="W7">
        <v>1910.8</v>
      </c>
      <c r="X7">
        <v>2124.5</v>
      </c>
    </row>
    <row r="8" spans="1:24" x14ac:dyDescent="0.25">
      <c r="A8">
        <v>6</v>
      </c>
      <c r="B8">
        <v>301559.94</v>
      </c>
      <c r="C8">
        <v>570340.80000000005</v>
      </c>
      <c r="D8">
        <v>867818.46</v>
      </c>
      <c r="E8">
        <v>1135504.8400000001</v>
      </c>
      <c r="F8">
        <v>1411700.36</v>
      </c>
      <c r="G8">
        <v>1705715.5</v>
      </c>
      <c r="H8">
        <v>1984346.62</v>
      </c>
      <c r="I8">
        <v>2268291.2000000002</v>
      </c>
      <c r="J8">
        <v>2546035.52</v>
      </c>
      <c r="K8">
        <v>2825959.6</v>
      </c>
      <c r="N8">
        <v>6</v>
      </c>
      <c r="O8">
        <v>178.52</v>
      </c>
      <c r="P8">
        <v>391.12</v>
      </c>
      <c r="Q8">
        <v>751.32</v>
      </c>
      <c r="R8">
        <v>962.04</v>
      </c>
      <c r="S8">
        <v>1117.48</v>
      </c>
      <c r="T8">
        <v>1347.62</v>
      </c>
      <c r="U8">
        <v>1349.9</v>
      </c>
      <c r="V8">
        <v>1653.12</v>
      </c>
      <c r="W8">
        <v>1739.04</v>
      </c>
      <c r="X8">
        <v>2045.8</v>
      </c>
    </row>
    <row r="9" spans="1:24" x14ac:dyDescent="0.25">
      <c r="A9">
        <v>7</v>
      </c>
      <c r="B9">
        <v>292396.84000000003</v>
      </c>
      <c r="C9">
        <v>578506.19999999995</v>
      </c>
      <c r="D9">
        <v>852385.84</v>
      </c>
      <c r="E9">
        <v>1149116.96</v>
      </c>
      <c r="F9">
        <v>1418005.92</v>
      </c>
      <c r="G9">
        <v>1710432.74</v>
      </c>
      <c r="H9">
        <v>1982998.88</v>
      </c>
      <c r="I9">
        <v>2275909.98</v>
      </c>
      <c r="J9">
        <v>2555875.08</v>
      </c>
      <c r="K9">
        <v>2836428.5</v>
      </c>
      <c r="N9">
        <v>7</v>
      </c>
      <c r="O9">
        <v>173.82</v>
      </c>
      <c r="P9">
        <v>311.18</v>
      </c>
      <c r="Q9">
        <v>771.24</v>
      </c>
      <c r="R9">
        <v>933.24</v>
      </c>
      <c r="S9">
        <v>1056.1400000000001</v>
      </c>
      <c r="T9">
        <v>1325.86</v>
      </c>
      <c r="U9">
        <v>1807</v>
      </c>
      <c r="V9">
        <v>1658.6</v>
      </c>
      <c r="W9">
        <v>1764.26</v>
      </c>
      <c r="X9">
        <v>1795.2</v>
      </c>
    </row>
    <row r="10" spans="1:24" x14ac:dyDescent="0.25">
      <c r="A10">
        <v>8</v>
      </c>
      <c r="B10">
        <v>285727.98</v>
      </c>
      <c r="C10">
        <v>589920.64</v>
      </c>
      <c r="D10">
        <v>864422.08</v>
      </c>
      <c r="E10">
        <v>1165963.08</v>
      </c>
      <c r="F10">
        <v>1453801.16</v>
      </c>
      <c r="G10">
        <v>1740521.6</v>
      </c>
      <c r="H10">
        <v>2023314.88</v>
      </c>
      <c r="I10">
        <v>2304563.7599999998</v>
      </c>
      <c r="J10">
        <v>2587183.3199999998</v>
      </c>
      <c r="K10">
        <v>2870480.6</v>
      </c>
      <c r="N10">
        <v>8</v>
      </c>
      <c r="O10">
        <v>964</v>
      </c>
      <c r="P10">
        <v>297.04000000000002</v>
      </c>
      <c r="Q10">
        <v>462.5</v>
      </c>
      <c r="R10">
        <v>907.6</v>
      </c>
      <c r="S10">
        <v>1051.8800000000001</v>
      </c>
      <c r="T10">
        <v>1745.82</v>
      </c>
      <c r="U10">
        <v>1335.18</v>
      </c>
      <c r="V10">
        <v>1458.3</v>
      </c>
      <c r="W10">
        <v>2206.46</v>
      </c>
      <c r="X10">
        <v>2111.86</v>
      </c>
    </row>
    <row r="11" spans="1:24" x14ac:dyDescent="0.25">
      <c r="A11">
        <v>9</v>
      </c>
      <c r="B11">
        <v>288425.7</v>
      </c>
      <c r="C11">
        <v>581250.24</v>
      </c>
      <c r="D11">
        <v>887465.62</v>
      </c>
      <c r="E11">
        <v>1164216.54</v>
      </c>
      <c r="F11">
        <v>1467232.22</v>
      </c>
      <c r="G11">
        <v>1739781.02</v>
      </c>
      <c r="H11">
        <v>2026155.58</v>
      </c>
      <c r="I11">
        <v>2327761.7999999998</v>
      </c>
      <c r="J11">
        <v>2613824.94</v>
      </c>
      <c r="K11">
        <v>2901233.08</v>
      </c>
      <c r="N11">
        <v>9</v>
      </c>
      <c r="O11">
        <v>839.8</v>
      </c>
      <c r="P11">
        <v>263.32</v>
      </c>
      <c r="Q11">
        <v>464.74</v>
      </c>
      <c r="R11">
        <v>884.18</v>
      </c>
      <c r="S11">
        <v>1003.02</v>
      </c>
      <c r="T11">
        <v>1221.3399999999999</v>
      </c>
      <c r="U11">
        <v>1527.46</v>
      </c>
      <c r="V11">
        <v>1634.46</v>
      </c>
      <c r="W11">
        <v>2111.9</v>
      </c>
      <c r="X11">
        <v>2192.46</v>
      </c>
    </row>
    <row r="12" spans="1:24" x14ac:dyDescent="0.25">
      <c r="A12">
        <v>10</v>
      </c>
      <c r="B12">
        <v>291175.03999999998</v>
      </c>
      <c r="C12">
        <v>598396.62</v>
      </c>
      <c r="D12">
        <v>892131.66</v>
      </c>
      <c r="E12">
        <v>1166225.68</v>
      </c>
      <c r="F12">
        <v>1467939.78</v>
      </c>
      <c r="G12">
        <v>1757472.36</v>
      </c>
      <c r="H12">
        <v>2033797.66</v>
      </c>
      <c r="I12">
        <v>2331185.8199999998</v>
      </c>
      <c r="J12">
        <v>2618984.58</v>
      </c>
      <c r="K12">
        <v>2905978.94</v>
      </c>
      <c r="N12">
        <v>10</v>
      </c>
      <c r="O12">
        <v>875.8</v>
      </c>
      <c r="P12">
        <v>208.02</v>
      </c>
      <c r="Q12">
        <v>1035.3</v>
      </c>
      <c r="R12">
        <v>1164.4000000000001</v>
      </c>
      <c r="S12">
        <v>1045.56</v>
      </c>
      <c r="T12">
        <v>1281.68</v>
      </c>
      <c r="U12">
        <v>1556.24</v>
      </c>
      <c r="V12">
        <v>1429.18</v>
      </c>
      <c r="W12">
        <v>1775.22</v>
      </c>
      <c r="X12">
        <v>1904.34</v>
      </c>
    </row>
    <row r="13" spans="1:24" x14ac:dyDescent="0.25">
      <c r="A13">
        <v>11</v>
      </c>
      <c r="B13">
        <v>315380.21999999997</v>
      </c>
      <c r="C13">
        <v>610825.28</v>
      </c>
      <c r="D13">
        <v>903640.24</v>
      </c>
      <c r="E13">
        <v>1191668.18</v>
      </c>
      <c r="F13">
        <v>1475182.7</v>
      </c>
      <c r="G13">
        <v>1760523.66</v>
      </c>
      <c r="H13">
        <v>2040192.76</v>
      </c>
      <c r="I13">
        <v>2328083.12</v>
      </c>
      <c r="J13">
        <v>2615379.7799999998</v>
      </c>
      <c r="K13">
        <v>2917193.92</v>
      </c>
      <c r="N13">
        <v>11</v>
      </c>
      <c r="O13">
        <v>747.92</v>
      </c>
      <c r="P13">
        <v>825.88</v>
      </c>
      <c r="Q13">
        <v>923.12</v>
      </c>
      <c r="R13">
        <v>1486.96</v>
      </c>
      <c r="S13">
        <v>1387.36</v>
      </c>
      <c r="T13">
        <v>2020.12</v>
      </c>
      <c r="U13">
        <v>1931.82</v>
      </c>
      <c r="V13">
        <v>2040.94</v>
      </c>
      <c r="W13">
        <v>2519.6999999999998</v>
      </c>
      <c r="X13">
        <v>2638.9</v>
      </c>
    </row>
    <row r="14" spans="1:24" x14ac:dyDescent="0.25">
      <c r="A14">
        <v>12</v>
      </c>
      <c r="B14">
        <v>375424.94</v>
      </c>
      <c r="C14">
        <v>656214.57999999996</v>
      </c>
      <c r="D14">
        <v>926965.68</v>
      </c>
      <c r="E14">
        <v>1231366.24</v>
      </c>
      <c r="F14">
        <v>1528814.6</v>
      </c>
      <c r="G14">
        <v>1805539.3</v>
      </c>
      <c r="H14">
        <v>2079751.02</v>
      </c>
      <c r="I14">
        <v>2374847.62</v>
      </c>
      <c r="J14">
        <v>2663790.7799999998</v>
      </c>
      <c r="K14">
        <v>2946190.26</v>
      </c>
      <c r="N14">
        <v>12</v>
      </c>
      <c r="O14">
        <v>2698.82</v>
      </c>
      <c r="P14">
        <v>996.02</v>
      </c>
      <c r="Q14">
        <v>596.55999999999995</v>
      </c>
      <c r="R14">
        <v>1631.7</v>
      </c>
      <c r="S14">
        <v>1970.26</v>
      </c>
      <c r="T14">
        <v>4298.6400000000003</v>
      </c>
      <c r="U14">
        <v>2825.62</v>
      </c>
      <c r="V14">
        <v>1969.38</v>
      </c>
      <c r="W14">
        <v>2226.84</v>
      </c>
      <c r="X14">
        <v>2057.12</v>
      </c>
    </row>
    <row r="18" spans="1:11" x14ac:dyDescent="0.25">
      <c r="A18" t="s">
        <v>1</v>
      </c>
    </row>
    <row r="19" spans="1:11" x14ac:dyDescent="0.25">
      <c r="B19">
        <v>80</v>
      </c>
      <c r="C19">
        <v>160</v>
      </c>
      <c r="D19">
        <v>240</v>
      </c>
      <c r="E19">
        <v>320</v>
      </c>
      <c r="F19">
        <v>400</v>
      </c>
      <c r="G19">
        <v>480</v>
      </c>
      <c r="H19">
        <v>560</v>
      </c>
      <c r="I19">
        <v>640</v>
      </c>
      <c r="J19">
        <v>720</v>
      </c>
      <c r="K19">
        <v>800</v>
      </c>
    </row>
    <row r="20" spans="1:11" x14ac:dyDescent="0.25">
      <c r="A20">
        <v>1</v>
      </c>
      <c r="B20">
        <v>108274.72</v>
      </c>
      <c r="C20">
        <v>216248.46</v>
      </c>
      <c r="D20">
        <v>320952.2</v>
      </c>
      <c r="E20">
        <v>427761.76</v>
      </c>
      <c r="F20">
        <v>534593.66</v>
      </c>
      <c r="G20">
        <v>641073.54</v>
      </c>
      <c r="H20">
        <v>747154.52</v>
      </c>
      <c r="I20">
        <v>852899.76</v>
      </c>
      <c r="J20">
        <v>962055.9</v>
      </c>
      <c r="K20">
        <v>1064024.3600000001</v>
      </c>
    </row>
    <row r="21" spans="1:11" x14ac:dyDescent="0.25">
      <c r="A21">
        <v>2</v>
      </c>
      <c r="B21">
        <v>55321.78</v>
      </c>
      <c r="C21">
        <v>107852.72</v>
      </c>
      <c r="D21">
        <v>162336.28</v>
      </c>
      <c r="E21">
        <v>215334.64</v>
      </c>
      <c r="F21">
        <v>269066.86</v>
      </c>
      <c r="G21">
        <v>322861.64</v>
      </c>
      <c r="H21">
        <v>376649.94</v>
      </c>
      <c r="I21">
        <v>431216.26</v>
      </c>
      <c r="J21">
        <v>484760.98</v>
      </c>
      <c r="K21">
        <v>539249.28</v>
      </c>
    </row>
    <row r="22" spans="1:11" x14ac:dyDescent="0.25">
      <c r="A22">
        <v>4</v>
      </c>
      <c r="B22">
        <v>38442.04</v>
      </c>
      <c r="C22">
        <v>76733.119999999995</v>
      </c>
      <c r="D22">
        <v>114784.26</v>
      </c>
      <c r="E22">
        <v>151366.46</v>
      </c>
      <c r="F22">
        <v>187794.08</v>
      </c>
      <c r="G22">
        <v>226780.5</v>
      </c>
      <c r="H22">
        <v>264032.46000000002</v>
      </c>
      <c r="I22">
        <v>301548.15999999997</v>
      </c>
      <c r="J22">
        <v>339979.38</v>
      </c>
      <c r="K22">
        <v>377438.12</v>
      </c>
    </row>
    <row r="23" spans="1:11" x14ac:dyDescent="0.25">
      <c r="A23">
        <v>8</v>
      </c>
      <c r="B23">
        <v>32048.06</v>
      </c>
      <c r="C23">
        <v>62051.72</v>
      </c>
      <c r="D23">
        <v>95333.98</v>
      </c>
      <c r="E23">
        <v>126021.36</v>
      </c>
      <c r="F23">
        <v>156962.57999999999</v>
      </c>
      <c r="G23">
        <v>188534.74</v>
      </c>
      <c r="H23">
        <v>220253.96</v>
      </c>
      <c r="I23">
        <v>252262.3</v>
      </c>
      <c r="J23">
        <v>284532.21999999997</v>
      </c>
      <c r="K23">
        <v>315346.56</v>
      </c>
    </row>
    <row r="24" spans="1:11" x14ac:dyDescent="0.25">
      <c r="A24">
        <v>16</v>
      </c>
      <c r="B24">
        <v>24264.26</v>
      </c>
      <c r="C24">
        <v>41233.68</v>
      </c>
      <c r="D24">
        <v>54486.12</v>
      </c>
      <c r="E24">
        <v>69493.740000000005</v>
      </c>
      <c r="F24">
        <v>80568.800000000003</v>
      </c>
      <c r="G24">
        <v>124767.7</v>
      </c>
      <c r="H24">
        <v>122628.32</v>
      </c>
      <c r="I24">
        <v>165357.32</v>
      </c>
      <c r="J24">
        <v>167315.16</v>
      </c>
      <c r="K24">
        <v>206850.08</v>
      </c>
    </row>
    <row r="25" spans="1:11" x14ac:dyDescent="0.25">
      <c r="A25">
        <v>32</v>
      </c>
      <c r="B25">
        <v>9846.2999999999993</v>
      </c>
      <c r="C25">
        <v>20485.46</v>
      </c>
      <c r="D25">
        <v>25799.360000000001</v>
      </c>
      <c r="E25">
        <v>32254.86</v>
      </c>
      <c r="F25">
        <v>44075.14</v>
      </c>
      <c r="G25">
        <v>55705.36</v>
      </c>
      <c r="H25">
        <v>71311.3</v>
      </c>
      <c r="I25">
        <v>73336.88</v>
      </c>
      <c r="J25">
        <v>92797.3</v>
      </c>
      <c r="K25">
        <v>100358.2</v>
      </c>
    </row>
    <row r="26" spans="1:11" x14ac:dyDescent="0.25">
      <c r="A26">
        <v>64</v>
      </c>
      <c r="B26">
        <v>4859.76</v>
      </c>
      <c r="C26">
        <v>10024.200000000001</v>
      </c>
      <c r="D26">
        <v>14928.4</v>
      </c>
      <c r="E26">
        <v>26921.88</v>
      </c>
      <c r="F26">
        <v>21552.3</v>
      </c>
      <c r="G26">
        <v>24381.66</v>
      </c>
      <c r="H26">
        <v>47152.3</v>
      </c>
      <c r="I26">
        <v>48608.7</v>
      </c>
      <c r="J26">
        <v>36121.46</v>
      </c>
      <c r="K26">
        <v>49874.38</v>
      </c>
    </row>
    <row r="27" spans="1:11" x14ac:dyDescent="0.25">
      <c r="A27">
        <v>128</v>
      </c>
      <c r="B27">
        <v>2013.04</v>
      </c>
      <c r="C27">
        <v>4149</v>
      </c>
      <c r="D27">
        <v>6338.98</v>
      </c>
      <c r="E27">
        <v>8046.92</v>
      </c>
      <c r="F27">
        <v>11437.6</v>
      </c>
      <c r="G27">
        <v>11846.42</v>
      </c>
      <c r="H27">
        <v>21004.5</v>
      </c>
      <c r="I27">
        <v>16034.22</v>
      </c>
      <c r="J27">
        <v>22761.58</v>
      </c>
      <c r="K27">
        <v>22565.78</v>
      </c>
    </row>
    <row r="28" spans="1:11" x14ac:dyDescent="0.25">
      <c r="A28">
        <v>256</v>
      </c>
      <c r="B28">
        <v>851.16</v>
      </c>
      <c r="C28">
        <v>1954.54</v>
      </c>
      <c r="D28">
        <v>4956.66</v>
      </c>
      <c r="E28">
        <v>4160.18</v>
      </c>
      <c r="F28">
        <v>7593.68</v>
      </c>
      <c r="G28">
        <v>6905.16</v>
      </c>
      <c r="H28">
        <v>8513.84</v>
      </c>
      <c r="I28">
        <v>8056.1</v>
      </c>
      <c r="J28">
        <v>11294.62</v>
      </c>
      <c r="K28">
        <v>12334.92</v>
      </c>
    </row>
    <row r="30" spans="1:11" x14ac:dyDescent="0.25">
      <c r="A30" t="s">
        <v>2</v>
      </c>
    </row>
    <row r="31" spans="1:11" x14ac:dyDescent="0.25">
      <c r="B31">
        <v>40</v>
      </c>
      <c r="C31">
        <v>80</v>
      </c>
      <c r="D31">
        <v>120</v>
      </c>
      <c r="E31">
        <v>160</v>
      </c>
      <c r="F31">
        <v>200</v>
      </c>
      <c r="G31">
        <v>240</v>
      </c>
      <c r="H31">
        <v>280</v>
      </c>
      <c r="I31">
        <v>320</v>
      </c>
      <c r="J31">
        <v>360</v>
      </c>
      <c r="K31">
        <v>400</v>
      </c>
    </row>
    <row r="32" spans="1:11" x14ac:dyDescent="0.25">
      <c r="A32">
        <v>1</v>
      </c>
      <c r="B32">
        <v>58984.6</v>
      </c>
      <c r="C32">
        <v>117800.42</v>
      </c>
      <c r="D32">
        <v>176506.2</v>
      </c>
      <c r="E32">
        <v>233328.14</v>
      </c>
      <c r="F32">
        <v>294229.92</v>
      </c>
      <c r="G32">
        <v>350955.56</v>
      </c>
      <c r="H32">
        <v>412072.06</v>
      </c>
      <c r="I32">
        <v>454500.24</v>
      </c>
      <c r="J32">
        <v>512211.24</v>
      </c>
      <c r="K32">
        <v>583078.22</v>
      </c>
    </row>
    <row r="33" spans="1:11" x14ac:dyDescent="0.25">
      <c r="A33">
        <v>2</v>
      </c>
      <c r="B33">
        <v>29531.06</v>
      </c>
      <c r="C33">
        <v>58864.76</v>
      </c>
      <c r="D33">
        <v>86492.42</v>
      </c>
      <c r="E33">
        <v>117302.82</v>
      </c>
      <c r="F33">
        <v>146613.68</v>
      </c>
      <c r="G33">
        <v>171374.58</v>
      </c>
      <c r="H33">
        <v>204869.2</v>
      </c>
      <c r="I33">
        <v>233934.38</v>
      </c>
      <c r="J33">
        <v>263353.40000000002</v>
      </c>
      <c r="K33">
        <v>285219.94</v>
      </c>
    </row>
    <row r="34" spans="1:11" x14ac:dyDescent="0.25">
      <c r="A34">
        <v>3</v>
      </c>
      <c r="B34">
        <v>21082.400000000001</v>
      </c>
      <c r="C34">
        <v>51388.06</v>
      </c>
      <c r="D34">
        <v>78056.600000000006</v>
      </c>
      <c r="E34">
        <v>103620.6</v>
      </c>
      <c r="F34">
        <v>129406.3</v>
      </c>
      <c r="G34">
        <v>152392.34</v>
      </c>
      <c r="H34">
        <v>137005.82</v>
      </c>
      <c r="I34">
        <v>205699.62</v>
      </c>
      <c r="J34">
        <v>228940.4</v>
      </c>
      <c r="K34">
        <v>257547.24</v>
      </c>
    </row>
    <row r="35" spans="1:11" x14ac:dyDescent="0.25">
      <c r="A35">
        <v>4</v>
      </c>
      <c r="B35">
        <v>22445.599999999999</v>
      </c>
      <c r="C35">
        <v>41519.82</v>
      </c>
      <c r="D35">
        <v>59749.54</v>
      </c>
      <c r="E35">
        <v>77828.28</v>
      </c>
      <c r="F35">
        <v>97663.9</v>
      </c>
      <c r="G35">
        <v>117862.8</v>
      </c>
      <c r="H35">
        <v>137997.84</v>
      </c>
      <c r="I35">
        <v>157060.12</v>
      </c>
      <c r="J35">
        <v>176401.64</v>
      </c>
      <c r="K35">
        <v>196423.98</v>
      </c>
    </row>
    <row r="36" spans="1:11" x14ac:dyDescent="0.25">
      <c r="A36">
        <v>5</v>
      </c>
      <c r="B36">
        <v>21708.52</v>
      </c>
      <c r="C36">
        <v>41297.46</v>
      </c>
      <c r="D36">
        <v>62784.92</v>
      </c>
      <c r="E36">
        <v>82752.600000000006</v>
      </c>
      <c r="F36">
        <v>102775.26</v>
      </c>
      <c r="G36">
        <v>123183.3</v>
      </c>
      <c r="H36">
        <v>108376.42</v>
      </c>
      <c r="I36">
        <v>164435.94</v>
      </c>
      <c r="J36">
        <v>185999.16</v>
      </c>
      <c r="K36">
        <v>157152.70000000001</v>
      </c>
    </row>
    <row r="37" spans="1:11" x14ac:dyDescent="0.25">
      <c r="A37">
        <v>6</v>
      </c>
      <c r="B37">
        <v>20067.28</v>
      </c>
      <c r="C37">
        <v>38362.879999999997</v>
      </c>
      <c r="D37">
        <v>52515.5</v>
      </c>
      <c r="E37">
        <v>71490.22</v>
      </c>
      <c r="F37">
        <v>87169.48</v>
      </c>
      <c r="G37">
        <v>104847.76</v>
      </c>
      <c r="H37">
        <v>122754.06</v>
      </c>
      <c r="I37">
        <v>139212.04</v>
      </c>
      <c r="J37">
        <v>154735.70000000001</v>
      </c>
      <c r="K37">
        <v>172623.9</v>
      </c>
    </row>
    <row r="38" spans="1:11" x14ac:dyDescent="0.25">
      <c r="A38">
        <v>7</v>
      </c>
      <c r="B38">
        <v>21566.44</v>
      </c>
      <c r="C38">
        <v>39724.019999999997</v>
      </c>
      <c r="D38">
        <v>59563.34</v>
      </c>
      <c r="E38">
        <v>58542.94</v>
      </c>
      <c r="F38">
        <v>97306.44</v>
      </c>
      <c r="G38">
        <v>115915.88</v>
      </c>
      <c r="H38">
        <v>136011.29999999999</v>
      </c>
      <c r="I38">
        <v>154353.04</v>
      </c>
      <c r="J38">
        <v>133332.68</v>
      </c>
      <c r="K38">
        <v>193358.02</v>
      </c>
    </row>
    <row r="39" spans="1:11" x14ac:dyDescent="0.25">
      <c r="A39">
        <v>8</v>
      </c>
      <c r="B39">
        <v>17700.439999999999</v>
      </c>
      <c r="C39">
        <v>34492.04</v>
      </c>
      <c r="D39">
        <v>50937.120000000003</v>
      </c>
      <c r="E39">
        <v>67773.42</v>
      </c>
      <c r="F39">
        <v>86313.9</v>
      </c>
      <c r="G39">
        <v>103685.9</v>
      </c>
      <c r="H39">
        <v>121601.94</v>
      </c>
      <c r="I39">
        <v>136375.84</v>
      </c>
      <c r="J39">
        <v>150814.01999999999</v>
      </c>
      <c r="K39">
        <v>169562.22</v>
      </c>
    </row>
    <row r="40" spans="1:11" x14ac:dyDescent="0.25">
      <c r="A40">
        <v>9</v>
      </c>
      <c r="B40">
        <v>15080.56</v>
      </c>
      <c r="C40">
        <v>29537.16</v>
      </c>
      <c r="D40">
        <v>44590.82</v>
      </c>
      <c r="E40">
        <v>59620.800000000003</v>
      </c>
      <c r="F40">
        <v>74493.78</v>
      </c>
      <c r="G40">
        <v>111076.56</v>
      </c>
      <c r="H40">
        <v>128305.02</v>
      </c>
      <c r="I40">
        <v>148258.18</v>
      </c>
      <c r="J40">
        <v>134214.56</v>
      </c>
      <c r="K40">
        <v>184543.48</v>
      </c>
    </row>
    <row r="41" spans="1:11" x14ac:dyDescent="0.25">
      <c r="A41">
        <v>10</v>
      </c>
      <c r="B41">
        <v>18139.34</v>
      </c>
      <c r="C41">
        <v>32850.639999999999</v>
      </c>
      <c r="D41">
        <v>51773.26</v>
      </c>
      <c r="E41">
        <v>66132.7</v>
      </c>
      <c r="F41">
        <v>84626.96</v>
      </c>
      <c r="G41">
        <v>101100.78</v>
      </c>
      <c r="H41">
        <v>117615.28</v>
      </c>
      <c r="I41">
        <v>132387.4</v>
      </c>
      <c r="J41">
        <v>148538.98000000001</v>
      </c>
      <c r="K41">
        <v>167459.66</v>
      </c>
    </row>
    <row r="42" spans="1:11" x14ac:dyDescent="0.25">
      <c r="A42">
        <v>11</v>
      </c>
      <c r="B42">
        <v>17584.8</v>
      </c>
      <c r="C42">
        <v>35898.239999999998</v>
      </c>
      <c r="D42">
        <v>53675.24</v>
      </c>
      <c r="E42">
        <v>71584.800000000003</v>
      </c>
      <c r="F42">
        <v>90008.84</v>
      </c>
      <c r="G42">
        <v>107053.74</v>
      </c>
      <c r="H42">
        <v>105528.08</v>
      </c>
      <c r="I42">
        <v>142722.74</v>
      </c>
      <c r="J42">
        <v>160791.94</v>
      </c>
      <c r="K42">
        <v>179629.4</v>
      </c>
    </row>
    <row r="43" spans="1:11" x14ac:dyDescent="0.25">
      <c r="A43">
        <v>12</v>
      </c>
      <c r="B43">
        <v>16017.66</v>
      </c>
      <c r="C43">
        <v>32035.78</v>
      </c>
      <c r="D43">
        <v>49547.28</v>
      </c>
      <c r="E43">
        <v>66405.7</v>
      </c>
      <c r="F43">
        <v>82014.66</v>
      </c>
      <c r="G43">
        <v>98700.26</v>
      </c>
      <c r="H43">
        <v>115270.2</v>
      </c>
      <c r="I43">
        <v>131564.98000000001</v>
      </c>
      <c r="J43">
        <v>146768.07999999999</v>
      </c>
      <c r="K43">
        <v>164845.9</v>
      </c>
    </row>
    <row r="46" spans="1:11" x14ac:dyDescent="0.25">
      <c r="A46" t="s">
        <v>3</v>
      </c>
    </row>
    <row r="47" spans="1:11" x14ac:dyDescent="0.25">
      <c r="B47">
        <v>40</v>
      </c>
      <c r="C47">
        <v>80</v>
      </c>
      <c r="D47">
        <v>120</v>
      </c>
      <c r="E47">
        <v>160</v>
      </c>
      <c r="F47">
        <v>200</v>
      </c>
      <c r="G47">
        <v>240</v>
      </c>
      <c r="H47">
        <v>280</v>
      </c>
      <c r="I47">
        <v>320</v>
      </c>
      <c r="J47">
        <v>360</v>
      </c>
      <c r="K47">
        <v>400</v>
      </c>
    </row>
    <row r="48" spans="1:11" x14ac:dyDescent="0.25">
      <c r="A48">
        <v>1</v>
      </c>
      <c r="B48">
        <v>56302.94</v>
      </c>
      <c r="C48">
        <v>113127.64</v>
      </c>
      <c r="D48">
        <v>169764.78</v>
      </c>
      <c r="E48">
        <v>226327.28</v>
      </c>
      <c r="F48">
        <v>282551.56</v>
      </c>
      <c r="G48">
        <v>339332.02</v>
      </c>
      <c r="H48">
        <v>396539.2</v>
      </c>
      <c r="I48">
        <v>452878.96</v>
      </c>
      <c r="J48">
        <v>509375.58</v>
      </c>
      <c r="K48">
        <v>563902.6</v>
      </c>
    </row>
    <row r="49" spans="1:11" x14ac:dyDescent="0.25">
      <c r="B49">
        <v>80</v>
      </c>
      <c r="C49">
        <v>160</v>
      </c>
      <c r="D49">
        <v>240</v>
      </c>
      <c r="E49">
        <v>320</v>
      </c>
      <c r="F49">
        <v>400</v>
      </c>
      <c r="G49">
        <v>480</v>
      </c>
      <c r="H49">
        <v>560</v>
      </c>
      <c r="I49">
        <v>640</v>
      </c>
      <c r="J49">
        <v>720</v>
      </c>
      <c r="K49">
        <v>800</v>
      </c>
    </row>
    <row r="50" spans="1:11" x14ac:dyDescent="0.25">
      <c r="A50">
        <v>1</v>
      </c>
      <c r="B50">
        <v>103510.14</v>
      </c>
      <c r="C50">
        <v>207205.48</v>
      </c>
      <c r="D50">
        <v>310146.48</v>
      </c>
      <c r="E50">
        <v>410447.52</v>
      </c>
      <c r="F50">
        <v>515000.78</v>
      </c>
      <c r="G50">
        <v>615905.06000000006</v>
      </c>
      <c r="H50">
        <v>717450.94</v>
      </c>
      <c r="I50">
        <v>980590.56</v>
      </c>
      <c r="J50">
        <v>1408083.76</v>
      </c>
      <c r="K50">
        <v>1140672.04</v>
      </c>
    </row>
    <row r="51" spans="1:11" x14ac:dyDescent="0.25">
      <c r="B51">
        <v>0.1</v>
      </c>
      <c r="C51">
        <v>0.2</v>
      </c>
      <c r="D51">
        <v>0.3</v>
      </c>
      <c r="E51">
        <v>0.4</v>
      </c>
      <c r="F51">
        <v>0.5</v>
      </c>
      <c r="G51">
        <v>0.6</v>
      </c>
      <c r="H51">
        <v>0.7</v>
      </c>
      <c r="I51">
        <v>0.8</v>
      </c>
      <c r="J51">
        <v>0.9</v>
      </c>
      <c r="K51">
        <v>1</v>
      </c>
    </row>
    <row r="52" spans="1:11" x14ac:dyDescent="0.25">
      <c r="A52">
        <v>1</v>
      </c>
      <c r="B52">
        <v>188.42</v>
      </c>
      <c r="C52">
        <v>376.58</v>
      </c>
      <c r="D52">
        <v>443.2</v>
      </c>
      <c r="E52">
        <v>583.9</v>
      </c>
      <c r="F52">
        <v>549.6</v>
      </c>
      <c r="G52">
        <v>735.6</v>
      </c>
      <c r="H52">
        <v>780</v>
      </c>
      <c r="I52">
        <v>905.44</v>
      </c>
      <c r="J52">
        <v>1086.2</v>
      </c>
      <c r="K52">
        <v>1171.28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N8" sqref="N8"/>
    </sheetView>
  </sheetViews>
  <sheetFormatPr defaultRowHeight="15" x14ac:dyDescent="0.25"/>
  <cols>
    <col min="1" max="1" width="12.5703125" bestFit="1" customWidth="1"/>
  </cols>
  <sheetData>
    <row r="1" spans="1:11" x14ac:dyDescent="0.25">
      <c r="A1" t="s">
        <v>5</v>
      </c>
    </row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t="s">
        <v>4</v>
      </c>
      <c r="B3">
        <f>Sheet1!B3*Sheet1!A3/Sheet1!B3</f>
        <v>1</v>
      </c>
      <c r="C3">
        <f>Sheet1!C4*Sheet1!A4/Sheet1!C3</f>
        <v>1.6149337293213122</v>
      </c>
      <c r="D3">
        <f>Sheet1!D5*Sheet1!A5/Sheet1!D3</f>
        <v>1.3979598527552417</v>
      </c>
      <c r="E3">
        <f>Sheet1!E6*Sheet1!A6/Sheet1!E3</f>
        <v>2.5583172775270513</v>
      </c>
      <c r="F3">
        <f>Sheet1!F7*Sheet1!A7/Sheet1!F3</f>
        <v>3.106194770446665</v>
      </c>
      <c r="G3">
        <f>Sheet1!G8*Sheet1!A8/Sheet1!G3</f>
        <v>3.8107431223380486</v>
      </c>
      <c r="H3">
        <f>Sheet1!H9*Sheet1!A9/Sheet1!H3</f>
        <v>4.4323494599759803</v>
      </c>
      <c r="I3">
        <f>Sheet1!I10*Sheet1!A10/Sheet1!I3</f>
        <v>5.157330792954764</v>
      </c>
      <c r="J3">
        <f>Sheet1!J11*Sheet1!A11/Sheet1!J3</f>
        <v>5.8491773567919134</v>
      </c>
      <c r="K3">
        <f>Sheet1!K12*Sheet1!A12/Sheet1!K3</f>
        <v>6.4949963803431281</v>
      </c>
    </row>
    <row r="4" spans="1:11" x14ac:dyDescent="0.25">
      <c r="A4" t="s">
        <v>1</v>
      </c>
      <c r="B4">
        <f>Sheet1!B32*Sheet1!A32/Sheet1!B32</f>
        <v>1</v>
      </c>
      <c r="C4">
        <f>Sheet1!C33*Sheet1!A33/Sheet1!C32</f>
        <v>0.99939813457371385</v>
      </c>
      <c r="D4">
        <f>Sheet1!D34*Sheet1!A34/Sheet1!D32</f>
        <v>1.3266944730553374</v>
      </c>
      <c r="E4">
        <f>Sheet1!E35*Sheet1!A35/Sheet1!E32</f>
        <v>1.334228781834887</v>
      </c>
      <c r="F4">
        <f>Sheet1!F36*Sheet1!A36/Sheet1!F32</f>
        <v>1.7465127271896754</v>
      </c>
      <c r="G4">
        <f>Sheet1!G37*Sheet1!A37/Sheet1!G32</f>
        <v>1.7924963491104113</v>
      </c>
      <c r="H4">
        <f>Sheet1!H38*Sheet1!A38/Sheet1!H32</f>
        <v>2.3104674944474515</v>
      </c>
      <c r="I4">
        <f>Sheet1!I39*Sheet1!A39/Sheet1!I32</f>
        <v>2.4004535619167111</v>
      </c>
      <c r="J4">
        <f>Sheet1!J40*Sheet1!A40/Sheet1!J32</f>
        <v>2.3582673429813843</v>
      </c>
      <c r="K4">
        <f>Sheet1!K41*Sheet1!A41/Sheet1!K32</f>
        <v>2.8719930578096369</v>
      </c>
    </row>
    <row r="5" spans="1:11" x14ac:dyDescent="0.25">
      <c r="A5" t="s">
        <v>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N18" sqref="N18"/>
    </sheetView>
  </sheetViews>
  <sheetFormatPr defaultRowHeight="15" x14ac:dyDescent="0.25"/>
  <cols>
    <col min="1" max="1" width="13.42578125" bestFit="1" customWidth="1"/>
  </cols>
  <sheetData>
    <row r="1" spans="1:12" x14ac:dyDescent="0.25">
      <c r="A1" t="s">
        <v>6</v>
      </c>
    </row>
    <row r="2" spans="1:12" x14ac:dyDescent="0.25">
      <c r="B2" t="s">
        <v>18</v>
      </c>
      <c r="C2">
        <v>160</v>
      </c>
      <c r="D2">
        <v>240</v>
      </c>
      <c r="E2">
        <v>320</v>
      </c>
      <c r="F2">
        <v>400</v>
      </c>
      <c r="G2">
        <v>480</v>
      </c>
      <c r="H2">
        <v>560</v>
      </c>
      <c r="I2">
        <v>640</v>
      </c>
      <c r="J2">
        <v>720</v>
      </c>
      <c r="K2" t="s">
        <v>19</v>
      </c>
      <c r="L2" t="s">
        <v>7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>
        <v>2</v>
      </c>
      <c r="B4">
        <v>1.9571806980903363</v>
      </c>
      <c r="C4">
        <v>2.0050348289778874</v>
      </c>
      <c r="D4">
        <v>1.9770823872519441</v>
      </c>
      <c r="E4">
        <v>1.9864976670729799</v>
      </c>
      <c r="F4">
        <v>1.986843195776693</v>
      </c>
      <c r="G4">
        <v>1.9855983510459776</v>
      </c>
      <c r="H4">
        <v>1.9836841604169644</v>
      </c>
      <c r="I4">
        <v>1.9778933196999575</v>
      </c>
      <c r="J4">
        <v>1.9845984716014067</v>
      </c>
      <c r="K4">
        <v>1.9731586104296701</v>
      </c>
      <c r="L4">
        <v>2</v>
      </c>
    </row>
    <row r="5" spans="1:12" x14ac:dyDescent="0.25">
      <c r="A5">
        <v>4</v>
      </c>
      <c r="B5">
        <v>2.8165706086357538</v>
      </c>
      <c r="C5">
        <v>2.818189329457736</v>
      </c>
      <c r="D5">
        <v>2.796134243492967</v>
      </c>
      <c r="E5">
        <v>2.8260009515978641</v>
      </c>
      <c r="F5">
        <v>2.8467013443661275</v>
      </c>
      <c r="G5">
        <v>2.8268459589779544</v>
      </c>
      <c r="H5">
        <v>2.829782822915031</v>
      </c>
      <c r="I5">
        <v>2.8284031313605098</v>
      </c>
      <c r="J5">
        <v>2.8297477923514069</v>
      </c>
      <c r="K5">
        <v>2.8190696795543602</v>
      </c>
      <c r="L5">
        <v>4</v>
      </c>
    </row>
    <row r="6" spans="1:12" x14ac:dyDescent="0.25">
      <c r="A6">
        <v>8</v>
      </c>
      <c r="B6">
        <v>3.3785108989436488</v>
      </c>
      <c r="C6">
        <v>3.4849712465665736</v>
      </c>
      <c r="D6">
        <v>3.3666086320952933</v>
      </c>
      <c r="E6">
        <v>3.3943591784757761</v>
      </c>
      <c r="F6">
        <v>3.4058669270089728</v>
      </c>
      <c r="G6">
        <v>3.4002939723469536</v>
      </c>
      <c r="H6">
        <v>3.3922410294007883</v>
      </c>
      <c r="I6">
        <v>3.3810036616648627</v>
      </c>
      <c r="J6">
        <v>3.3811843874834286</v>
      </c>
      <c r="K6">
        <v>3.3741429112148871</v>
      </c>
      <c r="L6">
        <v>8</v>
      </c>
    </row>
    <row r="7" spans="1:12" x14ac:dyDescent="0.25">
      <c r="A7">
        <v>16</v>
      </c>
      <c r="B7">
        <v>4.4623128832282548</v>
      </c>
      <c r="C7">
        <v>5.2444618088902075</v>
      </c>
      <c r="D7">
        <v>5.8905313867091289</v>
      </c>
      <c r="E7">
        <v>6.1553998964511045</v>
      </c>
      <c r="F7">
        <v>6.6352441639940025</v>
      </c>
      <c r="G7">
        <v>5.1381370338637327</v>
      </c>
      <c r="H7">
        <v>6.0928382611781684</v>
      </c>
      <c r="I7">
        <v>5.1579195889241554</v>
      </c>
      <c r="J7">
        <v>5.749962525810572</v>
      </c>
      <c r="K7">
        <v>5.1439398041325397</v>
      </c>
      <c r="L7">
        <v>16</v>
      </c>
    </row>
    <row r="8" spans="1:12" x14ac:dyDescent="0.25">
      <c r="A8">
        <v>32</v>
      </c>
      <c r="B8">
        <v>10.996488020880941</v>
      </c>
      <c r="C8">
        <v>10.556192538512681</v>
      </c>
      <c r="D8">
        <v>12.440316348932686</v>
      </c>
      <c r="E8">
        <v>13.261932000324911</v>
      </c>
      <c r="F8">
        <v>12.129142641407379</v>
      </c>
      <c r="G8">
        <v>11.508291841215998</v>
      </c>
      <c r="H8">
        <v>10.477365017886365</v>
      </c>
      <c r="I8">
        <v>11.629888809013963</v>
      </c>
      <c r="J8">
        <v>10.367283315355081</v>
      </c>
      <c r="K8">
        <v>10.602266282177242</v>
      </c>
      <c r="L8">
        <v>32</v>
      </c>
    </row>
    <row r="9" spans="1:12" x14ac:dyDescent="0.25">
      <c r="A9">
        <v>64</v>
      </c>
      <c r="B9">
        <v>22.279849210660608</v>
      </c>
      <c r="C9">
        <v>21.572640210690128</v>
      </c>
      <c r="D9">
        <v>21.499437314112701</v>
      </c>
      <c r="E9">
        <v>15.889000322414333</v>
      </c>
      <c r="F9">
        <v>24.804483048212955</v>
      </c>
      <c r="G9">
        <v>26.293268793019017</v>
      </c>
      <c r="H9">
        <v>15.845558329074084</v>
      </c>
      <c r="I9">
        <v>17.546236784773097</v>
      </c>
      <c r="J9">
        <v>26.633915129676378</v>
      </c>
      <c r="K9">
        <v>21.334086960078505</v>
      </c>
      <c r="L9">
        <v>64</v>
      </c>
    </row>
    <row r="10" spans="1:12" x14ac:dyDescent="0.25">
      <c r="A10">
        <v>128</v>
      </c>
      <c r="B10">
        <v>53.786670905694869</v>
      </c>
      <c r="C10">
        <v>52.120621836587127</v>
      </c>
      <c r="D10">
        <v>50.631521159555646</v>
      </c>
      <c r="E10">
        <v>53.158445715876383</v>
      </c>
      <c r="F10">
        <v>46.74002063369938</v>
      </c>
      <c r="G10">
        <v>54.115381693372349</v>
      </c>
      <c r="H10">
        <v>35.571164274322172</v>
      </c>
      <c r="I10">
        <v>53.192469605630961</v>
      </c>
      <c r="J10">
        <v>42.26665723556976</v>
      </c>
      <c r="K10">
        <v>47.152119714009451</v>
      </c>
      <c r="L10">
        <v>128</v>
      </c>
    </row>
    <row r="11" spans="1:12" x14ac:dyDescent="0.25">
      <c r="A11">
        <v>256</v>
      </c>
      <c r="B11">
        <v>127.20842144837634</v>
      </c>
      <c r="C11">
        <v>110.63905573689973</v>
      </c>
      <c r="D11">
        <v>64.751707803238475</v>
      </c>
      <c r="E11">
        <v>102.82289708618377</v>
      </c>
      <c r="F11">
        <v>70.399814055899114</v>
      </c>
      <c r="G11">
        <v>92.839780685748053</v>
      </c>
      <c r="H11">
        <v>87.757641675201796</v>
      </c>
      <c r="I11">
        <v>105.87005623068234</v>
      </c>
      <c r="J11">
        <v>85.178244155181844</v>
      </c>
      <c r="K11">
        <v>86.261148025281074</v>
      </c>
      <c r="L11">
        <v>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7" zoomScaleNormal="100" workbookViewId="0">
      <selection activeCell="K12" sqref="K12"/>
    </sheetView>
  </sheetViews>
  <sheetFormatPr defaultRowHeight="15" x14ac:dyDescent="0.25"/>
  <cols>
    <col min="1" max="1" width="18.28515625" bestFit="1" customWidth="1"/>
  </cols>
  <sheetData>
    <row r="1" spans="1:11" x14ac:dyDescent="0.25">
      <c r="A1" t="s">
        <v>8</v>
      </c>
    </row>
    <row r="2" spans="1:11" x14ac:dyDescent="0.25">
      <c r="B2">
        <v>40</v>
      </c>
      <c r="C2">
        <v>80</v>
      </c>
      <c r="D2">
        <v>120</v>
      </c>
      <c r="E2">
        <v>160</v>
      </c>
      <c r="F2">
        <v>200</v>
      </c>
      <c r="G2">
        <v>240</v>
      </c>
      <c r="H2">
        <v>280</v>
      </c>
      <c r="I2">
        <v>320</v>
      </c>
      <c r="J2">
        <v>360</v>
      </c>
      <c r="K2">
        <v>400</v>
      </c>
    </row>
    <row r="3" spans="1:11" x14ac:dyDescent="0.25">
      <c r="A3" t="s">
        <v>4</v>
      </c>
      <c r="B3">
        <v>450006.92</v>
      </c>
      <c r="C3">
        <v>898074.4</v>
      </c>
      <c r="D3">
        <v>1826444.64</v>
      </c>
      <c r="E3">
        <v>1791605.24</v>
      </c>
      <c r="F3">
        <v>2240501.1</v>
      </c>
      <c r="G3">
        <v>2685642.32</v>
      </c>
      <c r="H3">
        <v>3131745.88</v>
      </c>
      <c r="I3">
        <v>3574816.28</v>
      </c>
      <c r="J3">
        <v>4021834.7</v>
      </c>
      <c r="K3">
        <v>4474181</v>
      </c>
    </row>
    <row r="4" spans="1:11" x14ac:dyDescent="0.25">
      <c r="A4" t="s">
        <v>1</v>
      </c>
      <c r="B4">
        <v>58984.6</v>
      </c>
      <c r="C4">
        <v>117800.42</v>
      </c>
      <c r="D4">
        <v>176506.2</v>
      </c>
      <c r="E4">
        <v>233328.14</v>
      </c>
      <c r="F4">
        <v>294229.92</v>
      </c>
      <c r="G4">
        <v>350955.56</v>
      </c>
      <c r="H4">
        <v>412072.06</v>
      </c>
      <c r="I4">
        <v>454500.24</v>
      </c>
      <c r="J4">
        <v>512211.24</v>
      </c>
      <c r="K4">
        <v>583078.22</v>
      </c>
    </row>
    <row r="5" spans="1:11" x14ac:dyDescent="0.25">
      <c r="A5" t="s">
        <v>3</v>
      </c>
      <c r="B5">
        <v>56302.94</v>
      </c>
      <c r="C5">
        <v>113127.64</v>
      </c>
      <c r="D5">
        <v>169764.78</v>
      </c>
      <c r="E5">
        <v>226327.28</v>
      </c>
      <c r="F5">
        <v>282551.56</v>
      </c>
      <c r="G5">
        <v>339332.02</v>
      </c>
      <c r="H5">
        <v>396539.2</v>
      </c>
      <c r="I5">
        <v>452878.96</v>
      </c>
      <c r="J5">
        <v>509375.58</v>
      </c>
      <c r="K5">
        <v>563902.6</v>
      </c>
    </row>
    <row r="8" spans="1:11" x14ac:dyDescent="0.25">
      <c r="A8" t="s">
        <v>9</v>
      </c>
    </row>
    <row r="9" spans="1:11" x14ac:dyDescent="0.25">
      <c r="B9">
        <v>40</v>
      </c>
      <c r="C9">
        <v>80</v>
      </c>
      <c r="D9">
        <v>120</v>
      </c>
      <c r="E9">
        <v>160</v>
      </c>
      <c r="F9">
        <v>200</v>
      </c>
      <c r="G9">
        <v>240</v>
      </c>
      <c r="H9">
        <v>280</v>
      </c>
      <c r="I9">
        <v>320</v>
      </c>
      <c r="J9">
        <v>360</v>
      </c>
      <c r="K9">
        <v>400</v>
      </c>
    </row>
    <row r="10" spans="1:11" x14ac:dyDescent="0.25">
      <c r="A10" t="s">
        <v>4</v>
      </c>
      <c r="B10">
        <v>305767.03999999998</v>
      </c>
      <c r="C10">
        <v>583916.66</v>
      </c>
      <c r="D10">
        <v>871813.96</v>
      </c>
      <c r="E10">
        <v>1145873.6599999999</v>
      </c>
      <c r="F10">
        <v>1436178.72</v>
      </c>
      <c r="G10">
        <v>1709243.74</v>
      </c>
      <c r="H10">
        <v>1989526.7</v>
      </c>
      <c r="I10">
        <v>2252436.7000000002</v>
      </c>
      <c r="J10">
        <v>2543076.42</v>
      </c>
      <c r="K10">
        <v>2823445.92</v>
      </c>
    </row>
    <row r="11" spans="1:11" x14ac:dyDescent="0.25">
      <c r="A11" t="s">
        <v>1</v>
      </c>
      <c r="B11">
        <v>22445.599999999999</v>
      </c>
      <c r="C11">
        <v>41519.82</v>
      </c>
      <c r="D11">
        <v>59749.54</v>
      </c>
      <c r="E11">
        <v>77828.28</v>
      </c>
      <c r="F11">
        <v>97663.9</v>
      </c>
      <c r="G11">
        <v>117862.8</v>
      </c>
      <c r="H11">
        <v>137997.84</v>
      </c>
      <c r="I11">
        <v>157060.12</v>
      </c>
      <c r="J11">
        <v>176401.64</v>
      </c>
      <c r="K11">
        <v>196423.98</v>
      </c>
    </row>
    <row r="12" spans="1:11" x14ac:dyDescent="0.25">
      <c r="A12" t="s">
        <v>3</v>
      </c>
      <c r="B12">
        <v>56302.94</v>
      </c>
      <c r="C12">
        <v>113127.64</v>
      </c>
      <c r="D12">
        <v>169764.78</v>
      </c>
      <c r="E12">
        <v>226327.28</v>
      </c>
      <c r="F12">
        <v>282551.56</v>
      </c>
      <c r="G12">
        <v>339332.02</v>
      </c>
      <c r="H12">
        <v>396539.2</v>
      </c>
      <c r="I12">
        <v>452878.96</v>
      </c>
      <c r="J12">
        <v>509375.58</v>
      </c>
      <c r="K12">
        <v>563902.6</v>
      </c>
    </row>
    <row r="14" spans="1:11" x14ac:dyDescent="0.25">
      <c r="A14" t="s">
        <v>10</v>
      </c>
    </row>
    <row r="15" spans="1:11" x14ac:dyDescent="0.25">
      <c r="B15">
        <v>40</v>
      </c>
      <c r="C15">
        <v>80</v>
      </c>
      <c r="D15">
        <v>120</v>
      </c>
      <c r="E15">
        <v>160</v>
      </c>
      <c r="F15">
        <v>200</v>
      </c>
      <c r="G15">
        <v>240</v>
      </c>
      <c r="H15">
        <v>280</v>
      </c>
      <c r="I15">
        <v>320</v>
      </c>
      <c r="J15">
        <v>360</v>
      </c>
      <c r="K15">
        <v>400</v>
      </c>
    </row>
    <row r="16" spans="1:11" x14ac:dyDescent="0.25">
      <c r="A16" t="s">
        <v>4</v>
      </c>
      <c r="B16">
        <v>375424.94</v>
      </c>
      <c r="C16">
        <v>656214.57999999996</v>
      </c>
      <c r="D16">
        <v>926965.68</v>
      </c>
      <c r="E16">
        <v>1231366.24</v>
      </c>
      <c r="F16">
        <v>1528814.6</v>
      </c>
      <c r="G16">
        <v>1805539.3</v>
      </c>
      <c r="H16">
        <v>2079751.02</v>
      </c>
      <c r="I16">
        <v>2374847.62</v>
      </c>
      <c r="J16">
        <v>2663790.7799999998</v>
      </c>
      <c r="K16">
        <v>2946190.26</v>
      </c>
    </row>
    <row r="17" spans="1:11" x14ac:dyDescent="0.25">
      <c r="A17" t="s">
        <v>1</v>
      </c>
      <c r="B17">
        <v>16017.66</v>
      </c>
      <c r="C17">
        <v>32035.78</v>
      </c>
      <c r="D17">
        <v>49547.28</v>
      </c>
      <c r="E17">
        <v>66405.7</v>
      </c>
      <c r="F17">
        <v>82014.66</v>
      </c>
      <c r="G17">
        <v>98700.26</v>
      </c>
      <c r="H17">
        <v>115270.2</v>
      </c>
      <c r="I17">
        <v>131564.98000000001</v>
      </c>
      <c r="J17">
        <v>146768.07999999999</v>
      </c>
      <c r="K17">
        <v>164845.9</v>
      </c>
    </row>
    <row r="18" spans="1:11" x14ac:dyDescent="0.25">
      <c r="A18" t="s">
        <v>3</v>
      </c>
      <c r="B18">
        <v>56302.94</v>
      </c>
      <c r="C18">
        <v>113127.64</v>
      </c>
      <c r="D18">
        <v>169764.78</v>
      </c>
      <c r="E18">
        <v>226327.28</v>
      </c>
      <c r="F18">
        <v>282551.56</v>
      </c>
      <c r="G18">
        <v>339332.02</v>
      </c>
      <c r="H18">
        <v>396539.2</v>
      </c>
      <c r="I18">
        <v>452878.96</v>
      </c>
      <c r="J18">
        <v>509375.58</v>
      </c>
      <c r="K18">
        <v>563902.6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L6" sqref="L6"/>
    </sheetView>
  </sheetViews>
  <sheetFormatPr defaultRowHeight="15" x14ac:dyDescent="0.25"/>
  <cols>
    <col min="1" max="1" width="13.85546875" customWidth="1"/>
    <col min="2" max="2" width="11" bestFit="1" customWidth="1"/>
    <col min="3" max="3" width="12.140625" customWidth="1"/>
    <col min="4" max="4" width="12" bestFit="1" customWidth="1"/>
    <col min="5" max="5" width="11" bestFit="1" customWidth="1"/>
    <col min="6" max="6" width="12" bestFit="1" customWidth="1"/>
    <col min="8" max="8" width="12.85546875" bestFit="1" customWidth="1"/>
    <col min="9" max="9" width="11" bestFit="1" customWidth="1"/>
    <col min="11" max="11" width="10.5703125" bestFit="1" customWidth="1"/>
    <col min="13" max="14" width="12.85546875" bestFit="1" customWidth="1"/>
    <col min="15" max="15" width="11" bestFit="1" customWidth="1"/>
  </cols>
  <sheetData>
    <row r="1" spans="1:9" x14ac:dyDescent="0.25">
      <c r="A1" s="1" t="s">
        <v>11</v>
      </c>
      <c r="B1" s="1"/>
      <c r="C1" s="1"/>
    </row>
    <row r="3" spans="1:9" x14ac:dyDescent="0.25">
      <c r="A3" t="s">
        <v>4</v>
      </c>
    </row>
    <row r="4" spans="1:9" x14ac:dyDescent="0.25">
      <c r="C4" t="s">
        <v>13</v>
      </c>
      <c r="D4" t="s">
        <v>14</v>
      </c>
      <c r="E4" t="s">
        <v>15</v>
      </c>
      <c r="F4" t="s">
        <v>12</v>
      </c>
      <c r="G4" t="s">
        <v>13</v>
      </c>
      <c r="H4" t="s">
        <v>14</v>
      </c>
      <c r="I4" t="s">
        <v>15</v>
      </c>
    </row>
    <row r="5" spans="1:9" x14ac:dyDescent="0.25">
      <c r="A5">
        <v>1</v>
      </c>
      <c r="B5">
        <v>40</v>
      </c>
      <c r="C5">
        <v>450006.92</v>
      </c>
      <c r="D5">
        <v>305767.03999999998</v>
      </c>
      <c r="E5">
        <v>375424.94</v>
      </c>
      <c r="F5">
        <f>B5*1000000</f>
        <v>40000000</v>
      </c>
      <c r="G5">
        <f>C5/F5</f>
        <v>1.1250172999999999E-2</v>
      </c>
      <c r="H5">
        <f>D5/F5</f>
        <v>7.6441759999999991E-3</v>
      </c>
      <c r="I5">
        <f>E5/F5</f>
        <v>9.3856235000000007E-3</v>
      </c>
    </row>
    <row r="6" spans="1:9" x14ac:dyDescent="0.25">
      <c r="A6">
        <v>2</v>
      </c>
      <c r="B6">
        <v>80</v>
      </c>
      <c r="C6">
        <v>898074.4</v>
      </c>
      <c r="D6">
        <v>583916.66</v>
      </c>
      <c r="E6">
        <v>656214.57999999996</v>
      </c>
      <c r="F6">
        <f t="shared" ref="F6:F14" si="0">B6*1000000</f>
        <v>80000000</v>
      </c>
      <c r="G6">
        <f t="shared" ref="G6:G13" si="1">C6/F6</f>
        <v>1.122593E-2</v>
      </c>
      <c r="H6">
        <f t="shared" ref="H6:H14" si="2">D6/F6</f>
        <v>7.2989582500000002E-3</v>
      </c>
      <c r="I6">
        <f t="shared" ref="I6:I14" si="3">E6/F6</f>
        <v>8.2026822499999992E-3</v>
      </c>
    </row>
    <row r="7" spans="1:9" x14ac:dyDescent="0.25">
      <c r="A7">
        <v>3</v>
      </c>
      <c r="B7">
        <v>120</v>
      </c>
      <c r="C7">
        <v>1826444.64</v>
      </c>
      <c r="D7">
        <v>871813.96</v>
      </c>
      <c r="E7">
        <v>926965.68</v>
      </c>
      <c r="F7">
        <f t="shared" si="0"/>
        <v>120000000</v>
      </c>
      <c r="G7">
        <f t="shared" si="1"/>
        <v>1.5220371999999999E-2</v>
      </c>
      <c r="H7">
        <f t="shared" si="2"/>
        <v>7.2651163333333334E-3</v>
      </c>
      <c r="I7">
        <f t="shared" si="3"/>
        <v>7.7247140000000006E-3</v>
      </c>
    </row>
    <row r="8" spans="1:9" x14ac:dyDescent="0.25">
      <c r="A8">
        <v>4</v>
      </c>
      <c r="B8">
        <v>160</v>
      </c>
      <c r="C8">
        <v>1791605.24</v>
      </c>
      <c r="D8">
        <v>1145873.6599999999</v>
      </c>
      <c r="E8">
        <v>1231366.24</v>
      </c>
      <c r="F8">
        <f t="shared" si="0"/>
        <v>160000000</v>
      </c>
      <c r="G8">
        <f t="shared" si="1"/>
        <v>1.1197532749999999E-2</v>
      </c>
      <c r="H8">
        <f t="shared" si="2"/>
        <v>7.1617103749999998E-3</v>
      </c>
      <c r="I8">
        <f t="shared" si="3"/>
        <v>7.696039E-3</v>
      </c>
    </row>
    <row r="9" spans="1:9" x14ac:dyDescent="0.25">
      <c r="A9">
        <v>5</v>
      </c>
      <c r="B9">
        <v>200</v>
      </c>
      <c r="C9">
        <v>2240501.1</v>
      </c>
      <c r="D9">
        <v>1436178.72</v>
      </c>
      <c r="E9">
        <v>1528814.6</v>
      </c>
      <c r="F9">
        <f t="shared" si="0"/>
        <v>200000000</v>
      </c>
      <c r="G9">
        <f t="shared" si="1"/>
        <v>1.1202505500000001E-2</v>
      </c>
      <c r="H9">
        <f t="shared" si="2"/>
        <v>7.1808936E-3</v>
      </c>
      <c r="I9">
        <f t="shared" si="3"/>
        <v>7.6440730000000004E-3</v>
      </c>
    </row>
    <row r="10" spans="1:9" x14ac:dyDescent="0.25">
      <c r="A10">
        <v>6</v>
      </c>
      <c r="B10">
        <v>240</v>
      </c>
      <c r="C10">
        <v>2685642.32</v>
      </c>
      <c r="D10">
        <v>1709243.74</v>
      </c>
      <c r="E10">
        <v>1805539.3</v>
      </c>
      <c r="F10">
        <f t="shared" si="0"/>
        <v>240000000</v>
      </c>
      <c r="G10">
        <f t="shared" si="1"/>
        <v>1.1190176333333333E-2</v>
      </c>
      <c r="H10">
        <f t="shared" si="2"/>
        <v>7.1218489166666663E-3</v>
      </c>
      <c r="I10">
        <f t="shared" si="3"/>
        <v>7.523080416666667E-3</v>
      </c>
    </row>
    <row r="11" spans="1:9" x14ac:dyDescent="0.25">
      <c r="A11">
        <v>7</v>
      </c>
      <c r="B11">
        <v>280</v>
      </c>
      <c r="C11">
        <v>3131745.88</v>
      </c>
      <c r="D11">
        <v>1989526.7</v>
      </c>
      <c r="E11">
        <v>2079751.02</v>
      </c>
      <c r="F11">
        <f t="shared" si="0"/>
        <v>280000000</v>
      </c>
      <c r="G11">
        <f t="shared" si="1"/>
        <v>1.1184806714285714E-2</v>
      </c>
      <c r="H11">
        <f t="shared" si="2"/>
        <v>7.1054524999999997E-3</v>
      </c>
      <c r="I11">
        <f t="shared" si="3"/>
        <v>7.4276822142857147E-3</v>
      </c>
    </row>
    <row r="12" spans="1:9" x14ac:dyDescent="0.25">
      <c r="A12">
        <v>8</v>
      </c>
      <c r="B12">
        <v>320</v>
      </c>
      <c r="C12">
        <v>3574816.28</v>
      </c>
      <c r="D12">
        <v>2252436.7000000002</v>
      </c>
      <c r="E12">
        <v>2374847.62</v>
      </c>
      <c r="F12">
        <f t="shared" si="0"/>
        <v>320000000</v>
      </c>
      <c r="G12">
        <f t="shared" si="1"/>
        <v>1.1171300875E-2</v>
      </c>
      <c r="H12">
        <f t="shared" si="2"/>
        <v>7.0388646875000002E-3</v>
      </c>
      <c r="I12">
        <f t="shared" si="3"/>
        <v>7.4213988125000005E-3</v>
      </c>
    </row>
    <row r="13" spans="1:9" x14ac:dyDescent="0.25">
      <c r="A13">
        <v>9</v>
      </c>
      <c r="B13">
        <v>360</v>
      </c>
      <c r="C13">
        <v>4021834.7</v>
      </c>
      <c r="D13">
        <v>2543076.42</v>
      </c>
      <c r="E13">
        <v>2663790.7799999998</v>
      </c>
      <c r="F13">
        <f t="shared" si="0"/>
        <v>360000000</v>
      </c>
      <c r="G13">
        <f t="shared" si="1"/>
        <v>1.1171763055555556E-2</v>
      </c>
      <c r="H13">
        <f t="shared" si="2"/>
        <v>7.0641011666666663E-3</v>
      </c>
      <c r="I13">
        <f t="shared" si="3"/>
        <v>7.3994188333333325E-3</v>
      </c>
    </row>
    <row r="14" spans="1:9" x14ac:dyDescent="0.25">
      <c r="A14">
        <v>10</v>
      </c>
      <c r="B14">
        <v>400</v>
      </c>
      <c r="C14">
        <v>4474181</v>
      </c>
      <c r="D14">
        <v>2823445.92</v>
      </c>
      <c r="E14">
        <v>2946190.26</v>
      </c>
      <c r="F14">
        <f t="shared" si="0"/>
        <v>400000000</v>
      </c>
      <c r="G14">
        <f>C14/F14</f>
        <v>1.11854525E-2</v>
      </c>
      <c r="H14">
        <f t="shared" si="2"/>
        <v>7.0586147999999998E-3</v>
      </c>
      <c r="I14">
        <f t="shared" si="3"/>
        <v>7.3654756499999998E-3</v>
      </c>
    </row>
    <row r="17" spans="1:9" x14ac:dyDescent="0.25">
      <c r="A17" t="s">
        <v>1</v>
      </c>
    </row>
    <row r="18" spans="1:9" x14ac:dyDescent="0.25">
      <c r="C18" t="s">
        <v>13</v>
      </c>
      <c r="D18" t="s">
        <v>14</v>
      </c>
      <c r="E18" t="s">
        <v>15</v>
      </c>
      <c r="F18" t="s">
        <v>12</v>
      </c>
      <c r="G18" t="s">
        <v>13</v>
      </c>
      <c r="H18" t="s">
        <v>14</v>
      </c>
      <c r="I18" t="s">
        <v>15</v>
      </c>
    </row>
    <row r="19" spans="1:9" x14ac:dyDescent="0.25">
      <c r="A19">
        <v>1</v>
      </c>
      <c r="B19">
        <v>40</v>
      </c>
      <c r="C19">
        <v>58984.6</v>
      </c>
      <c r="D19">
        <v>22445.599999999999</v>
      </c>
      <c r="E19">
        <v>16017.66</v>
      </c>
      <c r="F19">
        <f>B19*1000000</f>
        <v>40000000</v>
      </c>
      <c r="G19">
        <f>C19/F19</f>
        <v>1.4746149999999999E-3</v>
      </c>
      <c r="H19">
        <f>D19/F19</f>
        <v>5.6114000000000001E-4</v>
      </c>
      <c r="I19">
        <f>E19/F19</f>
        <v>4.0044149999999998E-4</v>
      </c>
    </row>
    <row r="20" spans="1:9" x14ac:dyDescent="0.25">
      <c r="A20">
        <v>2</v>
      </c>
      <c r="B20">
        <v>80</v>
      </c>
      <c r="C20">
        <v>117800.42</v>
      </c>
      <c r="D20">
        <v>41519.82</v>
      </c>
      <c r="E20">
        <v>32035.78</v>
      </c>
      <c r="F20">
        <f t="shared" ref="F20:F28" si="4">B20*1000000</f>
        <v>80000000</v>
      </c>
      <c r="G20">
        <f t="shared" ref="G20:G27" si="5">C20/F20</f>
        <v>1.4725052499999999E-3</v>
      </c>
      <c r="H20">
        <f t="shared" ref="H20:H28" si="6">D20/F20</f>
        <v>5.1899775000000003E-4</v>
      </c>
      <c r="I20">
        <f t="shared" ref="I20:I28" si="7">E20/F20</f>
        <v>4.0044724999999999E-4</v>
      </c>
    </row>
    <row r="21" spans="1:9" x14ac:dyDescent="0.25">
      <c r="A21">
        <v>3</v>
      </c>
      <c r="B21">
        <v>120</v>
      </c>
      <c r="C21">
        <v>176506.2</v>
      </c>
      <c r="D21">
        <v>59749.54</v>
      </c>
      <c r="E21">
        <v>49547.28</v>
      </c>
      <c r="F21">
        <f t="shared" si="4"/>
        <v>120000000</v>
      </c>
      <c r="G21">
        <f t="shared" si="5"/>
        <v>1.4708850000000001E-3</v>
      </c>
      <c r="H21">
        <f t="shared" si="6"/>
        <v>4.9791283333333331E-4</v>
      </c>
      <c r="I21">
        <f t="shared" si="7"/>
        <v>4.1289399999999997E-4</v>
      </c>
    </row>
    <row r="22" spans="1:9" x14ac:dyDescent="0.25">
      <c r="A22">
        <v>4</v>
      </c>
      <c r="B22">
        <v>160</v>
      </c>
      <c r="C22">
        <v>233328.14</v>
      </c>
      <c r="D22">
        <v>77828.28</v>
      </c>
      <c r="E22">
        <v>66405.7</v>
      </c>
      <c r="F22">
        <f t="shared" si="4"/>
        <v>160000000</v>
      </c>
      <c r="G22">
        <f t="shared" si="5"/>
        <v>1.458300875E-3</v>
      </c>
      <c r="H22">
        <f t="shared" si="6"/>
        <v>4.8642675000000002E-4</v>
      </c>
      <c r="I22">
        <f t="shared" si="7"/>
        <v>4.1503562499999996E-4</v>
      </c>
    </row>
    <row r="23" spans="1:9" x14ac:dyDescent="0.25">
      <c r="A23">
        <v>5</v>
      </c>
      <c r="B23">
        <v>200</v>
      </c>
      <c r="C23">
        <v>294229.92</v>
      </c>
      <c r="D23">
        <v>97663.9</v>
      </c>
      <c r="E23">
        <v>82014.66</v>
      </c>
      <c r="F23">
        <f t="shared" si="4"/>
        <v>200000000</v>
      </c>
      <c r="G23">
        <f t="shared" si="5"/>
        <v>1.4711495999999999E-3</v>
      </c>
      <c r="H23">
        <f t="shared" si="6"/>
        <v>4.8831949999999992E-4</v>
      </c>
      <c r="I23">
        <f t="shared" si="7"/>
        <v>4.100733E-4</v>
      </c>
    </row>
    <row r="24" spans="1:9" x14ac:dyDescent="0.25">
      <c r="A24">
        <v>6</v>
      </c>
      <c r="B24">
        <v>240</v>
      </c>
      <c r="C24">
        <v>350955.56</v>
      </c>
      <c r="D24">
        <v>117862.8</v>
      </c>
      <c r="E24">
        <v>98700.26</v>
      </c>
      <c r="F24">
        <f t="shared" si="4"/>
        <v>240000000</v>
      </c>
      <c r="G24">
        <f t="shared" si="5"/>
        <v>1.4623148333333333E-3</v>
      </c>
      <c r="H24">
        <f t="shared" si="6"/>
        <v>4.9109499999999999E-4</v>
      </c>
      <c r="I24">
        <f t="shared" si="7"/>
        <v>4.112510833333333E-4</v>
      </c>
    </row>
    <row r="25" spans="1:9" x14ac:dyDescent="0.25">
      <c r="A25">
        <v>7</v>
      </c>
      <c r="B25">
        <v>280</v>
      </c>
      <c r="C25">
        <v>412072.06</v>
      </c>
      <c r="D25">
        <v>137997.84</v>
      </c>
      <c r="E25">
        <v>115270.2</v>
      </c>
      <c r="F25">
        <f t="shared" si="4"/>
        <v>280000000</v>
      </c>
      <c r="G25">
        <f t="shared" si="5"/>
        <v>1.4716859285714287E-3</v>
      </c>
      <c r="H25">
        <f t="shared" si="6"/>
        <v>4.9284942857142852E-4</v>
      </c>
      <c r="I25">
        <f t="shared" si="7"/>
        <v>4.116792857142857E-4</v>
      </c>
    </row>
    <row r="26" spans="1:9" x14ac:dyDescent="0.25">
      <c r="A26">
        <v>8</v>
      </c>
      <c r="B26">
        <v>320</v>
      </c>
      <c r="C26">
        <v>454500.24</v>
      </c>
      <c r="D26">
        <v>157060.12</v>
      </c>
      <c r="E26">
        <v>131564.98000000001</v>
      </c>
      <c r="F26">
        <f t="shared" si="4"/>
        <v>320000000</v>
      </c>
      <c r="G26">
        <f t="shared" si="5"/>
        <v>1.42031325E-3</v>
      </c>
      <c r="H26">
        <f t="shared" si="6"/>
        <v>4.9081287499999995E-4</v>
      </c>
      <c r="I26">
        <f t="shared" si="7"/>
        <v>4.1114056250000003E-4</v>
      </c>
    </row>
    <row r="27" spans="1:9" x14ac:dyDescent="0.25">
      <c r="A27">
        <v>9</v>
      </c>
      <c r="B27">
        <v>360</v>
      </c>
      <c r="C27">
        <v>512211.24</v>
      </c>
      <c r="D27">
        <v>176401.64</v>
      </c>
      <c r="E27">
        <v>146768.07999999999</v>
      </c>
      <c r="F27">
        <f t="shared" si="4"/>
        <v>360000000</v>
      </c>
      <c r="G27">
        <f t="shared" si="5"/>
        <v>1.4228089999999999E-3</v>
      </c>
      <c r="H27">
        <f t="shared" si="6"/>
        <v>4.900045555555556E-4</v>
      </c>
      <c r="I27">
        <f t="shared" si="7"/>
        <v>4.0768911111111107E-4</v>
      </c>
    </row>
    <row r="28" spans="1:9" x14ac:dyDescent="0.25">
      <c r="A28">
        <v>10</v>
      </c>
      <c r="B28">
        <v>400</v>
      </c>
      <c r="C28">
        <v>583078.22</v>
      </c>
      <c r="D28">
        <v>196423.98</v>
      </c>
      <c r="E28">
        <v>164845.9</v>
      </c>
      <c r="F28">
        <f t="shared" si="4"/>
        <v>400000000</v>
      </c>
      <c r="G28">
        <f>C28/F28</f>
        <v>1.4576955499999999E-3</v>
      </c>
      <c r="H28">
        <f t="shared" si="6"/>
        <v>4.9105995000000007E-4</v>
      </c>
      <c r="I28">
        <f t="shared" si="7"/>
        <v>4.1211474999999998E-4</v>
      </c>
    </row>
    <row r="31" spans="1:9" x14ac:dyDescent="0.25">
      <c r="A31" t="s">
        <v>3</v>
      </c>
    </row>
    <row r="32" spans="1:9" x14ac:dyDescent="0.25">
      <c r="C32" t="s">
        <v>13</v>
      </c>
      <c r="D32" t="s">
        <v>14</v>
      </c>
      <c r="E32" t="s">
        <v>15</v>
      </c>
      <c r="F32" t="s">
        <v>12</v>
      </c>
      <c r="G32" t="s">
        <v>13</v>
      </c>
      <c r="H32" t="s">
        <v>14</v>
      </c>
      <c r="I32" t="s">
        <v>15</v>
      </c>
    </row>
    <row r="33" spans="1:9" x14ac:dyDescent="0.25">
      <c r="A33">
        <v>1</v>
      </c>
      <c r="B33">
        <v>40</v>
      </c>
      <c r="C33">
        <v>56302.94</v>
      </c>
      <c r="D33">
        <v>56302.94</v>
      </c>
      <c r="E33">
        <v>56302.94</v>
      </c>
      <c r="F33">
        <f>B33*1000000</f>
        <v>40000000</v>
      </c>
      <c r="G33">
        <f>C33/F33</f>
        <v>1.4075735E-3</v>
      </c>
      <c r="H33">
        <f>D33/F33</f>
        <v>1.4075735E-3</v>
      </c>
      <c r="I33">
        <f>E33/F33</f>
        <v>1.4075735E-3</v>
      </c>
    </row>
    <row r="34" spans="1:9" x14ac:dyDescent="0.25">
      <c r="A34">
        <v>2</v>
      </c>
      <c r="B34">
        <v>80</v>
      </c>
      <c r="C34">
        <v>113127.64</v>
      </c>
      <c r="D34">
        <v>113127.64</v>
      </c>
      <c r="E34">
        <v>113127.64</v>
      </c>
      <c r="F34">
        <f t="shared" ref="F34:F42" si="8">B34*1000000</f>
        <v>80000000</v>
      </c>
      <c r="G34">
        <f t="shared" ref="G34:G41" si="9">C34/F34</f>
        <v>1.4140954999999999E-3</v>
      </c>
      <c r="H34">
        <f t="shared" ref="H34:H42" si="10">D34/F34</f>
        <v>1.4140954999999999E-3</v>
      </c>
      <c r="I34">
        <f t="shared" ref="I34:I42" si="11">E34/F34</f>
        <v>1.4140954999999999E-3</v>
      </c>
    </row>
    <row r="35" spans="1:9" x14ac:dyDescent="0.25">
      <c r="A35">
        <v>3</v>
      </c>
      <c r="B35">
        <v>120</v>
      </c>
      <c r="C35">
        <v>169764.78</v>
      </c>
      <c r="D35">
        <v>169764.78</v>
      </c>
      <c r="E35">
        <v>169764.78</v>
      </c>
      <c r="F35">
        <f t="shared" si="8"/>
        <v>120000000</v>
      </c>
      <c r="G35">
        <f t="shared" si="9"/>
        <v>1.4147064999999999E-3</v>
      </c>
      <c r="H35">
        <f t="shared" si="10"/>
        <v>1.4147064999999999E-3</v>
      </c>
      <c r="I35">
        <f t="shared" si="11"/>
        <v>1.4147064999999999E-3</v>
      </c>
    </row>
    <row r="36" spans="1:9" x14ac:dyDescent="0.25">
      <c r="A36">
        <v>4</v>
      </c>
      <c r="B36">
        <v>160</v>
      </c>
      <c r="C36">
        <v>226327.28</v>
      </c>
      <c r="D36">
        <v>226327.28</v>
      </c>
      <c r="E36">
        <v>226327.28</v>
      </c>
      <c r="F36">
        <f t="shared" si="8"/>
        <v>160000000</v>
      </c>
      <c r="G36">
        <f t="shared" si="9"/>
        <v>1.4145455000000001E-3</v>
      </c>
      <c r="H36">
        <f t="shared" si="10"/>
        <v>1.4145455000000001E-3</v>
      </c>
      <c r="I36">
        <f t="shared" si="11"/>
        <v>1.4145455000000001E-3</v>
      </c>
    </row>
    <row r="37" spans="1:9" x14ac:dyDescent="0.25">
      <c r="A37">
        <v>5</v>
      </c>
      <c r="B37">
        <v>200</v>
      </c>
      <c r="C37">
        <v>282551.56</v>
      </c>
      <c r="D37">
        <v>282551.56</v>
      </c>
      <c r="E37">
        <v>282551.56</v>
      </c>
      <c r="F37">
        <f t="shared" si="8"/>
        <v>200000000</v>
      </c>
      <c r="G37">
        <f t="shared" si="9"/>
        <v>1.4127578E-3</v>
      </c>
      <c r="H37">
        <f t="shared" si="10"/>
        <v>1.4127578E-3</v>
      </c>
      <c r="I37">
        <f t="shared" si="11"/>
        <v>1.4127578E-3</v>
      </c>
    </row>
    <row r="38" spans="1:9" x14ac:dyDescent="0.25">
      <c r="A38">
        <v>6</v>
      </c>
      <c r="B38">
        <v>240</v>
      </c>
      <c r="C38">
        <v>339332.02</v>
      </c>
      <c r="D38">
        <v>339332.02</v>
      </c>
      <c r="E38">
        <v>339332.02</v>
      </c>
      <c r="F38">
        <f t="shared" si="8"/>
        <v>240000000</v>
      </c>
      <c r="G38">
        <f t="shared" si="9"/>
        <v>1.4138834166666668E-3</v>
      </c>
      <c r="H38">
        <f t="shared" si="10"/>
        <v>1.4138834166666668E-3</v>
      </c>
      <c r="I38">
        <f t="shared" si="11"/>
        <v>1.4138834166666668E-3</v>
      </c>
    </row>
    <row r="39" spans="1:9" x14ac:dyDescent="0.25">
      <c r="A39">
        <v>7</v>
      </c>
      <c r="B39">
        <v>280</v>
      </c>
      <c r="C39">
        <v>396539.2</v>
      </c>
      <c r="D39">
        <v>396539.2</v>
      </c>
      <c r="E39">
        <v>396539.2</v>
      </c>
      <c r="F39">
        <f t="shared" si="8"/>
        <v>280000000</v>
      </c>
      <c r="G39">
        <f t="shared" si="9"/>
        <v>1.4162114285714287E-3</v>
      </c>
      <c r="H39">
        <f t="shared" si="10"/>
        <v>1.4162114285714287E-3</v>
      </c>
      <c r="I39">
        <f t="shared" si="11"/>
        <v>1.4162114285714287E-3</v>
      </c>
    </row>
    <row r="40" spans="1:9" x14ac:dyDescent="0.25">
      <c r="A40">
        <v>8</v>
      </c>
      <c r="B40">
        <v>320</v>
      </c>
      <c r="C40">
        <v>452878.96</v>
      </c>
      <c r="D40">
        <v>452878.96</v>
      </c>
      <c r="E40">
        <v>452878.96</v>
      </c>
      <c r="F40">
        <f t="shared" si="8"/>
        <v>320000000</v>
      </c>
      <c r="G40">
        <f t="shared" si="9"/>
        <v>1.41524675E-3</v>
      </c>
      <c r="H40">
        <f t="shared" si="10"/>
        <v>1.41524675E-3</v>
      </c>
      <c r="I40">
        <f t="shared" si="11"/>
        <v>1.41524675E-3</v>
      </c>
    </row>
    <row r="41" spans="1:9" x14ac:dyDescent="0.25">
      <c r="A41">
        <v>9</v>
      </c>
      <c r="B41">
        <v>360</v>
      </c>
      <c r="C41">
        <v>509375.58</v>
      </c>
      <c r="D41">
        <v>509375.58</v>
      </c>
      <c r="E41">
        <v>509375.58</v>
      </c>
      <c r="F41">
        <f t="shared" si="8"/>
        <v>360000000</v>
      </c>
      <c r="G41">
        <f t="shared" si="9"/>
        <v>1.4149321666666666E-3</v>
      </c>
      <c r="H41">
        <f t="shared" si="10"/>
        <v>1.4149321666666666E-3</v>
      </c>
      <c r="I41">
        <f t="shared" si="11"/>
        <v>1.4149321666666666E-3</v>
      </c>
    </row>
    <row r="42" spans="1:9" x14ac:dyDescent="0.25">
      <c r="A42">
        <v>10</v>
      </c>
      <c r="B42">
        <v>400</v>
      </c>
      <c r="C42">
        <v>563902.6</v>
      </c>
      <c r="D42">
        <v>563902.6</v>
      </c>
      <c r="E42">
        <v>563902.6</v>
      </c>
      <c r="F42">
        <f t="shared" si="8"/>
        <v>400000000</v>
      </c>
      <c r="G42">
        <f>C42/F42</f>
        <v>1.4097565E-3</v>
      </c>
      <c r="H42">
        <f t="shared" si="10"/>
        <v>1.4097565E-3</v>
      </c>
      <c r="I42">
        <f t="shared" si="11"/>
        <v>1.4097565E-3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3" sqref="G3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11" bestFit="1" customWidth="1"/>
    <col min="4" max="4" width="10" bestFit="1" customWidth="1"/>
  </cols>
  <sheetData>
    <row r="1" spans="1:8" x14ac:dyDescent="0.25">
      <c r="A1" t="s">
        <v>16</v>
      </c>
    </row>
    <row r="2" spans="1:8" x14ac:dyDescent="0.25">
      <c r="B2" t="s">
        <v>3</v>
      </c>
      <c r="C2" t="s">
        <v>4</v>
      </c>
      <c r="D2" t="s">
        <v>1</v>
      </c>
      <c r="F2" t="s">
        <v>4</v>
      </c>
      <c r="G2" t="s">
        <v>1</v>
      </c>
      <c r="H2" t="s">
        <v>7</v>
      </c>
    </row>
    <row r="3" spans="1:8" x14ac:dyDescent="0.25">
      <c r="A3">
        <v>1</v>
      </c>
      <c r="B3">
        <v>282551.56</v>
      </c>
      <c r="C3">
        <v>2240501.1</v>
      </c>
      <c r="D3">
        <v>294229.92</v>
      </c>
      <c r="F3">
        <f>B3/C3</f>
        <v>0.12611087760679965</v>
      </c>
      <c r="G3">
        <f>B3/D3</f>
        <v>0.9603087272701567</v>
      </c>
      <c r="H3">
        <f>A3</f>
        <v>1</v>
      </c>
    </row>
    <row r="4" spans="1:8" x14ac:dyDescent="0.25">
      <c r="A4">
        <v>2</v>
      </c>
      <c r="B4">
        <v>282551.56</v>
      </c>
      <c r="C4">
        <v>1808639.6</v>
      </c>
      <c r="D4">
        <v>146613.68</v>
      </c>
      <c r="F4">
        <f>B4/C4</f>
        <v>0.15622325199558829</v>
      </c>
      <c r="G4">
        <f t="shared" ref="G4:G14" si="0">B4/D4</f>
        <v>1.9271841481640732</v>
      </c>
      <c r="H4">
        <f t="shared" ref="H4:H13" si="1">A4</f>
        <v>2</v>
      </c>
    </row>
    <row r="5" spans="1:8" x14ac:dyDescent="0.25">
      <c r="A5">
        <v>3</v>
      </c>
      <c r="B5">
        <v>282551.56</v>
      </c>
      <c r="C5">
        <v>1437557.4</v>
      </c>
      <c r="D5">
        <v>129406.3</v>
      </c>
      <c r="F5">
        <f>B5/C5</f>
        <v>0.19654975863920288</v>
      </c>
      <c r="G5">
        <f t="shared" si="0"/>
        <v>2.1834451645708128</v>
      </c>
      <c r="H5">
        <f t="shared" si="1"/>
        <v>3</v>
      </c>
    </row>
    <row r="6" spans="1:8" x14ac:dyDescent="0.25">
      <c r="A6">
        <v>4</v>
      </c>
      <c r="B6">
        <v>282551.56</v>
      </c>
      <c r="C6">
        <v>1436178.72</v>
      </c>
      <c r="D6">
        <v>97663.9</v>
      </c>
      <c r="F6">
        <f>B6/C6</f>
        <v>0.19673843934966534</v>
      </c>
      <c r="G6">
        <f t="shared" si="0"/>
        <v>2.8931013404133976</v>
      </c>
      <c r="H6">
        <f t="shared" si="1"/>
        <v>4</v>
      </c>
    </row>
    <row r="7" spans="1:8" x14ac:dyDescent="0.25">
      <c r="A7">
        <v>5</v>
      </c>
      <c r="B7">
        <v>282551.56</v>
      </c>
      <c r="C7">
        <v>1391886.56</v>
      </c>
      <c r="D7">
        <v>102775.26</v>
      </c>
      <c r="F7">
        <f>B7/C7</f>
        <v>0.2029989857794158</v>
      </c>
      <c r="G7">
        <f t="shared" si="0"/>
        <v>2.7492176619159125</v>
      </c>
      <c r="H7">
        <f t="shared" si="1"/>
        <v>5</v>
      </c>
    </row>
    <row r="8" spans="1:8" x14ac:dyDescent="0.25">
      <c r="A8">
        <v>6</v>
      </c>
      <c r="B8">
        <v>282551.56</v>
      </c>
      <c r="C8">
        <v>1411700.36</v>
      </c>
      <c r="D8">
        <v>87169.48</v>
      </c>
      <c r="F8">
        <f>B8/C8</f>
        <v>0.20014981082812786</v>
      </c>
      <c r="G8">
        <f t="shared" si="0"/>
        <v>3.2414046751225314</v>
      </c>
      <c r="H8">
        <f t="shared" si="1"/>
        <v>6</v>
      </c>
    </row>
    <row r="9" spans="1:8" x14ac:dyDescent="0.25">
      <c r="A9">
        <v>7</v>
      </c>
      <c r="B9">
        <v>282551.56</v>
      </c>
      <c r="C9">
        <v>1418005.92</v>
      </c>
      <c r="D9">
        <v>97306.44</v>
      </c>
      <c r="F9">
        <f>B9/C9</f>
        <v>0.19925978870384406</v>
      </c>
      <c r="G9">
        <f t="shared" si="0"/>
        <v>2.9037292906820964</v>
      </c>
      <c r="H9">
        <f t="shared" si="1"/>
        <v>7</v>
      </c>
    </row>
    <row r="10" spans="1:8" x14ac:dyDescent="0.25">
      <c r="A10">
        <v>8</v>
      </c>
      <c r="B10">
        <v>282551.56</v>
      </c>
      <c r="C10">
        <v>1453801.16</v>
      </c>
      <c r="D10">
        <v>86313.9</v>
      </c>
      <c r="F10">
        <f>B10/C10</f>
        <v>0.19435364874794844</v>
      </c>
      <c r="G10">
        <f t="shared" si="0"/>
        <v>3.2735348535983197</v>
      </c>
      <c r="H10">
        <f t="shared" si="1"/>
        <v>8</v>
      </c>
    </row>
    <row r="11" spans="1:8" x14ac:dyDescent="0.25">
      <c r="A11">
        <v>9</v>
      </c>
      <c r="B11">
        <v>282551.56</v>
      </c>
      <c r="C11">
        <v>1467232.22</v>
      </c>
      <c r="D11">
        <v>74493.78</v>
      </c>
      <c r="F11">
        <f>B11/C11</f>
        <v>0.19257453329371407</v>
      </c>
      <c r="G11">
        <f t="shared" si="0"/>
        <v>3.7929550628253796</v>
      </c>
      <c r="H11">
        <f t="shared" si="1"/>
        <v>9</v>
      </c>
    </row>
    <row r="12" spans="1:8" x14ac:dyDescent="0.25">
      <c r="A12">
        <v>10</v>
      </c>
      <c r="B12">
        <v>282551.56</v>
      </c>
      <c r="C12">
        <v>1467939.78</v>
      </c>
      <c r="D12">
        <v>84626.96</v>
      </c>
      <c r="F12">
        <f>B12/C12</f>
        <v>0.19248171065982012</v>
      </c>
      <c r="G12">
        <f t="shared" si="0"/>
        <v>3.3387889627608032</v>
      </c>
      <c r="H12">
        <f t="shared" si="1"/>
        <v>10</v>
      </c>
    </row>
    <row r="13" spans="1:8" x14ac:dyDescent="0.25">
      <c r="A13">
        <v>11</v>
      </c>
      <c r="B13">
        <v>282551.56</v>
      </c>
      <c r="C13">
        <v>1475182.7</v>
      </c>
      <c r="D13">
        <v>90008.84</v>
      </c>
      <c r="F13">
        <f>B13/C13</f>
        <v>0.19153665508685805</v>
      </c>
      <c r="G13">
        <f t="shared" si="0"/>
        <v>3.1391534431506951</v>
      </c>
      <c r="H13">
        <f t="shared" si="1"/>
        <v>11</v>
      </c>
    </row>
    <row r="14" spans="1:8" x14ac:dyDescent="0.25">
      <c r="A14">
        <v>12</v>
      </c>
      <c r="B14">
        <v>282551.56</v>
      </c>
      <c r="C14">
        <v>1528814.6</v>
      </c>
      <c r="D14">
        <v>82014.66</v>
      </c>
      <c r="F14">
        <f>B14/C14</f>
        <v>0.18481741343914426</v>
      </c>
      <c r="G14">
        <f t="shared" si="0"/>
        <v>3.4451348088256415</v>
      </c>
      <c r="H14">
        <f>A14</f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Weak Scaling</vt:lpstr>
      <vt:lpstr>Strong Scaling</vt:lpstr>
      <vt:lpstr>Time vs. n</vt:lpstr>
      <vt:lpstr>Exp vs. Theor</vt:lpstr>
      <vt:lpstr>Speedup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2015-03-24T05:51:10Z</dcterms:created>
  <dcterms:modified xsi:type="dcterms:W3CDTF">2015-03-30T22:01:17Z</dcterms:modified>
</cp:coreProperties>
</file>