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uro Rate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K16">
      <text>
        <t xml:space="preserve">Start date = 1 Dec 2014
	-Kwun Wa Wong</t>
      </text>
    </comment>
    <comment authorId="0" ref="K7">
      <text>
        <t xml:space="preserve">Start date = 1 Dec 2014
	-Kwun Wa Wong</t>
      </text>
    </comment>
    <comment authorId="0" ref="K6">
      <text>
        <t xml:space="preserve">Start date = 1 Dec 2014
	-Kwun Wa Wong</t>
      </text>
    </comment>
    <comment authorId="0" ref="L8">
      <text>
        <t xml:space="preserve">P(17 Dec 14) interpolated from the P(T/N) and P(1M)
	-Kwun Wa Wong</t>
      </text>
    </comment>
  </commentList>
</comments>
</file>

<file path=xl/sharedStrings.xml><?xml version="1.0" encoding="utf-8"?>
<sst xmlns="http://schemas.openxmlformats.org/spreadsheetml/2006/main" count="75" uniqueCount="37">
  <si>
    <t>Euro rates</t>
  </si>
  <si>
    <t>DF</t>
  </si>
  <si>
    <t>Instrument</t>
  </si>
  <si>
    <t>Tenor</t>
  </si>
  <si>
    <t>Expiry Date</t>
  </si>
  <si>
    <t>Begin</t>
  </si>
  <si>
    <t>End</t>
  </si>
  <si>
    <t>Rate/Price</t>
  </si>
  <si>
    <t>Implies Rate</t>
  </si>
  <si>
    <t>Convention</t>
  </si>
  <si>
    <t>=YEARFRAC</t>
  </si>
  <si>
    <t>YEARFRAC[basis]</t>
  </si>
  <si>
    <t>Day Count Basis</t>
  </si>
  <si>
    <t>Deposit</t>
  </si>
  <si>
    <t>O/N</t>
  </si>
  <si>
    <t>ACT/360</t>
  </si>
  <si>
    <t>0 (or omitted)</t>
  </si>
  <si>
    <t>US (NASD) 30/360</t>
  </si>
  <si>
    <t>T/N</t>
  </si>
  <si>
    <t>actual/actual</t>
  </si>
  <si>
    <t>1M</t>
  </si>
  <si>
    <t>actual/360</t>
  </si>
  <si>
    <t>2M</t>
  </si>
  <si>
    <t>actual/365</t>
  </si>
  <si>
    <t>3M</t>
  </si>
  <si>
    <t>European 30/360</t>
  </si>
  <si>
    <t>Futures</t>
  </si>
  <si>
    <t>Smoothing, impact is insignificant</t>
  </si>
  <si>
    <t>Swap</t>
  </si>
  <si>
    <t>3Y</t>
  </si>
  <si>
    <t>P(Begin) - P(3Y) = s*(delta_1*P(1Y)+delta_2*P(2Y)+delta_3*P(3Y))</t>
  </si>
  <si>
    <t>P(1Y)</t>
  </si>
  <si>
    <t>4Y</t>
  </si>
  <si>
    <t>P(2Y)</t>
  </si>
  <si>
    <t>5Y</t>
  </si>
  <si>
    <t>6Y</t>
  </si>
  <si>
    <t>7Y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</si>
</sst>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 mmm yyyy"/>
    <numFmt numFmtId="165" formatCode="0.0000%"/>
    <numFmt numFmtId="166" formatCode="0.0000000"/>
    <numFmt numFmtId="167" formatCode="0.00000000"/>
    <numFmt numFmtId="168" formatCode="d&quot;-&quot;mmm&quot;-&quot;yyyy"/>
  </numFmts>
  <fonts count="5">
    <font>
      <sz val="10.0"/>
      <color rgb="FF000000"/>
      <name val="Arial"/>
    </font>
    <font>
      <color theme="1"/>
      <name val="Arial"/>
    </font>
    <font>
      <color theme="0"/>
      <name val="Arial"/>
    </font>
    <font>
      <color rgb="FFFFFFFF"/>
      <name val="Arial"/>
    </font>
    <font>
      <b/>
      <sz val="10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theme="5"/>
      </patternFill>
    </fill>
    <fill>
      <patternFill patternType="solid">
        <fgColor rgb="FF6AA84F"/>
        <bgColor rgb="FF6AA84F"/>
      </patternFill>
    </fill>
    <fill>
      <patternFill patternType="solid">
        <fgColor rgb="FFFCFCFC"/>
        <bgColor rgb="FFFCFCFC"/>
      </patternFill>
    </fill>
    <fill>
      <patternFill patternType="solid">
        <fgColor rgb="FF00FFFF"/>
        <bgColor rgb="FF00FFFF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1" numFmtId="164" xfId="0" applyAlignment="1" applyFill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4" fontId="1" numFmtId="166" xfId="0" applyAlignment="1" applyFill="1" applyFont="1" applyNumberFormat="1">
      <alignment readingOrder="0"/>
    </xf>
    <xf borderId="0" fillId="0" fontId="1" numFmtId="166" xfId="0" applyFont="1" applyNumberFormat="1"/>
    <xf borderId="0" fillId="5" fontId="2" numFmtId="0" xfId="0" applyAlignment="1" applyFill="1" applyFont="1">
      <alignment readingOrder="0"/>
    </xf>
    <xf borderId="0" fillId="5" fontId="2" numFmtId="165" xfId="0" applyAlignment="1" applyFont="1" applyNumberFormat="1">
      <alignment readingOrder="0"/>
    </xf>
    <xf borderId="0" fillId="5" fontId="3" numFmtId="0" xfId="0" applyAlignment="1" applyFont="1">
      <alignment readingOrder="0"/>
    </xf>
    <xf quotePrefix="1" borderId="0" fillId="0" fontId="1" numFmtId="167" xfId="0" applyAlignment="1" applyFont="1" applyNumberFormat="1">
      <alignment readingOrder="0"/>
    </xf>
    <xf borderId="0" fillId="2" fontId="4" numFmtId="0" xfId="0" applyAlignment="1" applyFont="1">
      <alignment horizontal="left" readingOrder="0"/>
    </xf>
    <xf borderId="0" fillId="0" fontId="1" numFmtId="168" xfId="0" applyFont="1" applyNumberFormat="1"/>
    <xf borderId="0" fillId="0" fontId="1" numFmtId="168" xfId="0" applyAlignment="1" applyFont="1" applyNumberFormat="1">
      <alignment readingOrder="0"/>
    </xf>
    <xf borderId="0" fillId="0" fontId="1" numFmtId="167" xfId="0" applyFont="1" applyNumberFormat="1"/>
    <xf borderId="0" fillId="6" fontId="0" numFmtId="0" xfId="0" applyAlignment="1" applyFill="1" applyFont="1">
      <alignment horizontal="left" readingOrder="0" vertical="top"/>
    </xf>
    <xf borderId="0" fillId="7" fontId="1" numFmtId="166" xfId="0" applyFill="1" applyFont="1" applyNumberFormat="1"/>
    <xf borderId="0" fillId="0" fontId="1" numFmtId="10" xfId="0" applyFont="1" applyNumberFormat="1"/>
    <xf borderId="0" fillId="8" fontId="1" numFmtId="166" xfId="0" applyFill="1" applyFont="1" applyNumberFormat="1"/>
    <xf borderId="0" fillId="0" fontId="1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9" max="9" width="58.0"/>
    <col customWidth="1" min="13" max="13" width="17.86"/>
    <col customWidth="1" min="14" max="14" width="17.29"/>
  </cols>
  <sheetData>
    <row r="1">
      <c r="A1" s="1" t="s">
        <v>0</v>
      </c>
      <c r="B1" s="2">
        <v>41970.0</v>
      </c>
      <c r="C1" s="3"/>
      <c r="D1" s="3"/>
      <c r="E1" s="3"/>
      <c r="F1" s="4"/>
      <c r="I1" s="5"/>
      <c r="K1" s="6" t="s">
        <v>1</v>
      </c>
      <c r="O1" s="7"/>
    </row>
    <row r="2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9" t="s">
        <v>7</v>
      </c>
      <c r="G2" s="10" t="s">
        <v>8</v>
      </c>
      <c r="H2" s="3" t="s">
        <v>9</v>
      </c>
      <c r="I2" s="7"/>
      <c r="J2" s="11" t="s">
        <v>10</v>
      </c>
      <c r="K2" s="5">
        <v>1.0</v>
      </c>
      <c r="M2" s="12" t="s">
        <v>11</v>
      </c>
      <c r="N2" s="12" t="s">
        <v>12</v>
      </c>
      <c r="O2" s="7"/>
    </row>
    <row r="3">
      <c r="A3" s="3" t="s">
        <v>13</v>
      </c>
      <c r="B3" s="3" t="s">
        <v>14</v>
      </c>
      <c r="C3" s="13"/>
      <c r="D3" s="14">
        <v>41970.0</v>
      </c>
      <c r="E3" s="14">
        <v>41971.0</v>
      </c>
      <c r="F3" s="4">
        <v>0.0</v>
      </c>
      <c r="H3" s="3" t="s">
        <v>15</v>
      </c>
      <c r="I3" s="7"/>
      <c r="J3" s="15">
        <f t="shared" ref="J3:J20" si="1">YEARFRAC(D3,E3,2)</f>
        <v>0.002777777778</v>
      </c>
      <c r="K3" s="7">
        <f t="shared" ref="K3:K5" si="2">K2/(1+F3*J3)</f>
        <v>1</v>
      </c>
      <c r="M3" s="16" t="s">
        <v>16</v>
      </c>
      <c r="N3" s="16" t="s">
        <v>17</v>
      </c>
      <c r="O3" s="7"/>
    </row>
    <row r="4">
      <c r="A4" s="3" t="s">
        <v>13</v>
      </c>
      <c r="B4" s="3" t="s">
        <v>18</v>
      </c>
      <c r="C4" s="13"/>
      <c r="D4" s="14">
        <v>41971.0</v>
      </c>
      <c r="E4" s="14">
        <v>41974.0</v>
      </c>
      <c r="F4" s="4">
        <v>0.0015</v>
      </c>
      <c r="H4" s="3" t="s">
        <v>15</v>
      </c>
      <c r="I4" s="7"/>
      <c r="J4" s="15">
        <f t="shared" si="1"/>
        <v>0.008333333333</v>
      </c>
      <c r="K4" s="7">
        <f t="shared" si="2"/>
        <v>0.9999875002</v>
      </c>
      <c r="M4" s="16">
        <v>1.0</v>
      </c>
      <c r="N4" s="16" t="s">
        <v>19</v>
      </c>
      <c r="O4" s="7"/>
    </row>
    <row r="5">
      <c r="A5" s="3" t="s">
        <v>13</v>
      </c>
      <c r="B5" s="3" t="s">
        <v>20</v>
      </c>
      <c r="C5" s="13"/>
      <c r="D5" s="14">
        <v>41974.0</v>
      </c>
      <c r="E5" s="13">
        <f t="shared" ref="E5:E7" si="3">Edate(D5,left(B5,1))+1</f>
        <v>42006</v>
      </c>
      <c r="F5" s="4">
        <v>4.0E-4</v>
      </c>
      <c r="H5" s="3" t="s">
        <v>15</v>
      </c>
      <c r="I5" s="7"/>
      <c r="J5" s="15">
        <f t="shared" si="1"/>
        <v>0.08888888889</v>
      </c>
      <c r="K5" s="7">
        <f t="shared" si="2"/>
        <v>0.9999519463</v>
      </c>
      <c r="M5" s="16">
        <v>2.0</v>
      </c>
      <c r="N5" s="16" t="s">
        <v>21</v>
      </c>
      <c r="O5" s="7"/>
    </row>
    <row r="6">
      <c r="A6" s="3" t="s">
        <v>13</v>
      </c>
      <c r="B6" s="3" t="s">
        <v>22</v>
      </c>
      <c r="C6" s="13"/>
      <c r="D6" s="14">
        <v>41974.0</v>
      </c>
      <c r="E6" s="13">
        <f t="shared" si="3"/>
        <v>42037</v>
      </c>
      <c r="F6" s="4">
        <v>4.0E-4</v>
      </c>
      <c r="H6" s="3" t="s">
        <v>15</v>
      </c>
      <c r="I6" s="7"/>
      <c r="J6" s="15">
        <f t="shared" si="1"/>
        <v>0.175</v>
      </c>
      <c r="K6" s="17">
        <f t="shared" ref="K6:K7" si="4">$K$4/(1+F6*J6)</f>
        <v>0.9999175059</v>
      </c>
      <c r="M6" s="16">
        <v>3.0</v>
      </c>
      <c r="N6" s="16" t="s">
        <v>23</v>
      </c>
      <c r="O6" s="7"/>
    </row>
    <row r="7">
      <c r="A7" s="3" t="s">
        <v>13</v>
      </c>
      <c r="B7" s="3" t="s">
        <v>24</v>
      </c>
      <c r="C7" s="13"/>
      <c r="D7" s="14">
        <v>41974.0</v>
      </c>
      <c r="E7" s="13">
        <f t="shared" si="3"/>
        <v>42065</v>
      </c>
      <c r="F7" s="4">
        <v>0.0014</v>
      </c>
      <c r="H7" s="3" t="s">
        <v>15</v>
      </c>
      <c r="I7" s="7"/>
      <c r="J7" s="15">
        <f t="shared" si="1"/>
        <v>0.2527777778</v>
      </c>
      <c r="K7" s="17">
        <f t="shared" si="4"/>
        <v>0.9996337409</v>
      </c>
      <c r="M7" s="16">
        <v>4.0</v>
      </c>
      <c r="N7" s="16" t="s">
        <v>25</v>
      </c>
      <c r="O7" s="7"/>
    </row>
    <row r="8">
      <c r="A8" s="3" t="s">
        <v>26</v>
      </c>
      <c r="C8" s="14">
        <v>41988.0</v>
      </c>
      <c r="D8" s="14">
        <f t="shared" ref="D8:D15" si="5">C8+2</f>
        <v>41990</v>
      </c>
      <c r="E8" s="13">
        <f t="shared" ref="E8:E15" si="6">EDATE(D8,3)</f>
        <v>42080</v>
      </c>
      <c r="F8" s="18">
        <v>0.9991</v>
      </c>
      <c r="G8" s="18">
        <f t="shared" ref="G8:G15" si="7">1-F8</f>
        <v>0.0009</v>
      </c>
      <c r="H8" s="3" t="s">
        <v>15</v>
      </c>
      <c r="J8" s="15">
        <f t="shared" si="1"/>
        <v>0.25</v>
      </c>
      <c r="K8" s="7">
        <f>L8/(1+G8*J8)</f>
        <v>0.9997447807</v>
      </c>
      <c r="L8" s="19">
        <f>FORECAST(D8,K4:K5,E4:E5)</f>
        <v>0.9999697232</v>
      </c>
      <c r="O8" s="7"/>
    </row>
    <row r="9">
      <c r="A9" s="3" t="s">
        <v>26</v>
      </c>
      <c r="C9" s="14">
        <v>42079.0</v>
      </c>
      <c r="D9" s="14">
        <f t="shared" si="5"/>
        <v>42081</v>
      </c>
      <c r="E9" s="13">
        <f t="shared" si="6"/>
        <v>42173</v>
      </c>
      <c r="F9" s="18">
        <v>0.9991500000000001</v>
      </c>
      <c r="G9" s="18">
        <f t="shared" si="7"/>
        <v>0.00085</v>
      </c>
      <c r="H9" s="3" t="s">
        <v>15</v>
      </c>
      <c r="I9" s="5" t="s">
        <v>27</v>
      </c>
      <c r="J9" s="15">
        <f t="shared" si="1"/>
        <v>0.2555555556</v>
      </c>
      <c r="K9" s="7">
        <f t="shared" ref="K9:K15" si="8">K8/(1+G9*J9)</f>
        <v>0.999527661</v>
      </c>
      <c r="O9" s="7"/>
    </row>
    <row r="10">
      <c r="A10" s="3" t="s">
        <v>26</v>
      </c>
      <c r="C10" s="14">
        <v>42170.0</v>
      </c>
      <c r="D10" s="14">
        <f t="shared" si="5"/>
        <v>42172</v>
      </c>
      <c r="E10" s="13">
        <f t="shared" si="6"/>
        <v>42264</v>
      </c>
      <c r="F10" s="18">
        <v>0.9993000000000001</v>
      </c>
      <c r="G10" s="18">
        <f t="shared" si="7"/>
        <v>0.0007</v>
      </c>
      <c r="H10" s="3" t="s">
        <v>15</v>
      </c>
      <c r="I10" s="5" t="s">
        <v>27</v>
      </c>
      <c r="J10" s="15">
        <f t="shared" si="1"/>
        <v>0.2555555556</v>
      </c>
      <c r="K10" s="7">
        <f t="shared" si="8"/>
        <v>0.9993488886</v>
      </c>
      <c r="O10" s="7"/>
    </row>
    <row r="11">
      <c r="A11" s="3" t="s">
        <v>26</v>
      </c>
      <c r="C11" s="14">
        <v>42261.0</v>
      </c>
      <c r="D11" s="14">
        <f t="shared" si="5"/>
        <v>42263</v>
      </c>
      <c r="E11" s="13">
        <f t="shared" si="6"/>
        <v>42354</v>
      </c>
      <c r="F11" s="18">
        <v>0.99925</v>
      </c>
      <c r="G11" s="18">
        <f t="shared" si="7"/>
        <v>0.00075</v>
      </c>
      <c r="H11" s="3" t="s">
        <v>15</v>
      </c>
      <c r="I11" s="5" t="s">
        <v>27</v>
      </c>
      <c r="J11" s="15">
        <f t="shared" si="1"/>
        <v>0.2527777778</v>
      </c>
      <c r="K11" s="7">
        <f t="shared" si="8"/>
        <v>0.9991594646</v>
      </c>
      <c r="O11" s="7"/>
    </row>
    <row r="12">
      <c r="A12" s="3" t="s">
        <v>26</v>
      </c>
      <c r="C12" s="14">
        <v>42352.0</v>
      </c>
      <c r="D12" s="14">
        <f t="shared" si="5"/>
        <v>42354</v>
      </c>
      <c r="E12" s="13">
        <f t="shared" si="6"/>
        <v>42445</v>
      </c>
      <c r="F12" s="18">
        <v>0.9991</v>
      </c>
      <c r="G12" s="18">
        <f t="shared" si="7"/>
        <v>0.0009</v>
      </c>
      <c r="H12" s="3" t="s">
        <v>15</v>
      </c>
      <c r="I12" s="5" t="s">
        <v>27</v>
      </c>
      <c r="J12" s="15">
        <f t="shared" si="1"/>
        <v>0.2527777778</v>
      </c>
      <c r="K12" s="7">
        <f t="shared" si="8"/>
        <v>0.9989322076</v>
      </c>
      <c r="O12" s="7"/>
    </row>
    <row r="13">
      <c r="A13" s="3" t="s">
        <v>26</v>
      </c>
      <c r="C13" s="14">
        <v>42443.0</v>
      </c>
      <c r="D13" s="14">
        <f t="shared" si="5"/>
        <v>42445</v>
      </c>
      <c r="E13" s="13">
        <f t="shared" si="6"/>
        <v>42537</v>
      </c>
      <c r="F13" s="18">
        <v>0.9989</v>
      </c>
      <c r="G13" s="18">
        <f t="shared" si="7"/>
        <v>0.0011</v>
      </c>
      <c r="H13" s="3" t="s">
        <v>15</v>
      </c>
      <c r="I13" s="5" t="s">
        <v>27</v>
      </c>
      <c r="J13" s="15">
        <f t="shared" si="1"/>
        <v>0.2555555556</v>
      </c>
      <c r="K13" s="7">
        <f t="shared" si="8"/>
        <v>0.9986514755</v>
      </c>
      <c r="O13" s="7"/>
    </row>
    <row r="14">
      <c r="A14" s="3" t="s">
        <v>26</v>
      </c>
      <c r="C14" s="14">
        <v>42534.0</v>
      </c>
      <c r="D14" s="14">
        <f t="shared" si="5"/>
        <v>42536</v>
      </c>
      <c r="E14" s="13">
        <f t="shared" si="6"/>
        <v>42628</v>
      </c>
      <c r="F14" s="18">
        <v>0.9987</v>
      </c>
      <c r="G14" s="18">
        <f t="shared" si="7"/>
        <v>0.0013</v>
      </c>
      <c r="H14" s="3" t="s">
        <v>15</v>
      </c>
      <c r="I14" s="5" t="s">
        <v>27</v>
      </c>
      <c r="J14" s="15">
        <f t="shared" si="1"/>
        <v>0.2555555556</v>
      </c>
      <c r="K14" s="7">
        <f t="shared" si="8"/>
        <v>0.9983198115</v>
      </c>
      <c r="O14" s="7"/>
    </row>
    <row r="15">
      <c r="A15" s="3" t="s">
        <v>26</v>
      </c>
      <c r="C15" s="14">
        <v>42632.0</v>
      </c>
      <c r="D15" s="14">
        <f t="shared" si="5"/>
        <v>42634</v>
      </c>
      <c r="E15" s="13">
        <f t="shared" si="6"/>
        <v>42725</v>
      </c>
      <c r="F15" s="18">
        <v>0.9984000000000001</v>
      </c>
      <c r="G15" s="18">
        <f t="shared" si="7"/>
        <v>0.0016</v>
      </c>
      <c r="H15" s="3" t="s">
        <v>15</v>
      </c>
      <c r="I15" s="5" t="s">
        <v>27</v>
      </c>
      <c r="J15" s="15">
        <f t="shared" si="1"/>
        <v>0.2527777778</v>
      </c>
      <c r="K15" s="7">
        <f t="shared" si="8"/>
        <v>0.9979162098</v>
      </c>
      <c r="O15" s="7"/>
    </row>
    <row r="16">
      <c r="A16" s="3" t="s">
        <v>28</v>
      </c>
      <c r="B16" s="3" t="s">
        <v>29</v>
      </c>
      <c r="D16" s="14">
        <v>41974.0</v>
      </c>
      <c r="E16" s="13">
        <f>Edate(D16,12* left(B16,1))</f>
        <v>43070</v>
      </c>
      <c r="F16" s="4">
        <v>0.00257</v>
      </c>
      <c r="H16" s="3" t="s">
        <v>15</v>
      </c>
      <c r="I16" s="5" t="s">
        <v>30</v>
      </c>
      <c r="J16" s="15">
        <f t="shared" si="1"/>
        <v>3.044444444</v>
      </c>
      <c r="K16" s="17">
        <f>($K$4-F16*($O$16+$O$17))/(1+F16)</f>
        <v>0.9923044981</v>
      </c>
      <c r="M16" s="3" t="s">
        <v>31</v>
      </c>
      <c r="N16" s="13">
        <f>EDATE(D16,12)</f>
        <v>42339</v>
      </c>
      <c r="O16" s="7">
        <f>FORECAST(N16,K10:K11,E10:E11)</f>
        <v>0.9991910353</v>
      </c>
    </row>
    <row r="17">
      <c r="A17" s="3" t="s">
        <v>28</v>
      </c>
      <c r="B17" s="3" t="s">
        <v>32</v>
      </c>
      <c r="D17" s="14">
        <v>41974.0</v>
      </c>
      <c r="E17" s="13">
        <f>Edate(D17,12* left(B17,1))+2</f>
        <v>43437</v>
      </c>
      <c r="F17" s="4">
        <v>0.003208</v>
      </c>
      <c r="H17" s="3" t="s">
        <v>15</v>
      </c>
      <c r="I17" s="7"/>
      <c r="J17" s="15">
        <f t="shared" si="1"/>
        <v>4.063888889</v>
      </c>
      <c r="K17" s="17">
        <f>($K$4-F17*($O$16+$O$17+K16))/(1+F17)</f>
        <v>0.987230166</v>
      </c>
      <c r="M17" s="3" t="s">
        <v>33</v>
      </c>
      <c r="N17" s="13">
        <f>EDATE(D16,24)</f>
        <v>42705</v>
      </c>
      <c r="O17" s="7">
        <f>FORECAST(N17,K14:K15,E14:E15)</f>
        <v>0.9979994267</v>
      </c>
    </row>
    <row r="18">
      <c r="A18" s="3" t="s">
        <v>28</v>
      </c>
      <c r="B18" s="3" t="s">
        <v>34</v>
      </c>
      <c r="D18" s="14">
        <v>41974.0</v>
      </c>
      <c r="E18" s="13">
        <f>Edate(D18,12* left(B18,1))+1</f>
        <v>43801</v>
      </c>
      <c r="F18" s="4">
        <v>0.00396</v>
      </c>
      <c r="H18" s="3" t="s">
        <v>15</v>
      </c>
      <c r="I18" s="7"/>
      <c r="J18" s="15">
        <f t="shared" si="1"/>
        <v>5.075</v>
      </c>
      <c r="K18" s="17">
        <f>($K$4-F18*($O$16+$O$17+K16+K17))/(1+F18)</f>
        <v>0.9803574531</v>
      </c>
      <c r="O18" s="7"/>
    </row>
    <row r="19">
      <c r="A19" s="3" t="s">
        <v>28</v>
      </c>
      <c r="B19" s="3" t="s">
        <v>35</v>
      </c>
      <c r="D19" s="14">
        <v>41974.0</v>
      </c>
      <c r="E19" s="13">
        <f t="shared" ref="E19:E20" si="9">Edate(D19,12* left(B19,1))</f>
        <v>44166</v>
      </c>
      <c r="F19" s="4">
        <v>0.00484</v>
      </c>
      <c r="H19" s="3" t="s">
        <v>15</v>
      </c>
      <c r="I19" s="7"/>
      <c r="J19" s="15">
        <f t="shared" si="1"/>
        <v>6.088888889</v>
      </c>
      <c r="K19" s="17">
        <f>($K$4-F19*($O$16+$O$17+K16+K17+K18))/(1+F19)</f>
        <v>0.9712941568</v>
      </c>
      <c r="O19" s="7"/>
    </row>
    <row r="20">
      <c r="A20" s="3" t="s">
        <v>28</v>
      </c>
      <c r="B20" s="3" t="s">
        <v>36</v>
      </c>
      <c r="D20" s="14">
        <v>41974.0</v>
      </c>
      <c r="E20" s="13">
        <f t="shared" si="9"/>
        <v>44531</v>
      </c>
      <c r="F20" s="4">
        <v>0.00583</v>
      </c>
      <c r="H20" s="3" t="s">
        <v>15</v>
      </c>
      <c r="I20" s="7"/>
      <c r="J20" s="15">
        <f t="shared" si="1"/>
        <v>7.102777778</v>
      </c>
      <c r="K20" s="17">
        <f>($K$4-F20*($O$16+$O$17+K16+K17+K18+K19))/(1+F20)</f>
        <v>0.9598292592</v>
      </c>
      <c r="O20" s="7"/>
    </row>
    <row r="21">
      <c r="F21" s="20"/>
      <c r="I21" s="7"/>
      <c r="J21" s="15"/>
      <c r="K21" s="7"/>
      <c r="O21" s="7"/>
    </row>
    <row r="22">
      <c r="F22" s="20"/>
      <c r="I22" s="7"/>
      <c r="J22" s="15"/>
      <c r="K22" s="7"/>
      <c r="O22" s="7"/>
    </row>
    <row r="23">
      <c r="F23" s="20"/>
      <c r="I23" s="7"/>
      <c r="J23" s="15"/>
      <c r="K23" s="7"/>
      <c r="O23" s="7"/>
    </row>
    <row r="24">
      <c r="F24" s="20"/>
      <c r="I24" s="7"/>
      <c r="J24" s="15"/>
      <c r="K24" s="7"/>
      <c r="O24" s="7"/>
    </row>
    <row r="25">
      <c r="F25" s="20"/>
      <c r="I25" s="7"/>
      <c r="J25" s="15"/>
      <c r="K25" s="7"/>
      <c r="O25" s="7"/>
    </row>
    <row r="26">
      <c r="F26" s="20"/>
      <c r="I26" s="7"/>
      <c r="J26" s="15"/>
      <c r="K26" s="7"/>
      <c r="O26" s="7"/>
    </row>
    <row r="27">
      <c r="F27" s="20"/>
      <c r="I27" s="7"/>
      <c r="J27" s="15"/>
      <c r="K27" s="7"/>
      <c r="O27" s="7"/>
    </row>
    <row r="28">
      <c r="F28" s="20"/>
      <c r="I28" s="7"/>
      <c r="J28" s="15"/>
      <c r="K28" s="7"/>
      <c r="O28" s="7"/>
    </row>
    <row r="29">
      <c r="F29" s="20"/>
      <c r="I29" s="7"/>
      <c r="J29" s="15"/>
      <c r="K29" s="7"/>
      <c r="O29" s="7"/>
    </row>
    <row r="30">
      <c r="F30" s="20"/>
      <c r="I30" s="7"/>
      <c r="J30" s="15"/>
      <c r="K30" s="7"/>
      <c r="O30" s="7"/>
    </row>
    <row r="31">
      <c r="F31" s="20"/>
      <c r="I31" s="7"/>
      <c r="J31" s="15"/>
      <c r="K31" s="7"/>
      <c r="O31" s="7"/>
    </row>
    <row r="32">
      <c r="F32" s="20"/>
      <c r="I32" s="7"/>
      <c r="J32" s="15"/>
      <c r="K32" s="7"/>
      <c r="O32" s="7"/>
    </row>
    <row r="33">
      <c r="F33" s="20"/>
      <c r="I33" s="7"/>
      <c r="J33" s="15"/>
      <c r="K33" s="7"/>
      <c r="O33" s="7"/>
    </row>
    <row r="34">
      <c r="F34" s="20"/>
      <c r="I34" s="7"/>
      <c r="J34" s="15"/>
      <c r="K34" s="7"/>
      <c r="O34" s="7"/>
    </row>
    <row r="35">
      <c r="F35" s="20"/>
      <c r="I35" s="7"/>
      <c r="J35" s="15"/>
      <c r="K35" s="7"/>
      <c r="O35" s="7"/>
    </row>
    <row r="36">
      <c r="F36" s="20"/>
      <c r="I36" s="7"/>
      <c r="J36" s="15"/>
      <c r="K36" s="7"/>
      <c r="O36" s="7"/>
    </row>
    <row r="37">
      <c r="F37" s="20"/>
      <c r="I37" s="7"/>
      <c r="J37" s="15"/>
      <c r="K37" s="7"/>
      <c r="O37" s="7"/>
    </row>
    <row r="38">
      <c r="F38" s="20"/>
      <c r="I38" s="7"/>
      <c r="J38" s="15"/>
      <c r="K38" s="7"/>
      <c r="O38" s="7"/>
    </row>
    <row r="39">
      <c r="F39" s="20"/>
      <c r="I39" s="7"/>
      <c r="J39" s="15"/>
      <c r="K39" s="7"/>
      <c r="O39" s="7"/>
    </row>
    <row r="40">
      <c r="F40" s="20"/>
      <c r="I40" s="7"/>
      <c r="J40" s="15"/>
      <c r="K40" s="7"/>
      <c r="O40" s="7"/>
    </row>
    <row r="41">
      <c r="F41" s="20"/>
      <c r="I41" s="7"/>
      <c r="J41" s="15"/>
      <c r="K41" s="7"/>
      <c r="O41" s="7"/>
    </row>
    <row r="42">
      <c r="F42" s="20"/>
      <c r="I42" s="7"/>
      <c r="J42" s="15"/>
      <c r="K42" s="7"/>
      <c r="O42" s="7"/>
    </row>
    <row r="43">
      <c r="F43" s="20"/>
      <c r="I43" s="7"/>
      <c r="J43" s="15"/>
      <c r="K43" s="7"/>
      <c r="O43" s="7"/>
    </row>
    <row r="44">
      <c r="F44" s="20"/>
      <c r="I44" s="7"/>
      <c r="J44" s="15"/>
      <c r="K44" s="7"/>
      <c r="O44" s="7"/>
    </row>
    <row r="45">
      <c r="F45" s="20"/>
      <c r="I45" s="7"/>
      <c r="J45" s="15"/>
      <c r="K45" s="7"/>
      <c r="O45" s="7"/>
    </row>
    <row r="46">
      <c r="F46" s="20"/>
      <c r="I46" s="7"/>
      <c r="J46" s="15"/>
      <c r="K46" s="7"/>
      <c r="O46" s="7"/>
    </row>
    <row r="47">
      <c r="F47" s="20"/>
      <c r="I47" s="7"/>
      <c r="J47" s="15"/>
      <c r="K47" s="7"/>
      <c r="O47" s="7"/>
    </row>
    <row r="48">
      <c r="F48" s="20"/>
      <c r="I48" s="7"/>
      <c r="J48" s="15"/>
      <c r="K48" s="7"/>
      <c r="O48" s="7"/>
    </row>
    <row r="49">
      <c r="F49" s="20"/>
      <c r="I49" s="7"/>
      <c r="J49" s="15"/>
      <c r="K49" s="7"/>
      <c r="O49" s="7"/>
    </row>
    <row r="50">
      <c r="F50" s="20"/>
      <c r="I50" s="7"/>
      <c r="J50" s="15"/>
      <c r="K50" s="7"/>
      <c r="O50" s="7"/>
    </row>
    <row r="51">
      <c r="F51" s="20"/>
      <c r="I51" s="7"/>
      <c r="J51" s="15"/>
      <c r="K51" s="7"/>
      <c r="O51" s="7"/>
    </row>
    <row r="52">
      <c r="F52" s="20"/>
      <c r="I52" s="7"/>
      <c r="J52" s="15"/>
      <c r="K52" s="7"/>
      <c r="O52" s="7"/>
    </row>
    <row r="53">
      <c r="F53" s="20"/>
      <c r="I53" s="7"/>
      <c r="J53" s="15"/>
      <c r="K53" s="7"/>
      <c r="O53" s="7"/>
    </row>
    <row r="54">
      <c r="F54" s="20"/>
      <c r="I54" s="7"/>
      <c r="J54" s="15"/>
      <c r="K54" s="7"/>
      <c r="O54" s="7"/>
    </row>
    <row r="55">
      <c r="F55" s="20"/>
      <c r="I55" s="7"/>
      <c r="J55" s="15"/>
      <c r="K55" s="7"/>
      <c r="O55" s="7"/>
    </row>
    <row r="56">
      <c r="F56" s="20"/>
      <c r="I56" s="7"/>
      <c r="J56" s="15"/>
      <c r="K56" s="7"/>
      <c r="O56" s="7"/>
    </row>
    <row r="57">
      <c r="F57" s="20"/>
      <c r="I57" s="7"/>
      <c r="J57" s="15"/>
      <c r="K57" s="7"/>
      <c r="O57" s="7"/>
    </row>
    <row r="58">
      <c r="F58" s="20"/>
      <c r="I58" s="7"/>
      <c r="J58" s="15"/>
      <c r="K58" s="7"/>
      <c r="O58" s="7"/>
    </row>
    <row r="59">
      <c r="F59" s="20"/>
      <c r="I59" s="7"/>
      <c r="J59" s="15"/>
      <c r="K59" s="7"/>
      <c r="O59" s="7"/>
    </row>
    <row r="60">
      <c r="F60" s="20"/>
      <c r="I60" s="7"/>
      <c r="J60" s="15"/>
      <c r="K60" s="7"/>
      <c r="O60" s="7"/>
    </row>
    <row r="61">
      <c r="F61" s="20"/>
      <c r="I61" s="7"/>
      <c r="J61" s="15"/>
      <c r="K61" s="7"/>
      <c r="O61" s="7"/>
    </row>
    <row r="62">
      <c r="F62" s="20"/>
      <c r="I62" s="7"/>
      <c r="J62" s="15"/>
      <c r="K62" s="7"/>
      <c r="O62" s="7"/>
    </row>
    <row r="63">
      <c r="F63" s="20"/>
      <c r="I63" s="7"/>
      <c r="J63" s="15"/>
      <c r="K63" s="7"/>
      <c r="O63" s="7"/>
    </row>
    <row r="64">
      <c r="F64" s="20"/>
      <c r="I64" s="7"/>
      <c r="J64" s="15"/>
      <c r="K64" s="7"/>
      <c r="O64" s="7"/>
    </row>
    <row r="65">
      <c r="F65" s="20"/>
      <c r="I65" s="7"/>
      <c r="J65" s="15"/>
      <c r="K65" s="7"/>
      <c r="O65" s="7"/>
    </row>
    <row r="66">
      <c r="F66" s="20"/>
      <c r="I66" s="7"/>
      <c r="J66" s="15"/>
      <c r="K66" s="7"/>
      <c r="O66" s="7"/>
    </row>
    <row r="67">
      <c r="F67" s="20"/>
      <c r="I67" s="7"/>
      <c r="J67" s="15"/>
      <c r="K67" s="7"/>
      <c r="O67" s="7"/>
    </row>
    <row r="68">
      <c r="F68" s="20"/>
      <c r="I68" s="7"/>
      <c r="J68" s="15"/>
      <c r="K68" s="7"/>
      <c r="O68" s="7"/>
    </row>
    <row r="69">
      <c r="F69" s="20"/>
      <c r="I69" s="7"/>
      <c r="J69" s="15"/>
      <c r="K69" s="7"/>
      <c r="O69" s="7"/>
    </row>
    <row r="70">
      <c r="F70" s="20"/>
      <c r="I70" s="7"/>
      <c r="J70" s="15"/>
      <c r="K70" s="7"/>
      <c r="O70" s="7"/>
    </row>
    <row r="71">
      <c r="F71" s="20"/>
      <c r="I71" s="7"/>
      <c r="J71" s="15"/>
      <c r="K71" s="7"/>
      <c r="O71" s="7"/>
    </row>
    <row r="72">
      <c r="F72" s="20"/>
      <c r="I72" s="7"/>
      <c r="J72" s="15"/>
      <c r="K72" s="7"/>
      <c r="O72" s="7"/>
    </row>
    <row r="73">
      <c r="F73" s="20"/>
      <c r="I73" s="7"/>
      <c r="J73" s="15"/>
      <c r="K73" s="7"/>
      <c r="O73" s="7"/>
    </row>
    <row r="74">
      <c r="F74" s="20"/>
      <c r="I74" s="7"/>
      <c r="J74" s="15"/>
      <c r="K74" s="7"/>
      <c r="O74" s="7"/>
    </row>
    <row r="75">
      <c r="F75" s="20"/>
      <c r="I75" s="7"/>
      <c r="J75" s="15"/>
      <c r="K75" s="7"/>
      <c r="O75" s="7"/>
    </row>
    <row r="76">
      <c r="F76" s="20"/>
      <c r="I76" s="7"/>
      <c r="J76" s="15"/>
      <c r="K76" s="7"/>
      <c r="O76" s="7"/>
    </row>
    <row r="77">
      <c r="F77" s="20"/>
      <c r="I77" s="7"/>
      <c r="J77" s="15"/>
      <c r="K77" s="7"/>
      <c r="O77" s="7"/>
    </row>
    <row r="78">
      <c r="F78" s="20"/>
      <c r="I78" s="7"/>
      <c r="J78" s="15"/>
      <c r="K78" s="7"/>
      <c r="O78" s="7"/>
    </row>
    <row r="79">
      <c r="F79" s="20"/>
      <c r="I79" s="7"/>
      <c r="J79" s="15"/>
      <c r="K79" s="7"/>
      <c r="O79" s="7"/>
    </row>
    <row r="80">
      <c r="F80" s="20"/>
      <c r="I80" s="7"/>
      <c r="J80" s="15"/>
      <c r="K80" s="7"/>
      <c r="O80" s="7"/>
    </row>
    <row r="81">
      <c r="F81" s="20"/>
      <c r="I81" s="7"/>
      <c r="J81" s="15"/>
      <c r="K81" s="7"/>
      <c r="O81" s="7"/>
    </row>
    <row r="82">
      <c r="F82" s="20"/>
      <c r="I82" s="7"/>
      <c r="J82" s="15"/>
      <c r="K82" s="7"/>
      <c r="O82" s="7"/>
    </row>
    <row r="83">
      <c r="F83" s="20"/>
      <c r="I83" s="7"/>
      <c r="J83" s="15"/>
      <c r="K83" s="7"/>
      <c r="O83" s="7"/>
    </row>
    <row r="84">
      <c r="F84" s="20"/>
      <c r="I84" s="7"/>
      <c r="J84" s="15"/>
      <c r="K84" s="7"/>
      <c r="O84" s="7"/>
    </row>
    <row r="85">
      <c r="F85" s="20"/>
      <c r="I85" s="7"/>
      <c r="J85" s="15"/>
      <c r="K85" s="7"/>
      <c r="O85" s="7"/>
    </row>
    <row r="86">
      <c r="F86" s="20"/>
      <c r="I86" s="7"/>
      <c r="J86" s="15"/>
      <c r="K86" s="7"/>
      <c r="O86" s="7"/>
    </row>
    <row r="87">
      <c r="F87" s="20"/>
      <c r="I87" s="7"/>
      <c r="J87" s="15"/>
      <c r="K87" s="7"/>
      <c r="O87" s="7"/>
    </row>
    <row r="88">
      <c r="F88" s="20"/>
      <c r="I88" s="7"/>
      <c r="J88" s="15"/>
      <c r="K88" s="7"/>
      <c r="O88" s="7"/>
    </row>
    <row r="89">
      <c r="F89" s="20"/>
      <c r="I89" s="7"/>
      <c r="J89" s="15"/>
      <c r="K89" s="7"/>
      <c r="O89" s="7"/>
    </row>
    <row r="90">
      <c r="F90" s="20"/>
      <c r="I90" s="7"/>
      <c r="J90" s="15"/>
      <c r="K90" s="7"/>
      <c r="O90" s="7"/>
    </row>
    <row r="91">
      <c r="F91" s="20"/>
      <c r="I91" s="7"/>
      <c r="J91" s="15"/>
      <c r="K91" s="7"/>
      <c r="O91" s="7"/>
    </row>
    <row r="92">
      <c r="F92" s="20"/>
      <c r="I92" s="7"/>
      <c r="J92" s="15"/>
      <c r="K92" s="7"/>
      <c r="O92" s="7"/>
    </row>
    <row r="93">
      <c r="F93" s="20"/>
      <c r="I93" s="7"/>
      <c r="J93" s="15"/>
      <c r="K93" s="7"/>
      <c r="O93" s="7"/>
    </row>
    <row r="94">
      <c r="F94" s="20"/>
      <c r="I94" s="7"/>
      <c r="J94" s="15"/>
      <c r="K94" s="7"/>
      <c r="O94" s="7"/>
    </row>
    <row r="95">
      <c r="F95" s="20"/>
      <c r="I95" s="7"/>
      <c r="J95" s="15"/>
      <c r="K95" s="7"/>
      <c r="O95" s="7"/>
    </row>
    <row r="96">
      <c r="F96" s="20"/>
      <c r="I96" s="7"/>
      <c r="J96" s="15"/>
      <c r="K96" s="7"/>
      <c r="O96" s="7"/>
    </row>
    <row r="97">
      <c r="F97" s="20"/>
      <c r="I97" s="7"/>
      <c r="J97" s="15"/>
      <c r="K97" s="7"/>
      <c r="O97" s="7"/>
    </row>
    <row r="98">
      <c r="F98" s="20"/>
      <c r="I98" s="7"/>
      <c r="J98" s="15"/>
      <c r="K98" s="7"/>
      <c r="O98" s="7"/>
    </row>
    <row r="99">
      <c r="F99" s="20"/>
      <c r="I99" s="7"/>
      <c r="J99" s="15"/>
      <c r="K99" s="7"/>
      <c r="O99" s="7"/>
    </row>
    <row r="100">
      <c r="F100" s="20"/>
      <c r="I100" s="7"/>
      <c r="J100" s="15"/>
      <c r="K100" s="7"/>
      <c r="O100" s="7"/>
    </row>
    <row r="101">
      <c r="F101" s="20"/>
      <c r="I101" s="7"/>
      <c r="J101" s="15"/>
      <c r="K101" s="7"/>
      <c r="O101" s="7"/>
    </row>
    <row r="102">
      <c r="F102" s="20"/>
      <c r="I102" s="7"/>
      <c r="J102" s="15"/>
      <c r="K102" s="7"/>
      <c r="O102" s="7"/>
    </row>
    <row r="103">
      <c r="F103" s="20"/>
      <c r="I103" s="7"/>
      <c r="J103" s="15"/>
      <c r="K103" s="7"/>
      <c r="O103" s="7"/>
    </row>
    <row r="104">
      <c r="F104" s="20"/>
      <c r="I104" s="7"/>
      <c r="J104" s="15"/>
      <c r="K104" s="7"/>
      <c r="O104" s="7"/>
    </row>
    <row r="105">
      <c r="F105" s="20"/>
      <c r="I105" s="7"/>
      <c r="J105" s="15"/>
      <c r="K105" s="7"/>
      <c r="O105" s="7"/>
    </row>
    <row r="106">
      <c r="F106" s="20"/>
      <c r="I106" s="7"/>
      <c r="J106" s="15"/>
      <c r="K106" s="7"/>
      <c r="O106" s="7"/>
    </row>
    <row r="107">
      <c r="F107" s="20"/>
      <c r="I107" s="7"/>
      <c r="J107" s="15"/>
      <c r="K107" s="7"/>
      <c r="O107" s="7"/>
    </row>
    <row r="108">
      <c r="F108" s="20"/>
      <c r="I108" s="7"/>
      <c r="J108" s="15"/>
      <c r="K108" s="7"/>
      <c r="O108" s="7"/>
    </row>
    <row r="109">
      <c r="F109" s="20"/>
      <c r="I109" s="7"/>
      <c r="J109" s="15"/>
      <c r="K109" s="7"/>
      <c r="O109" s="7"/>
    </row>
    <row r="110">
      <c r="F110" s="20"/>
      <c r="I110" s="7"/>
      <c r="J110" s="15"/>
      <c r="K110" s="7"/>
      <c r="O110" s="7"/>
    </row>
    <row r="111">
      <c r="F111" s="20"/>
      <c r="I111" s="7"/>
      <c r="J111" s="15"/>
      <c r="K111" s="7"/>
      <c r="O111" s="7"/>
    </row>
    <row r="112">
      <c r="F112" s="20"/>
      <c r="I112" s="7"/>
      <c r="J112" s="15"/>
      <c r="K112" s="7"/>
      <c r="O112" s="7"/>
    </row>
    <row r="113">
      <c r="F113" s="20"/>
      <c r="I113" s="7"/>
      <c r="J113" s="15"/>
      <c r="K113" s="7"/>
      <c r="O113" s="7"/>
    </row>
    <row r="114">
      <c r="F114" s="20"/>
      <c r="I114" s="7"/>
      <c r="J114" s="15"/>
      <c r="K114" s="7"/>
      <c r="O114" s="7"/>
    </row>
    <row r="115">
      <c r="F115" s="20"/>
      <c r="I115" s="7"/>
      <c r="J115" s="15"/>
      <c r="K115" s="7"/>
      <c r="O115" s="7"/>
    </row>
    <row r="116">
      <c r="F116" s="20"/>
      <c r="I116" s="7"/>
      <c r="J116" s="15"/>
      <c r="K116" s="7"/>
      <c r="O116" s="7"/>
    </row>
    <row r="117">
      <c r="F117" s="20"/>
      <c r="I117" s="7"/>
      <c r="J117" s="15"/>
      <c r="K117" s="7"/>
      <c r="O117" s="7"/>
    </row>
    <row r="118">
      <c r="F118" s="20"/>
      <c r="I118" s="7"/>
      <c r="J118" s="15"/>
      <c r="K118" s="7"/>
      <c r="O118" s="7"/>
    </row>
    <row r="119">
      <c r="F119" s="20"/>
      <c r="I119" s="7"/>
      <c r="J119" s="15"/>
      <c r="K119" s="7"/>
      <c r="O119" s="7"/>
    </row>
    <row r="120">
      <c r="F120" s="20"/>
      <c r="I120" s="7"/>
      <c r="J120" s="15"/>
      <c r="K120" s="7"/>
      <c r="O120" s="7"/>
    </row>
    <row r="121">
      <c r="F121" s="20"/>
      <c r="I121" s="7"/>
      <c r="J121" s="15"/>
      <c r="K121" s="7"/>
      <c r="O121" s="7"/>
    </row>
    <row r="122">
      <c r="F122" s="20"/>
      <c r="I122" s="7"/>
      <c r="J122" s="15"/>
      <c r="K122" s="7"/>
      <c r="O122" s="7"/>
    </row>
    <row r="123">
      <c r="F123" s="20"/>
      <c r="I123" s="7"/>
      <c r="J123" s="15"/>
      <c r="K123" s="7"/>
      <c r="O123" s="7"/>
    </row>
    <row r="124">
      <c r="F124" s="20"/>
      <c r="I124" s="7"/>
      <c r="J124" s="15"/>
      <c r="K124" s="7"/>
      <c r="O124" s="7"/>
    </row>
    <row r="125">
      <c r="F125" s="20"/>
      <c r="I125" s="7"/>
      <c r="J125" s="15"/>
      <c r="K125" s="7"/>
      <c r="O125" s="7"/>
    </row>
    <row r="126">
      <c r="F126" s="20"/>
      <c r="I126" s="7"/>
      <c r="J126" s="15"/>
      <c r="K126" s="7"/>
      <c r="O126" s="7"/>
    </row>
    <row r="127">
      <c r="F127" s="20"/>
      <c r="I127" s="7"/>
      <c r="J127" s="15"/>
      <c r="K127" s="7"/>
      <c r="O127" s="7"/>
    </row>
    <row r="128">
      <c r="F128" s="20"/>
      <c r="I128" s="7"/>
      <c r="J128" s="15"/>
      <c r="K128" s="7"/>
      <c r="O128" s="7"/>
    </row>
    <row r="129">
      <c r="F129" s="20"/>
      <c r="I129" s="7"/>
      <c r="J129" s="15"/>
      <c r="K129" s="7"/>
      <c r="O129" s="7"/>
    </row>
    <row r="130">
      <c r="F130" s="20"/>
      <c r="I130" s="7"/>
      <c r="J130" s="15"/>
      <c r="K130" s="7"/>
      <c r="O130" s="7"/>
    </row>
    <row r="131">
      <c r="F131" s="20"/>
      <c r="I131" s="7"/>
      <c r="J131" s="15"/>
      <c r="K131" s="7"/>
      <c r="O131" s="7"/>
    </row>
    <row r="132">
      <c r="F132" s="20"/>
      <c r="I132" s="7"/>
      <c r="J132" s="15"/>
      <c r="K132" s="7"/>
      <c r="O132" s="7"/>
    </row>
    <row r="133">
      <c r="F133" s="20"/>
      <c r="I133" s="7"/>
      <c r="J133" s="15"/>
      <c r="K133" s="7"/>
      <c r="O133" s="7"/>
    </row>
    <row r="134">
      <c r="F134" s="20"/>
      <c r="I134" s="7"/>
      <c r="J134" s="15"/>
      <c r="K134" s="7"/>
      <c r="O134" s="7"/>
    </row>
    <row r="135">
      <c r="F135" s="20"/>
      <c r="I135" s="7"/>
      <c r="J135" s="15"/>
      <c r="K135" s="7"/>
      <c r="O135" s="7"/>
    </row>
    <row r="136">
      <c r="F136" s="20"/>
      <c r="I136" s="7"/>
      <c r="J136" s="15"/>
      <c r="K136" s="7"/>
      <c r="O136" s="7"/>
    </row>
    <row r="137">
      <c r="F137" s="20"/>
      <c r="I137" s="7"/>
      <c r="J137" s="15"/>
      <c r="K137" s="7"/>
      <c r="O137" s="7"/>
    </row>
    <row r="138">
      <c r="F138" s="20"/>
      <c r="I138" s="7"/>
      <c r="J138" s="15"/>
      <c r="K138" s="7"/>
      <c r="O138" s="7"/>
    </row>
    <row r="139">
      <c r="F139" s="20"/>
      <c r="I139" s="7"/>
      <c r="J139" s="15"/>
      <c r="K139" s="7"/>
      <c r="O139" s="7"/>
    </row>
    <row r="140">
      <c r="F140" s="20"/>
      <c r="I140" s="7"/>
      <c r="J140" s="15"/>
      <c r="K140" s="7"/>
      <c r="O140" s="7"/>
    </row>
    <row r="141">
      <c r="F141" s="20"/>
      <c r="I141" s="7"/>
      <c r="J141" s="15"/>
      <c r="K141" s="7"/>
      <c r="O141" s="7"/>
    </row>
    <row r="142">
      <c r="F142" s="20"/>
      <c r="I142" s="7"/>
      <c r="J142" s="15"/>
      <c r="K142" s="7"/>
      <c r="O142" s="7"/>
    </row>
    <row r="143">
      <c r="F143" s="20"/>
      <c r="I143" s="7"/>
      <c r="J143" s="15"/>
      <c r="K143" s="7"/>
      <c r="O143" s="7"/>
    </row>
    <row r="144">
      <c r="F144" s="20"/>
      <c r="I144" s="7"/>
      <c r="J144" s="15"/>
      <c r="K144" s="7"/>
      <c r="O144" s="7"/>
    </row>
    <row r="145">
      <c r="F145" s="20"/>
      <c r="I145" s="7"/>
      <c r="J145" s="15"/>
      <c r="K145" s="7"/>
      <c r="O145" s="7"/>
    </row>
    <row r="146">
      <c r="F146" s="20"/>
      <c r="I146" s="7"/>
      <c r="J146" s="15"/>
      <c r="K146" s="7"/>
      <c r="O146" s="7"/>
    </row>
    <row r="147">
      <c r="F147" s="20"/>
      <c r="I147" s="7"/>
      <c r="J147" s="15"/>
      <c r="K147" s="7"/>
      <c r="O147" s="7"/>
    </row>
    <row r="148">
      <c r="F148" s="20"/>
      <c r="I148" s="7"/>
      <c r="J148" s="15"/>
      <c r="K148" s="7"/>
      <c r="O148" s="7"/>
    </row>
    <row r="149">
      <c r="F149" s="20"/>
      <c r="I149" s="7"/>
      <c r="J149" s="15"/>
      <c r="K149" s="7"/>
      <c r="O149" s="7"/>
    </row>
    <row r="150">
      <c r="F150" s="20"/>
      <c r="I150" s="7"/>
      <c r="J150" s="15"/>
      <c r="K150" s="7"/>
      <c r="O150" s="7"/>
    </row>
    <row r="151">
      <c r="F151" s="20"/>
      <c r="I151" s="7"/>
      <c r="J151" s="15"/>
      <c r="K151" s="7"/>
      <c r="O151" s="7"/>
    </row>
    <row r="152">
      <c r="F152" s="20"/>
      <c r="I152" s="7"/>
      <c r="J152" s="15"/>
      <c r="K152" s="7"/>
      <c r="O152" s="7"/>
    </row>
    <row r="153">
      <c r="F153" s="20"/>
      <c r="I153" s="7"/>
      <c r="J153" s="15"/>
      <c r="K153" s="7"/>
      <c r="O153" s="7"/>
    </row>
    <row r="154">
      <c r="F154" s="20"/>
      <c r="I154" s="7"/>
      <c r="J154" s="15"/>
      <c r="K154" s="7"/>
      <c r="O154" s="7"/>
    </row>
    <row r="155">
      <c r="F155" s="20"/>
      <c r="I155" s="7"/>
      <c r="J155" s="15"/>
      <c r="K155" s="7"/>
      <c r="O155" s="7"/>
    </row>
    <row r="156">
      <c r="F156" s="20"/>
      <c r="I156" s="7"/>
      <c r="J156" s="15"/>
      <c r="K156" s="7"/>
      <c r="O156" s="7"/>
    </row>
    <row r="157">
      <c r="F157" s="20"/>
      <c r="I157" s="7"/>
      <c r="J157" s="15"/>
      <c r="K157" s="7"/>
      <c r="O157" s="7"/>
    </row>
    <row r="158">
      <c r="F158" s="20"/>
      <c r="I158" s="7"/>
      <c r="J158" s="15"/>
      <c r="K158" s="7"/>
      <c r="O158" s="7"/>
    </row>
    <row r="159">
      <c r="F159" s="20"/>
      <c r="I159" s="7"/>
      <c r="J159" s="15"/>
      <c r="K159" s="7"/>
      <c r="O159" s="7"/>
    </row>
    <row r="160">
      <c r="F160" s="20"/>
      <c r="I160" s="7"/>
      <c r="J160" s="15"/>
      <c r="K160" s="7"/>
      <c r="O160" s="7"/>
    </row>
    <row r="161">
      <c r="F161" s="20"/>
      <c r="I161" s="7"/>
      <c r="J161" s="15"/>
      <c r="K161" s="7"/>
      <c r="O161" s="7"/>
    </row>
    <row r="162">
      <c r="F162" s="20"/>
      <c r="I162" s="7"/>
      <c r="J162" s="15"/>
      <c r="K162" s="7"/>
      <c r="O162" s="7"/>
    </row>
    <row r="163">
      <c r="F163" s="20"/>
      <c r="I163" s="7"/>
      <c r="J163" s="15"/>
      <c r="K163" s="7"/>
      <c r="O163" s="7"/>
    </row>
    <row r="164">
      <c r="F164" s="20"/>
      <c r="I164" s="7"/>
      <c r="J164" s="15"/>
      <c r="K164" s="7"/>
      <c r="O164" s="7"/>
    </row>
    <row r="165">
      <c r="F165" s="20"/>
      <c r="I165" s="7"/>
      <c r="J165" s="15"/>
      <c r="K165" s="7"/>
      <c r="O165" s="7"/>
    </row>
    <row r="166">
      <c r="F166" s="20"/>
      <c r="I166" s="7"/>
      <c r="J166" s="15"/>
      <c r="K166" s="7"/>
      <c r="O166" s="7"/>
    </row>
    <row r="167">
      <c r="F167" s="20"/>
      <c r="I167" s="7"/>
      <c r="J167" s="15"/>
      <c r="K167" s="7"/>
      <c r="O167" s="7"/>
    </row>
    <row r="168">
      <c r="F168" s="20"/>
      <c r="I168" s="7"/>
      <c r="J168" s="15"/>
      <c r="K168" s="7"/>
      <c r="O168" s="7"/>
    </row>
    <row r="169">
      <c r="F169" s="20"/>
      <c r="I169" s="7"/>
      <c r="J169" s="15"/>
      <c r="K169" s="7"/>
      <c r="O169" s="7"/>
    </row>
    <row r="170">
      <c r="F170" s="20"/>
      <c r="I170" s="7"/>
      <c r="J170" s="15"/>
      <c r="K170" s="7"/>
      <c r="O170" s="7"/>
    </row>
    <row r="171">
      <c r="F171" s="20"/>
      <c r="I171" s="7"/>
      <c r="J171" s="15"/>
      <c r="K171" s="7"/>
      <c r="O171" s="7"/>
    </row>
    <row r="172">
      <c r="F172" s="20"/>
      <c r="I172" s="7"/>
      <c r="J172" s="15"/>
      <c r="K172" s="7"/>
      <c r="O172" s="7"/>
    </row>
    <row r="173">
      <c r="F173" s="20"/>
      <c r="I173" s="7"/>
      <c r="J173" s="15"/>
      <c r="K173" s="7"/>
      <c r="O173" s="7"/>
    </row>
    <row r="174">
      <c r="F174" s="20"/>
      <c r="I174" s="7"/>
      <c r="J174" s="15"/>
      <c r="K174" s="7"/>
      <c r="O174" s="7"/>
    </row>
    <row r="175">
      <c r="F175" s="20"/>
      <c r="I175" s="7"/>
      <c r="J175" s="15"/>
      <c r="K175" s="7"/>
      <c r="O175" s="7"/>
    </row>
    <row r="176">
      <c r="F176" s="20"/>
      <c r="I176" s="7"/>
      <c r="J176" s="15"/>
      <c r="K176" s="7"/>
      <c r="O176" s="7"/>
    </row>
    <row r="177">
      <c r="F177" s="20"/>
      <c r="I177" s="7"/>
      <c r="J177" s="15"/>
      <c r="K177" s="7"/>
      <c r="O177" s="7"/>
    </row>
    <row r="178">
      <c r="F178" s="20"/>
      <c r="I178" s="7"/>
      <c r="J178" s="15"/>
      <c r="K178" s="7"/>
      <c r="O178" s="7"/>
    </row>
    <row r="179">
      <c r="F179" s="20"/>
      <c r="I179" s="7"/>
      <c r="J179" s="15"/>
      <c r="K179" s="7"/>
      <c r="O179" s="7"/>
    </row>
    <row r="180">
      <c r="F180" s="20"/>
      <c r="I180" s="7"/>
      <c r="J180" s="15"/>
      <c r="K180" s="7"/>
      <c r="O180" s="7"/>
    </row>
    <row r="181">
      <c r="F181" s="20"/>
      <c r="I181" s="7"/>
      <c r="J181" s="15"/>
      <c r="K181" s="7"/>
      <c r="O181" s="7"/>
    </row>
    <row r="182">
      <c r="F182" s="20"/>
      <c r="I182" s="7"/>
      <c r="J182" s="15"/>
      <c r="K182" s="7"/>
      <c r="O182" s="7"/>
    </row>
    <row r="183">
      <c r="F183" s="20"/>
      <c r="I183" s="7"/>
      <c r="J183" s="15"/>
      <c r="K183" s="7"/>
      <c r="O183" s="7"/>
    </row>
    <row r="184">
      <c r="F184" s="20"/>
      <c r="I184" s="7"/>
      <c r="J184" s="15"/>
      <c r="K184" s="7"/>
      <c r="O184" s="7"/>
    </row>
    <row r="185">
      <c r="F185" s="20"/>
      <c r="I185" s="7"/>
      <c r="J185" s="15"/>
      <c r="K185" s="7"/>
      <c r="O185" s="7"/>
    </row>
    <row r="186">
      <c r="F186" s="20"/>
      <c r="I186" s="7"/>
      <c r="J186" s="15"/>
      <c r="K186" s="7"/>
      <c r="O186" s="7"/>
    </row>
    <row r="187">
      <c r="F187" s="20"/>
      <c r="I187" s="7"/>
      <c r="J187" s="15"/>
      <c r="K187" s="7"/>
      <c r="O187" s="7"/>
    </row>
    <row r="188">
      <c r="F188" s="20"/>
      <c r="I188" s="7"/>
      <c r="J188" s="15"/>
      <c r="K188" s="7"/>
      <c r="O188" s="7"/>
    </row>
    <row r="189">
      <c r="F189" s="20"/>
      <c r="I189" s="7"/>
      <c r="J189" s="15"/>
      <c r="K189" s="7"/>
      <c r="O189" s="7"/>
    </row>
    <row r="190">
      <c r="F190" s="20"/>
      <c r="I190" s="7"/>
      <c r="J190" s="15"/>
      <c r="K190" s="7"/>
      <c r="O190" s="7"/>
    </row>
    <row r="191">
      <c r="F191" s="20"/>
      <c r="I191" s="7"/>
      <c r="J191" s="15"/>
      <c r="K191" s="7"/>
      <c r="O191" s="7"/>
    </row>
    <row r="192">
      <c r="F192" s="20"/>
      <c r="I192" s="7"/>
      <c r="J192" s="15"/>
      <c r="K192" s="7"/>
      <c r="O192" s="7"/>
    </row>
    <row r="193">
      <c r="F193" s="20"/>
      <c r="I193" s="7"/>
      <c r="J193" s="15"/>
      <c r="K193" s="7"/>
      <c r="O193" s="7"/>
    </row>
    <row r="194">
      <c r="F194" s="20"/>
      <c r="I194" s="7"/>
      <c r="J194" s="15"/>
      <c r="K194" s="7"/>
      <c r="O194" s="7"/>
    </row>
    <row r="195">
      <c r="F195" s="20"/>
      <c r="I195" s="7"/>
      <c r="J195" s="15"/>
      <c r="K195" s="7"/>
      <c r="O195" s="7"/>
    </row>
    <row r="196">
      <c r="F196" s="20"/>
      <c r="I196" s="7"/>
      <c r="J196" s="15"/>
      <c r="K196" s="7"/>
      <c r="O196" s="7"/>
    </row>
    <row r="197">
      <c r="F197" s="20"/>
      <c r="I197" s="7"/>
      <c r="J197" s="15"/>
      <c r="K197" s="7"/>
      <c r="O197" s="7"/>
    </row>
    <row r="198">
      <c r="F198" s="20"/>
      <c r="I198" s="7"/>
      <c r="J198" s="15"/>
      <c r="K198" s="7"/>
      <c r="O198" s="7"/>
    </row>
    <row r="199">
      <c r="F199" s="20"/>
      <c r="I199" s="7"/>
      <c r="J199" s="15"/>
      <c r="K199" s="7"/>
      <c r="O199" s="7"/>
    </row>
    <row r="200">
      <c r="F200" s="20"/>
      <c r="I200" s="7"/>
      <c r="J200" s="15"/>
      <c r="K200" s="7"/>
      <c r="O200" s="7"/>
    </row>
    <row r="201">
      <c r="F201" s="20"/>
      <c r="I201" s="7"/>
      <c r="J201" s="15"/>
      <c r="K201" s="7"/>
      <c r="O201" s="7"/>
    </row>
    <row r="202">
      <c r="F202" s="20"/>
      <c r="I202" s="7"/>
      <c r="J202" s="15"/>
      <c r="K202" s="7"/>
      <c r="O202" s="7"/>
    </row>
    <row r="203">
      <c r="F203" s="20"/>
      <c r="I203" s="7"/>
      <c r="J203" s="15"/>
      <c r="K203" s="7"/>
      <c r="O203" s="7"/>
    </row>
    <row r="204">
      <c r="F204" s="20"/>
      <c r="I204" s="7"/>
      <c r="J204" s="15"/>
      <c r="K204" s="7"/>
      <c r="O204" s="7"/>
    </row>
    <row r="205">
      <c r="F205" s="20"/>
      <c r="I205" s="7"/>
      <c r="J205" s="15"/>
      <c r="K205" s="7"/>
      <c r="O205" s="7"/>
    </row>
    <row r="206">
      <c r="F206" s="20"/>
      <c r="I206" s="7"/>
      <c r="J206" s="15"/>
      <c r="K206" s="7"/>
      <c r="O206" s="7"/>
    </row>
    <row r="207">
      <c r="F207" s="20"/>
      <c r="I207" s="7"/>
      <c r="J207" s="15"/>
      <c r="K207" s="7"/>
      <c r="O207" s="7"/>
    </row>
    <row r="208">
      <c r="F208" s="20"/>
      <c r="I208" s="7"/>
      <c r="J208" s="15"/>
      <c r="K208" s="7"/>
      <c r="O208" s="7"/>
    </row>
    <row r="209">
      <c r="F209" s="20"/>
      <c r="I209" s="7"/>
      <c r="J209" s="15"/>
      <c r="K209" s="7"/>
      <c r="O209" s="7"/>
    </row>
    <row r="210">
      <c r="F210" s="20"/>
      <c r="I210" s="7"/>
      <c r="J210" s="15"/>
      <c r="K210" s="7"/>
      <c r="O210" s="7"/>
    </row>
    <row r="211">
      <c r="F211" s="20"/>
      <c r="I211" s="7"/>
      <c r="J211" s="15"/>
      <c r="K211" s="7"/>
      <c r="O211" s="7"/>
    </row>
    <row r="212">
      <c r="F212" s="20"/>
      <c r="I212" s="7"/>
      <c r="J212" s="15"/>
      <c r="K212" s="7"/>
      <c r="O212" s="7"/>
    </row>
    <row r="213">
      <c r="F213" s="20"/>
      <c r="I213" s="7"/>
      <c r="J213" s="15"/>
      <c r="K213" s="7"/>
      <c r="O213" s="7"/>
    </row>
    <row r="214">
      <c r="F214" s="20"/>
      <c r="I214" s="7"/>
      <c r="J214" s="15"/>
      <c r="K214" s="7"/>
      <c r="O214" s="7"/>
    </row>
    <row r="215">
      <c r="F215" s="20"/>
      <c r="I215" s="7"/>
      <c r="J215" s="15"/>
      <c r="K215" s="7"/>
      <c r="O215" s="7"/>
    </row>
    <row r="216">
      <c r="F216" s="20"/>
      <c r="I216" s="7"/>
      <c r="J216" s="15"/>
      <c r="K216" s="7"/>
      <c r="O216" s="7"/>
    </row>
    <row r="217">
      <c r="F217" s="20"/>
      <c r="I217" s="7"/>
      <c r="J217" s="15"/>
      <c r="K217" s="7"/>
      <c r="O217" s="7"/>
    </row>
    <row r="218">
      <c r="F218" s="20"/>
      <c r="I218" s="7"/>
      <c r="J218" s="15"/>
      <c r="K218" s="7"/>
      <c r="O218" s="7"/>
    </row>
    <row r="219">
      <c r="F219" s="20"/>
      <c r="I219" s="7"/>
      <c r="J219" s="15"/>
      <c r="K219" s="7"/>
      <c r="O219" s="7"/>
    </row>
    <row r="220">
      <c r="F220" s="20"/>
      <c r="I220" s="7"/>
      <c r="J220" s="15"/>
      <c r="K220" s="7"/>
      <c r="O220" s="7"/>
    </row>
    <row r="221">
      <c r="F221" s="20"/>
      <c r="I221" s="7"/>
      <c r="J221" s="15"/>
      <c r="K221" s="7"/>
      <c r="O221" s="7"/>
    </row>
    <row r="222">
      <c r="F222" s="20"/>
      <c r="I222" s="7"/>
      <c r="J222" s="15"/>
      <c r="K222" s="7"/>
      <c r="O222" s="7"/>
    </row>
    <row r="223">
      <c r="F223" s="20"/>
      <c r="I223" s="7"/>
      <c r="J223" s="15"/>
      <c r="K223" s="7"/>
      <c r="O223" s="7"/>
    </row>
    <row r="224">
      <c r="F224" s="20"/>
      <c r="I224" s="7"/>
      <c r="J224" s="15"/>
      <c r="K224" s="7"/>
      <c r="O224" s="7"/>
    </row>
    <row r="225">
      <c r="F225" s="20"/>
      <c r="I225" s="7"/>
      <c r="J225" s="15"/>
      <c r="K225" s="7"/>
      <c r="O225" s="7"/>
    </row>
    <row r="226">
      <c r="F226" s="20"/>
      <c r="I226" s="7"/>
      <c r="J226" s="15"/>
      <c r="K226" s="7"/>
      <c r="O226" s="7"/>
    </row>
    <row r="227">
      <c r="F227" s="20"/>
      <c r="I227" s="7"/>
      <c r="J227" s="15"/>
      <c r="K227" s="7"/>
      <c r="O227" s="7"/>
    </row>
    <row r="228">
      <c r="F228" s="20"/>
      <c r="I228" s="7"/>
      <c r="J228" s="15"/>
      <c r="K228" s="7"/>
      <c r="O228" s="7"/>
    </row>
    <row r="229">
      <c r="F229" s="20"/>
      <c r="I229" s="7"/>
      <c r="J229" s="15"/>
      <c r="K229" s="7"/>
      <c r="O229" s="7"/>
    </row>
    <row r="230">
      <c r="F230" s="20"/>
      <c r="I230" s="7"/>
      <c r="J230" s="15"/>
      <c r="K230" s="7"/>
      <c r="O230" s="7"/>
    </row>
    <row r="231">
      <c r="F231" s="20"/>
      <c r="I231" s="7"/>
      <c r="J231" s="15"/>
      <c r="K231" s="7"/>
      <c r="O231" s="7"/>
    </row>
    <row r="232">
      <c r="F232" s="20"/>
      <c r="I232" s="7"/>
      <c r="J232" s="15"/>
      <c r="K232" s="7"/>
      <c r="O232" s="7"/>
    </row>
    <row r="233">
      <c r="F233" s="20"/>
      <c r="I233" s="7"/>
      <c r="J233" s="15"/>
      <c r="K233" s="7"/>
      <c r="O233" s="7"/>
    </row>
    <row r="234">
      <c r="F234" s="20"/>
      <c r="I234" s="7"/>
      <c r="J234" s="15"/>
      <c r="K234" s="7"/>
      <c r="O234" s="7"/>
    </row>
    <row r="235">
      <c r="F235" s="20"/>
      <c r="I235" s="7"/>
      <c r="J235" s="15"/>
      <c r="K235" s="7"/>
      <c r="O235" s="7"/>
    </row>
    <row r="236">
      <c r="F236" s="20"/>
      <c r="I236" s="7"/>
      <c r="J236" s="15"/>
      <c r="K236" s="7"/>
      <c r="O236" s="7"/>
    </row>
    <row r="237">
      <c r="F237" s="20"/>
      <c r="I237" s="7"/>
      <c r="J237" s="15"/>
      <c r="K237" s="7"/>
      <c r="O237" s="7"/>
    </row>
    <row r="238">
      <c r="F238" s="20"/>
      <c r="I238" s="7"/>
      <c r="J238" s="15"/>
      <c r="K238" s="7"/>
      <c r="O238" s="7"/>
    </row>
    <row r="239">
      <c r="F239" s="20"/>
      <c r="I239" s="7"/>
      <c r="J239" s="15"/>
      <c r="K239" s="7"/>
      <c r="O239" s="7"/>
    </row>
    <row r="240">
      <c r="F240" s="20"/>
      <c r="I240" s="7"/>
      <c r="J240" s="15"/>
      <c r="K240" s="7"/>
      <c r="O240" s="7"/>
    </row>
    <row r="241">
      <c r="F241" s="20"/>
      <c r="I241" s="7"/>
      <c r="J241" s="15"/>
      <c r="K241" s="7"/>
      <c r="O241" s="7"/>
    </row>
    <row r="242">
      <c r="F242" s="20"/>
      <c r="I242" s="7"/>
      <c r="J242" s="15"/>
      <c r="K242" s="7"/>
      <c r="O242" s="7"/>
    </row>
    <row r="243">
      <c r="F243" s="20"/>
      <c r="I243" s="7"/>
      <c r="J243" s="15"/>
      <c r="K243" s="7"/>
      <c r="O243" s="7"/>
    </row>
    <row r="244">
      <c r="F244" s="20"/>
      <c r="I244" s="7"/>
      <c r="J244" s="15"/>
      <c r="K244" s="7"/>
      <c r="O244" s="7"/>
    </row>
    <row r="245">
      <c r="F245" s="20"/>
      <c r="I245" s="7"/>
      <c r="J245" s="15"/>
      <c r="K245" s="7"/>
      <c r="O245" s="7"/>
    </row>
    <row r="246">
      <c r="F246" s="20"/>
      <c r="I246" s="7"/>
      <c r="J246" s="15"/>
      <c r="K246" s="7"/>
      <c r="O246" s="7"/>
    </row>
    <row r="247">
      <c r="F247" s="20"/>
      <c r="I247" s="7"/>
      <c r="J247" s="15"/>
      <c r="K247" s="7"/>
      <c r="O247" s="7"/>
    </row>
    <row r="248">
      <c r="F248" s="20"/>
      <c r="I248" s="7"/>
      <c r="J248" s="15"/>
      <c r="K248" s="7"/>
      <c r="O248" s="7"/>
    </row>
    <row r="249">
      <c r="F249" s="20"/>
      <c r="I249" s="7"/>
      <c r="J249" s="15"/>
      <c r="K249" s="7"/>
      <c r="O249" s="7"/>
    </row>
    <row r="250">
      <c r="F250" s="20"/>
      <c r="I250" s="7"/>
      <c r="J250" s="15"/>
      <c r="K250" s="7"/>
      <c r="O250" s="7"/>
    </row>
    <row r="251">
      <c r="F251" s="20"/>
      <c r="I251" s="7"/>
      <c r="J251" s="15"/>
      <c r="K251" s="7"/>
      <c r="O251" s="7"/>
    </row>
    <row r="252">
      <c r="F252" s="20"/>
      <c r="I252" s="7"/>
      <c r="J252" s="15"/>
      <c r="K252" s="7"/>
      <c r="O252" s="7"/>
    </row>
    <row r="253">
      <c r="F253" s="20"/>
      <c r="I253" s="7"/>
      <c r="J253" s="15"/>
      <c r="K253" s="7"/>
      <c r="O253" s="7"/>
    </row>
    <row r="254">
      <c r="F254" s="20"/>
      <c r="I254" s="7"/>
      <c r="J254" s="15"/>
      <c r="K254" s="7"/>
      <c r="O254" s="7"/>
    </row>
    <row r="255">
      <c r="F255" s="20"/>
      <c r="I255" s="7"/>
      <c r="J255" s="15"/>
      <c r="K255" s="7"/>
      <c r="O255" s="7"/>
    </row>
    <row r="256">
      <c r="F256" s="20"/>
      <c r="I256" s="7"/>
      <c r="J256" s="15"/>
      <c r="K256" s="7"/>
      <c r="O256" s="7"/>
    </row>
    <row r="257">
      <c r="F257" s="20"/>
      <c r="I257" s="7"/>
      <c r="J257" s="15"/>
      <c r="K257" s="7"/>
      <c r="O257" s="7"/>
    </row>
    <row r="258">
      <c r="F258" s="20"/>
      <c r="I258" s="7"/>
      <c r="J258" s="15"/>
      <c r="K258" s="7"/>
      <c r="O258" s="7"/>
    </row>
    <row r="259">
      <c r="F259" s="20"/>
      <c r="I259" s="7"/>
      <c r="J259" s="15"/>
      <c r="K259" s="7"/>
      <c r="O259" s="7"/>
    </row>
    <row r="260">
      <c r="F260" s="20"/>
      <c r="I260" s="7"/>
      <c r="J260" s="15"/>
      <c r="K260" s="7"/>
      <c r="O260" s="7"/>
    </row>
    <row r="261">
      <c r="F261" s="20"/>
      <c r="I261" s="7"/>
      <c r="J261" s="15"/>
      <c r="K261" s="7"/>
      <c r="O261" s="7"/>
    </row>
    <row r="262">
      <c r="F262" s="20"/>
      <c r="I262" s="7"/>
      <c r="J262" s="15"/>
      <c r="K262" s="7"/>
      <c r="O262" s="7"/>
    </row>
    <row r="263">
      <c r="F263" s="20"/>
      <c r="I263" s="7"/>
      <c r="J263" s="15"/>
      <c r="K263" s="7"/>
      <c r="O263" s="7"/>
    </row>
    <row r="264">
      <c r="F264" s="20"/>
      <c r="I264" s="7"/>
      <c r="J264" s="15"/>
      <c r="K264" s="7"/>
      <c r="O264" s="7"/>
    </row>
    <row r="265">
      <c r="F265" s="20"/>
      <c r="I265" s="7"/>
      <c r="J265" s="15"/>
      <c r="K265" s="7"/>
      <c r="O265" s="7"/>
    </row>
    <row r="266">
      <c r="F266" s="20"/>
      <c r="I266" s="7"/>
      <c r="J266" s="15"/>
      <c r="K266" s="7"/>
      <c r="O266" s="7"/>
    </row>
    <row r="267">
      <c r="F267" s="20"/>
      <c r="I267" s="7"/>
      <c r="J267" s="15"/>
      <c r="K267" s="7"/>
      <c r="O267" s="7"/>
    </row>
    <row r="268">
      <c r="F268" s="20"/>
      <c r="I268" s="7"/>
      <c r="J268" s="15"/>
      <c r="K268" s="7"/>
      <c r="O268" s="7"/>
    </row>
    <row r="269">
      <c r="F269" s="20"/>
      <c r="I269" s="7"/>
      <c r="J269" s="15"/>
      <c r="K269" s="7"/>
      <c r="O269" s="7"/>
    </row>
    <row r="270">
      <c r="F270" s="20"/>
      <c r="I270" s="7"/>
      <c r="J270" s="15"/>
      <c r="K270" s="7"/>
      <c r="O270" s="7"/>
    </row>
    <row r="271">
      <c r="F271" s="20"/>
      <c r="I271" s="7"/>
      <c r="J271" s="15"/>
      <c r="K271" s="7"/>
      <c r="O271" s="7"/>
    </row>
    <row r="272">
      <c r="F272" s="20"/>
      <c r="I272" s="7"/>
      <c r="J272" s="15"/>
      <c r="K272" s="7"/>
      <c r="O272" s="7"/>
    </row>
    <row r="273">
      <c r="F273" s="20"/>
      <c r="I273" s="7"/>
      <c r="J273" s="15"/>
      <c r="K273" s="7"/>
      <c r="O273" s="7"/>
    </row>
    <row r="274">
      <c r="F274" s="20"/>
      <c r="I274" s="7"/>
      <c r="J274" s="15"/>
      <c r="K274" s="7"/>
      <c r="O274" s="7"/>
    </row>
    <row r="275">
      <c r="F275" s="20"/>
      <c r="I275" s="7"/>
      <c r="J275" s="15"/>
      <c r="K275" s="7"/>
      <c r="O275" s="7"/>
    </row>
    <row r="276">
      <c r="F276" s="20"/>
      <c r="I276" s="7"/>
      <c r="J276" s="15"/>
      <c r="K276" s="7"/>
      <c r="O276" s="7"/>
    </row>
    <row r="277">
      <c r="F277" s="20"/>
      <c r="I277" s="7"/>
      <c r="J277" s="15"/>
      <c r="K277" s="7"/>
      <c r="O277" s="7"/>
    </row>
    <row r="278">
      <c r="F278" s="20"/>
      <c r="I278" s="7"/>
      <c r="J278" s="15"/>
      <c r="K278" s="7"/>
      <c r="O278" s="7"/>
    </row>
    <row r="279">
      <c r="F279" s="20"/>
      <c r="I279" s="7"/>
      <c r="J279" s="15"/>
      <c r="K279" s="7"/>
      <c r="O279" s="7"/>
    </row>
    <row r="280">
      <c r="F280" s="20"/>
      <c r="I280" s="7"/>
      <c r="J280" s="15"/>
      <c r="K280" s="7"/>
      <c r="O280" s="7"/>
    </row>
    <row r="281">
      <c r="F281" s="20"/>
      <c r="I281" s="7"/>
      <c r="J281" s="15"/>
      <c r="K281" s="7"/>
      <c r="O281" s="7"/>
    </row>
    <row r="282">
      <c r="F282" s="20"/>
      <c r="I282" s="7"/>
      <c r="J282" s="15"/>
      <c r="K282" s="7"/>
      <c r="O282" s="7"/>
    </row>
    <row r="283">
      <c r="F283" s="20"/>
      <c r="I283" s="7"/>
      <c r="J283" s="15"/>
      <c r="K283" s="7"/>
      <c r="O283" s="7"/>
    </row>
    <row r="284">
      <c r="F284" s="20"/>
      <c r="I284" s="7"/>
      <c r="J284" s="15"/>
      <c r="K284" s="7"/>
      <c r="O284" s="7"/>
    </row>
    <row r="285">
      <c r="F285" s="20"/>
      <c r="I285" s="7"/>
      <c r="J285" s="15"/>
      <c r="K285" s="7"/>
      <c r="O285" s="7"/>
    </row>
    <row r="286">
      <c r="F286" s="20"/>
      <c r="I286" s="7"/>
      <c r="J286" s="15"/>
      <c r="K286" s="7"/>
      <c r="O286" s="7"/>
    </row>
    <row r="287">
      <c r="F287" s="20"/>
      <c r="I287" s="7"/>
      <c r="J287" s="15"/>
      <c r="K287" s="7"/>
      <c r="O287" s="7"/>
    </row>
    <row r="288">
      <c r="F288" s="20"/>
      <c r="I288" s="7"/>
      <c r="J288" s="15"/>
      <c r="K288" s="7"/>
      <c r="O288" s="7"/>
    </row>
    <row r="289">
      <c r="F289" s="20"/>
      <c r="I289" s="7"/>
      <c r="J289" s="15"/>
      <c r="K289" s="7"/>
      <c r="O289" s="7"/>
    </row>
    <row r="290">
      <c r="F290" s="20"/>
      <c r="I290" s="7"/>
      <c r="J290" s="15"/>
      <c r="K290" s="7"/>
      <c r="O290" s="7"/>
    </row>
    <row r="291">
      <c r="F291" s="20"/>
      <c r="I291" s="7"/>
      <c r="J291" s="15"/>
      <c r="K291" s="7"/>
      <c r="O291" s="7"/>
    </row>
    <row r="292">
      <c r="F292" s="20"/>
      <c r="I292" s="7"/>
      <c r="J292" s="15"/>
      <c r="K292" s="7"/>
      <c r="O292" s="7"/>
    </row>
    <row r="293">
      <c r="F293" s="20"/>
      <c r="I293" s="7"/>
      <c r="J293" s="15"/>
      <c r="K293" s="7"/>
      <c r="O293" s="7"/>
    </row>
    <row r="294">
      <c r="F294" s="20"/>
      <c r="I294" s="7"/>
      <c r="J294" s="15"/>
      <c r="K294" s="7"/>
      <c r="O294" s="7"/>
    </row>
    <row r="295">
      <c r="F295" s="20"/>
      <c r="I295" s="7"/>
      <c r="J295" s="15"/>
      <c r="K295" s="7"/>
      <c r="O295" s="7"/>
    </row>
    <row r="296">
      <c r="F296" s="20"/>
      <c r="I296" s="7"/>
      <c r="J296" s="15"/>
      <c r="K296" s="7"/>
      <c r="O296" s="7"/>
    </row>
    <row r="297">
      <c r="F297" s="20"/>
      <c r="I297" s="7"/>
      <c r="J297" s="15"/>
      <c r="K297" s="7"/>
      <c r="O297" s="7"/>
    </row>
    <row r="298">
      <c r="F298" s="20"/>
      <c r="I298" s="7"/>
      <c r="J298" s="15"/>
      <c r="K298" s="7"/>
      <c r="O298" s="7"/>
    </row>
    <row r="299">
      <c r="F299" s="20"/>
      <c r="I299" s="7"/>
      <c r="J299" s="15"/>
      <c r="K299" s="7"/>
      <c r="O299" s="7"/>
    </row>
    <row r="300">
      <c r="F300" s="20"/>
      <c r="I300" s="7"/>
      <c r="J300" s="15"/>
      <c r="K300" s="7"/>
      <c r="O300" s="7"/>
    </row>
    <row r="301">
      <c r="F301" s="20"/>
      <c r="I301" s="7"/>
      <c r="J301" s="15"/>
      <c r="K301" s="7"/>
      <c r="O301" s="7"/>
    </row>
    <row r="302">
      <c r="F302" s="20"/>
      <c r="I302" s="7"/>
      <c r="J302" s="15"/>
      <c r="K302" s="7"/>
      <c r="O302" s="7"/>
    </row>
    <row r="303">
      <c r="F303" s="20"/>
      <c r="I303" s="7"/>
      <c r="J303" s="15"/>
      <c r="K303" s="7"/>
      <c r="O303" s="7"/>
    </row>
    <row r="304">
      <c r="F304" s="20"/>
      <c r="I304" s="7"/>
      <c r="J304" s="15"/>
      <c r="K304" s="7"/>
      <c r="O304" s="7"/>
    </row>
    <row r="305">
      <c r="F305" s="20"/>
      <c r="I305" s="7"/>
      <c r="J305" s="15"/>
      <c r="K305" s="7"/>
      <c r="O305" s="7"/>
    </row>
    <row r="306">
      <c r="F306" s="20"/>
      <c r="I306" s="7"/>
      <c r="J306" s="15"/>
      <c r="K306" s="7"/>
      <c r="O306" s="7"/>
    </row>
    <row r="307">
      <c r="F307" s="20"/>
      <c r="I307" s="7"/>
      <c r="J307" s="15"/>
      <c r="K307" s="7"/>
      <c r="O307" s="7"/>
    </row>
    <row r="308">
      <c r="F308" s="20"/>
      <c r="I308" s="7"/>
      <c r="J308" s="15"/>
      <c r="K308" s="7"/>
      <c r="O308" s="7"/>
    </row>
    <row r="309">
      <c r="F309" s="20"/>
      <c r="I309" s="7"/>
      <c r="J309" s="15"/>
      <c r="K309" s="7"/>
      <c r="O309" s="7"/>
    </row>
    <row r="310">
      <c r="F310" s="20"/>
      <c r="I310" s="7"/>
      <c r="J310" s="15"/>
      <c r="K310" s="7"/>
      <c r="O310" s="7"/>
    </row>
    <row r="311">
      <c r="F311" s="20"/>
      <c r="I311" s="7"/>
      <c r="J311" s="15"/>
      <c r="K311" s="7"/>
      <c r="O311" s="7"/>
    </row>
    <row r="312">
      <c r="F312" s="20"/>
      <c r="I312" s="7"/>
      <c r="J312" s="15"/>
      <c r="K312" s="7"/>
      <c r="O312" s="7"/>
    </row>
    <row r="313">
      <c r="F313" s="20"/>
      <c r="I313" s="7"/>
      <c r="J313" s="15"/>
      <c r="K313" s="7"/>
      <c r="O313" s="7"/>
    </row>
    <row r="314">
      <c r="F314" s="20"/>
      <c r="I314" s="7"/>
      <c r="J314" s="15"/>
      <c r="K314" s="7"/>
      <c r="O314" s="7"/>
    </row>
    <row r="315">
      <c r="F315" s="20"/>
      <c r="I315" s="7"/>
      <c r="J315" s="15"/>
      <c r="K315" s="7"/>
      <c r="O315" s="7"/>
    </row>
    <row r="316">
      <c r="F316" s="20"/>
      <c r="I316" s="7"/>
      <c r="J316" s="15"/>
      <c r="K316" s="7"/>
      <c r="O316" s="7"/>
    </row>
    <row r="317">
      <c r="F317" s="20"/>
      <c r="I317" s="7"/>
      <c r="J317" s="15"/>
      <c r="K317" s="7"/>
      <c r="O317" s="7"/>
    </row>
    <row r="318">
      <c r="F318" s="20"/>
      <c r="I318" s="7"/>
      <c r="J318" s="15"/>
      <c r="K318" s="7"/>
      <c r="O318" s="7"/>
    </row>
    <row r="319">
      <c r="F319" s="20"/>
      <c r="I319" s="7"/>
      <c r="J319" s="15"/>
      <c r="K319" s="7"/>
      <c r="O319" s="7"/>
    </row>
    <row r="320">
      <c r="F320" s="20"/>
      <c r="I320" s="7"/>
      <c r="J320" s="15"/>
      <c r="K320" s="7"/>
      <c r="O320" s="7"/>
    </row>
    <row r="321">
      <c r="F321" s="20"/>
      <c r="I321" s="7"/>
      <c r="J321" s="15"/>
      <c r="K321" s="7"/>
      <c r="O321" s="7"/>
    </row>
    <row r="322">
      <c r="F322" s="20"/>
      <c r="I322" s="7"/>
      <c r="J322" s="15"/>
      <c r="K322" s="7"/>
      <c r="O322" s="7"/>
    </row>
    <row r="323">
      <c r="F323" s="20"/>
      <c r="I323" s="7"/>
      <c r="J323" s="15"/>
      <c r="K323" s="7"/>
      <c r="O323" s="7"/>
    </row>
    <row r="324">
      <c r="F324" s="20"/>
      <c r="I324" s="7"/>
      <c r="J324" s="15"/>
      <c r="K324" s="7"/>
      <c r="O324" s="7"/>
    </row>
    <row r="325">
      <c r="F325" s="20"/>
      <c r="I325" s="7"/>
      <c r="J325" s="15"/>
      <c r="K325" s="7"/>
      <c r="O325" s="7"/>
    </row>
    <row r="326">
      <c r="F326" s="20"/>
      <c r="I326" s="7"/>
      <c r="J326" s="15"/>
      <c r="K326" s="7"/>
      <c r="O326" s="7"/>
    </row>
    <row r="327">
      <c r="F327" s="20"/>
      <c r="I327" s="7"/>
      <c r="J327" s="15"/>
      <c r="K327" s="7"/>
      <c r="O327" s="7"/>
    </row>
    <row r="328">
      <c r="F328" s="20"/>
      <c r="I328" s="7"/>
      <c r="J328" s="15"/>
      <c r="K328" s="7"/>
      <c r="O328" s="7"/>
    </row>
    <row r="329">
      <c r="F329" s="20"/>
      <c r="I329" s="7"/>
      <c r="J329" s="15"/>
      <c r="K329" s="7"/>
      <c r="O329" s="7"/>
    </row>
    <row r="330">
      <c r="F330" s="20"/>
      <c r="I330" s="7"/>
      <c r="J330" s="15"/>
      <c r="K330" s="7"/>
      <c r="O330" s="7"/>
    </row>
    <row r="331">
      <c r="F331" s="20"/>
      <c r="I331" s="7"/>
      <c r="J331" s="15"/>
      <c r="K331" s="7"/>
      <c r="O331" s="7"/>
    </row>
    <row r="332">
      <c r="F332" s="20"/>
      <c r="I332" s="7"/>
      <c r="J332" s="15"/>
      <c r="K332" s="7"/>
      <c r="O332" s="7"/>
    </row>
    <row r="333">
      <c r="F333" s="20"/>
      <c r="I333" s="7"/>
      <c r="J333" s="15"/>
      <c r="K333" s="7"/>
      <c r="O333" s="7"/>
    </row>
    <row r="334">
      <c r="F334" s="20"/>
      <c r="I334" s="7"/>
      <c r="J334" s="15"/>
      <c r="K334" s="7"/>
      <c r="O334" s="7"/>
    </row>
    <row r="335">
      <c r="F335" s="20"/>
      <c r="I335" s="7"/>
      <c r="J335" s="15"/>
      <c r="K335" s="7"/>
      <c r="O335" s="7"/>
    </row>
    <row r="336">
      <c r="F336" s="20"/>
      <c r="I336" s="7"/>
      <c r="J336" s="15"/>
      <c r="K336" s="7"/>
      <c r="O336" s="7"/>
    </row>
    <row r="337">
      <c r="F337" s="20"/>
      <c r="I337" s="7"/>
      <c r="J337" s="15"/>
      <c r="K337" s="7"/>
      <c r="O337" s="7"/>
    </row>
    <row r="338">
      <c r="F338" s="20"/>
      <c r="I338" s="7"/>
      <c r="J338" s="15"/>
      <c r="K338" s="7"/>
      <c r="O338" s="7"/>
    </row>
    <row r="339">
      <c r="F339" s="20"/>
      <c r="I339" s="7"/>
      <c r="J339" s="15"/>
      <c r="K339" s="7"/>
      <c r="O339" s="7"/>
    </row>
    <row r="340">
      <c r="F340" s="20"/>
      <c r="I340" s="7"/>
      <c r="J340" s="15"/>
      <c r="K340" s="7"/>
      <c r="O340" s="7"/>
    </row>
    <row r="341">
      <c r="F341" s="20"/>
      <c r="I341" s="7"/>
      <c r="J341" s="15"/>
      <c r="K341" s="7"/>
      <c r="O341" s="7"/>
    </row>
    <row r="342">
      <c r="F342" s="20"/>
      <c r="I342" s="7"/>
      <c r="J342" s="15"/>
      <c r="K342" s="7"/>
      <c r="O342" s="7"/>
    </row>
    <row r="343">
      <c r="F343" s="20"/>
      <c r="I343" s="7"/>
      <c r="J343" s="15"/>
      <c r="K343" s="7"/>
      <c r="O343" s="7"/>
    </row>
    <row r="344">
      <c r="F344" s="20"/>
      <c r="I344" s="7"/>
      <c r="J344" s="15"/>
      <c r="K344" s="7"/>
      <c r="O344" s="7"/>
    </row>
    <row r="345">
      <c r="F345" s="20"/>
      <c r="I345" s="7"/>
      <c r="J345" s="15"/>
      <c r="K345" s="7"/>
      <c r="O345" s="7"/>
    </row>
    <row r="346">
      <c r="F346" s="20"/>
      <c r="I346" s="7"/>
      <c r="J346" s="15"/>
      <c r="K346" s="7"/>
      <c r="O346" s="7"/>
    </row>
    <row r="347">
      <c r="F347" s="20"/>
      <c r="I347" s="7"/>
      <c r="J347" s="15"/>
      <c r="K347" s="7"/>
      <c r="O347" s="7"/>
    </row>
    <row r="348">
      <c r="F348" s="20"/>
      <c r="I348" s="7"/>
      <c r="J348" s="15"/>
      <c r="K348" s="7"/>
      <c r="O348" s="7"/>
    </row>
    <row r="349">
      <c r="F349" s="20"/>
      <c r="I349" s="7"/>
      <c r="J349" s="15"/>
      <c r="K349" s="7"/>
      <c r="O349" s="7"/>
    </row>
    <row r="350">
      <c r="F350" s="20"/>
      <c r="I350" s="7"/>
      <c r="J350" s="15"/>
      <c r="K350" s="7"/>
      <c r="O350" s="7"/>
    </row>
    <row r="351">
      <c r="F351" s="20"/>
      <c r="I351" s="7"/>
      <c r="J351" s="15"/>
      <c r="K351" s="7"/>
      <c r="O351" s="7"/>
    </row>
    <row r="352">
      <c r="F352" s="20"/>
      <c r="I352" s="7"/>
      <c r="J352" s="15"/>
      <c r="K352" s="7"/>
      <c r="O352" s="7"/>
    </row>
    <row r="353">
      <c r="F353" s="20"/>
      <c r="I353" s="7"/>
      <c r="J353" s="15"/>
      <c r="K353" s="7"/>
      <c r="O353" s="7"/>
    </row>
    <row r="354">
      <c r="F354" s="20"/>
      <c r="I354" s="7"/>
      <c r="J354" s="15"/>
      <c r="K354" s="7"/>
      <c r="O354" s="7"/>
    </row>
    <row r="355">
      <c r="F355" s="20"/>
      <c r="I355" s="7"/>
      <c r="J355" s="15"/>
      <c r="K355" s="7"/>
      <c r="O355" s="7"/>
    </row>
    <row r="356">
      <c r="F356" s="20"/>
      <c r="I356" s="7"/>
      <c r="J356" s="15"/>
      <c r="K356" s="7"/>
      <c r="O356" s="7"/>
    </row>
    <row r="357">
      <c r="F357" s="20"/>
      <c r="I357" s="7"/>
      <c r="J357" s="15"/>
      <c r="K357" s="7"/>
      <c r="O357" s="7"/>
    </row>
    <row r="358">
      <c r="F358" s="20"/>
      <c r="I358" s="7"/>
      <c r="J358" s="15"/>
      <c r="K358" s="7"/>
      <c r="O358" s="7"/>
    </row>
    <row r="359">
      <c r="F359" s="20"/>
      <c r="I359" s="7"/>
      <c r="J359" s="15"/>
      <c r="K359" s="7"/>
      <c r="O359" s="7"/>
    </row>
    <row r="360">
      <c r="F360" s="20"/>
      <c r="I360" s="7"/>
      <c r="J360" s="15"/>
      <c r="K360" s="7"/>
      <c r="O360" s="7"/>
    </row>
    <row r="361">
      <c r="F361" s="20"/>
      <c r="I361" s="7"/>
      <c r="J361" s="15"/>
      <c r="K361" s="7"/>
      <c r="O361" s="7"/>
    </row>
    <row r="362">
      <c r="F362" s="20"/>
      <c r="I362" s="7"/>
      <c r="J362" s="15"/>
      <c r="K362" s="7"/>
      <c r="O362" s="7"/>
    </row>
    <row r="363">
      <c r="F363" s="20"/>
      <c r="I363" s="7"/>
      <c r="J363" s="15"/>
      <c r="K363" s="7"/>
      <c r="O363" s="7"/>
    </row>
    <row r="364">
      <c r="F364" s="20"/>
      <c r="I364" s="7"/>
      <c r="J364" s="15"/>
      <c r="K364" s="7"/>
      <c r="O364" s="7"/>
    </row>
    <row r="365">
      <c r="F365" s="20"/>
      <c r="I365" s="7"/>
      <c r="J365" s="15"/>
      <c r="K365" s="7"/>
      <c r="O365" s="7"/>
    </row>
    <row r="366">
      <c r="F366" s="20"/>
      <c r="I366" s="7"/>
      <c r="J366" s="15"/>
      <c r="K366" s="7"/>
      <c r="O366" s="7"/>
    </row>
    <row r="367">
      <c r="F367" s="20"/>
      <c r="I367" s="7"/>
      <c r="J367" s="15"/>
      <c r="K367" s="7"/>
      <c r="O367" s="7"/>
    </row>
    <row r="368">
      <c r="F368" s="20"/>
      <c r="I368" s="7"/>
      <c r="J368" s="15"/>
      <c r="K368" s="7"/>
      <c r="O368" s="7"/>
    </row>
    <row r="369">
      <c r="F369" s="20"/>
      <c r="I369" s="7"/>
      <c r="J369" s="15"/>
      <c r="K369" s="7"/>
      <c r="O369" s="7"/>
    </row>
    <row r="370">
      <c r="F370" s="20"/>
      <c r="I370" s="7"/>
      <c r="J370" s="15"/>
      <c r="K370" s="7"/>
      <c r="O370" s="7"/>
    </row>
    <row r="371">
      <c r="F371" s="20"/>
      <c r="I371" s="7"/>
      <c r="J371" s="15"/>
      <c r="K371" s="7"/>
      <c r="O371" s="7"/>
    </row>
    <row r="372">
      <c r="F372" s="20"/>
      <c r="I372" s="7"/>
      <c r="J372" s="15"/>
      <c r="K372" s="7"/>
      <c r="O372" s="7"/>
    </row>
    <row r="373">
      <c r="F373" s="20"/>
      <c r="I373" s="7"/>
      <c r="J373" s="15"/>
      <c r="K373" s="7"/>
      <c r="O373" s="7"/>
    </row>
    <row r="374">
      <c r="F374" s="20"/>
      <c r="I374" s="7"/>
      <c r="J374" s="15"/>
      <c r="K374" s="7"/>
      <c r="O374" s="7"/>
    </row>
    <row r="375">
      <c r="F375" s="20"/>
      <c r="I375" s="7"/>
      <c r="J375" s="15"/>
      <c r="K375" s="7"/>
      <c r="O375" s="7"/>
    </row>
    <row r="376">
      <c r="F376" s="20"/>
      <c r="I376" s="7"/>
      <c r="J376" s="15"/>
      <c r="K376" s="7"/>
      <c r="O376" s="7"/>
    </row>
    <row r="377">
      <c r="F377" s="20"/>
      <c r="I377" s="7"/>
      <c r="J377" s="15"/>
      <c r="K377" s="7"/>
      <c r="O377" s="7"/>
    </row>
    <row r="378">
      <c r="F378" s="20"/>
      <c r="I378" s="7"/>
      <c r="J378" s="15"/>
      <c r="K378" s="7"/>
      <c r="O378" s="7"/>
    </row>
    <row r="379">
      <c r="F379" s="20"/>
      <c r="I379" s="7"/>
      <c r="J379" s="15"/>
      <c r="K379" s="7"/>
      <c r="O379" s="7"/>
    </row>
    <row r="380">
      <c r="F380" s="20"/>
      <c r="I380" s="7"/>
      <c r="J380" s="15"/>
      <c r="K380" s="7"/>
      <c r="O380" s="7"/>
    </row>
    <row r="381">
      <c r="F381" s="20"/>
      <c r="I381" s="7"/>
      <c r="J381" s="15"/>
      <c r="K381" s="7"/>
      <c r="O381" s="7"/>
    </row>
    <row r="382">
      <c r="F382" s="20"/>
      <c r="I382" s="7"/>
      <c r="J382" s="15"/>
      <c r="K382" s="7"/>
      <c r="O382" s="7"/>
    </row>
    <row r="383">
      <c r="F383" s="20"/>
      <c r="I383" s="7"/>
      <c r="J383" s="15"/>
      <c r="K383" s="7"/>
      <c r="O383" s="7"/>
    </row>
    <row r="384">
      <c r="F384" s="20"/>
      <c r="I384" s="7"/>
      <c r="J384" s="15"/>
      <c r="K384" s="7"/>
      <c r="O384" s="7"/>
    </row>
    <row r="385">
      <c r="F385" s="20"/>
      <c r="I385" s="7"/>
      <c r="J385" s="15"/>
      <c r="K385" s="7"/>
      <c r="O385" s="7"/>
    </row>
    <row r="386">
      <c r="F386" s="20"/>
      <c r="I386" s="7"/>
      <c r="J386" s="15"/>
      <c r="K386" s="7"/>
      <c r="O386" s="7"/>
    </row>
    <row r="387">
      <c r="F387" s="20"/>
      <c r="I387" s="7"/>
      <c r="J387" s="15"/>
      <c r="K387" s="7"/>
      <c r="O387" s="7"/>
    </row>
    <row r="388">
      <c r="F388" s="20"/>
      <c r="I388" s="7"/>
      <c r="J388" s="15"/>
      <c r="K388" s="7"/>
      <c r="O388" s="7"/>
    </row>
    <row r="389">
      <c r="F389" s="20"/>
      <c r="I389" s="7"/>
      <c r="J389" s="15"/>
      <c r="K389" s="7"/>
      <c r="O389" s="7"/>
    </row>
    <row r="390">
      <c r="F390" s="20"/>
      <c r="I390" s="7"/>
      <c r="J390" s="15"/>
      <c r="K390" s="7"/>
      <c r="O390" s="7"/>
    </row>
    <row r="391">
      <c r="F391" s="20"/>
      <c r="I391" s="7"/>
      <c r="J391" s="15"/>
      <c r="K391" s="7"/>
      <c r="O391" s="7"/>
    </row>
    <row r="392">
      <c r="F392" s="20"/>
      <c r="I392" s="7"/>
      <c r="J392" s="15"/>
      <c r="K392" s="7"/>
      <c r="O392" s="7"/>
    </row>
    <row r="393">
      <c r="F393" s="20"/>
      <c r="I393" s="7"/>
      <c r="J393" s="15"/>
      <c r="K393" s="7"/>
      <c r="O393" s="7"/>
    </row>
    <row r="394">
      <c r="F394" s="20"/>
      <c r="I394" s="7"/>
      <c r="J394" s="15"/>
      <c r="K394" s="7"/>
      <c r="O394" s="7"/>
    </row>
    <row r="395">
      <c r="F395" s="20"/>
      <c r="I395" s="7"/>
      <c r="J395" s="15"/>
      <c r="K395" s="7"/>
      <c r="O395" s="7"/>
    </row>
    <row r="396">
      <c r="F396" s="20"/>
      <c r="I396" s="7"/>
      <c r="J396" s="15"/>
      <c r="K396" s="7"/>
      <c r="O396" s="7"/>
    </row>
    <row r="397">
      <c r="F397" s="20"/>
      <c r="I397" s="7"/>
      <c r="J397" s="15"/>
      <c r="K397" s="7"/>
      <c r="O397" s="7"/>
    </row>
    <row r="398">
      <c r="F398" s="20"/>
      <c r="I398" s="7"/>
      <c r="J398" s="15"/>
      <c r="K398" s="7"/>
      <c r="O398" s="7"/>
    </row>
    <row r="399">
      <c r="F399" s="20"/>
      <c r="I399" s="7"/>
      <c r="J399" s="15"/>
      <c r="K399" s="7"/>
      <c r="O399" s="7"/>
    </row>
    <row r="400">
      <c r="F400" s="20"/>
      <c r="I400" s="7"/>
      <c r="J400" s="15"/>
      <c r="K400" s="7"/>
      <c r="O400" s="7"/>
    </row>
    <row r="401">
      <c r="F401" s="20"/>
      <c r="I401" s="7"/>
      <c r="J401" s="15"/>
      <c r="K401" s="7"/>
      <c r="O401" s="7"/>
    </row>
    <row r="402">
      <c r="F402" s="20"/>
      <c r="I402" s="7"/>
      <c r="J402" s="15"/>
      <c r="K402" s="7"/>
      <c r="O402" s="7"/>
    </row>
    <row r="403">
      <c r="F403" s="20"/>
      <c r="I403" s="7"/>
      <c r="J403" s="15"/>
      <c r="K403" s="7"/>
      <c r="O403" s="7"/>
    </row>
    <row r="404">
      <c r="F404" s="20"/>
      <c r="I404" s="7"/>
      <c r="J404" s="15"/>
      <c r="K404" s="7"/>
      <c r="O404" s="7"/>
    </row>
    <row r="405">
      <c r="F405" s="20"/>
      <c r="I405" s="7"/>
      <c r="J405" s="15"/>
      <c r="K405" s="7"/>
      <c r="O405" s="7"/>
    </row>
    <row r="406">
      <c r="F406" s="20"/>
      <c r="I406" s="7"/>
      <c r="J406" s="15"/>
      <c r="K406" s="7"/>
      <c r="O406" s="7"/>
    </row>
    <row r="407">
      <c r="F407" s="20"/>
      <c r="I407" s="7"/>
      <c r="J407" s="15"/>
      <c r="K407" s="7"/>
      <c r="O407" s="7"/>
    </row>
    <row r="408">
      <c r="F408" s="20"/>
      <c r="I408" s="7"/>
      <c r="J408" s="15"/>
      <c r="K408" s="7"/>
      <c r="O408" s="7"/>
    </row>
    <row r="409">
      <c r="F409" s="20"/>
      <c r="I409" s="7"/>
      <c r="J409" s="15"/>
      <c r="K409" s="7"/>
      <c r="O409" s="7"/>
    </row>
    <row r="410">
      <c r="F410" s="20"/>
      <c r="I410" s="7"/>
      <c r="J410" s="15"/>
      <c r="K410" s="7"/>
      <c r="O410" s="7"/>
    </row>
    <row r="411">
      <c r="F411" s="20"/>
      <c r="I411" s="7"/>
      <c r="J411" s="15"/>
      <c r="K411" s="7"/>
      <c r="O411" s="7"/>
    </row>
    <row r="412">
      <c r="F412" s="20"/>
      <c r="I412" s="7"/>
      <c r="J412" s="15"/>
      <c r="K412" s="7"/>
      <c r="O412" s="7"/>
    </row>
    <row r="413">
      <c r="F413" s="20"/>
      <c r="I413" s="7"/>
      <c r="J413" s="15"/>
      <c r="K413" s="7"/>
      <c r="O413" s="7"/>
    </row>
    <row r="414">
      <c r="F414" s="20"/>
      <c r="I414" s="7"/>
      <c r="J414" s="15"/>
      <c r="K414" s="7"/>
      <c r="O414" s="7"/>
    </row>
    <row r="415">
      <c r="F415" s="20"/>
      <c r="I415" s="7"/>
      <c r="J415" s="15"/>
      <c r="K415" s="7"/>
      <c r="O415" s="7"/>
    </row>
    <row r="416">
      <c r="F416" s="20"/>
      <c r="I416" s="7"/>
      <c r="J416" s="15"/>
      <c r="K416" s="7"/>
      <c r="O416" s="7"/>
    </row>
    <row r="417">
      <c r="F417" s="20"/>
      <c r="I417" s="7"/>
      <c r="J417" s="15"/>
      <c r="K417" s="7"/>
      <c r="O417" s="7"/>
    </row>
    <row r="418">
      <c r="F418" s="20"/>
      <c r="I418" s="7"/>
      <c r="J418" s="15"/>
      <c r="K418" s="7"/>
      <c r="O418" s="7"/>
    </row>
    <row r="419">
      <c r="F419" s="20"/>
      <c r="I419" s="7"/>
      <c r="J419" s="15"/>
      <c r="K419" s="7"/>
      <c r="O419" s="7"/>
    </row>
    <row r="420">
      <c r="F420" s="20"/>
      <c r="I420" s="7"/>
      <c r="J420" s="15"/>
      <c r="K420" s="7"/>
      <c r="O420" s="7"/>
    </row>
    <row r="421">
      <c r="F421" s="20"/>
      <c r="I421" s="7"/>
      <c r="J421" s="15"/>
      <c r="K421" s="7"/>
      <c r="O421" s="7"/>
    </row>
    <row r="422">
      <c r="F422" s="20"/>
      <c r="I422" s="7"/>
      <c r="J422" s="15"/>
      <c r="K422" s="7"/>
      <c r="O422" s="7"/>
    </row>
    <row r="423">
      <c r="F423" s="20"/>
      <c r="I423" s="7"/>
      <c r="J423" s="15"/>
      <c r="K423" s="7"/>
      <c r="O423" s="7"/>
    </row>
    <row r="424">
      <c r="F424" s="20"/>
      <c r="I424" s="7"/>
      <c r="J424" s="15"/>
      <c r="K424" s="7"/>
      <c r="O424" s="7"/>
    </row>
    <row r="425">
      <c r="F425" s="20"/>
      <c r="I425" s="7"/>
      <c r="J425" s="15"/>
      <c r="K425" s="7"/>
      <c r="O425" s="7"/>
    </row>
    <row r="426">
      <c r="F426" s="20"/>
      <c r="I426" s="7"/>
      <c r="J426" s="15"/>
      <c r="K426" s="7"/>
      <c r="O426" s="7"/>
    </row>
    <row r="427">
      <c r="F427" s="20"/>
      <c r="I427" s="7"/>
      <c r="J427" s="15"/>
      <c r="K427" s="7"/>
      <c r="O427" s="7"/>
    </row>
    <row r="428">
      <c r="F428" s="20"/>
      <c r="I428" s="7"/>
      <c r="J428" s="15"/>
      <c r="K428" s="7"/>
      <c r="O428" s="7"/>
    </row>
    <row r="429">
      <c r="F429" s="20"/>
      <c r="I429" s="7"/>
      <c r="J429" s="15"/>
      <c r="K429" s="7"/>
      <c r="O429" s="7"/>
    </row>
    <row r="430">
      <c r="F430" s="20"/>
      <c r="I430" s="7"/>
      <c r="J430" s="15"/>
      <c r="K430" s="7"/>
      <c r="O430" s="7"/>
    </row>
    <row r="431">
      <c r="F431" s="20"/>
      <c r="I431" s="7"/>
      <c r="J431" s="15"/>
      <c r="K431" s="7"/>
      <c r="O431" s="7"/>
    </row>
    <row r="432">
      <c r="F432" s="20"/>
      <c r="I432" s="7"/>
      <c r="J432" s="15"/>
      <c r="K432" s="7"/>
      <c r="O432" s="7"/>
    </row>
    <row r="433">
      <c r="F433" s="20"/>
      <c r="I433" s="7"/>
      <c r="J433" s="15"/>
      <c r="K433" s="7"/>
      <c r="O433" s="7"/>
    </row>
    <row r="434">
      <c r="F434" s="20"/>
      <c r="I434" s="7"/>
      <c r="J434" s="15"/>
      <c r="K434" s="7"/>
      <c r="O434" s="7"/>
    </row>
    <row r="435">
      <c r="F435" s="20"/>
      <c r="I435" s="7"/>
      <c r="J435" s="15"/>
      <c r="K435" s="7"/>
      <c r="O435" s="7"/>
    </row>
    <row r="436">
      <c r="F436" s="20"/>
      <c r="I436" s="7"/>
      <c r="J436" s="15"/>
      <c r="K436" s="7"/>
      <c r="O436" s="7"/>
    </row>
    <row r="437">
      <c r="F437" s="20"/>
      <c r="I437" s="7"/>
      <c r="J437" s="15"/>
      <c r="K437" s="7"/>
      <c r="O437" s="7"/>
    </row>
    <row r="438">
      <c r="F438" s="20"/>
      <c r="I438" s="7"/>
      <c r="J438" s="15"/>
      <c r="K438" s="7"/>
      <c r="O438" s="7"/>
    </row>
    <row r="439">
      <c r="F439" s="20"/>
      <c r="I439" s="7"/>
      <c r="J439" s="15"/>
      <c r="K439" s="7"/>
      <c r="O439" s="7"/>
    </row>
    <row r="440">
      <c r="F440" s="20"/>
      <c r="I440" s="7"/>
      <c r="J440" s="15"/>
      <c r="K440" s="7"/>
      <c r="O440" s="7"/>
    </row>
    <row r="441">
      <c r="F441" s="20"/>
      <c r="I441" s="7"/>
      <c r="J441" s="15"/>
      <c r="K441" s="7"/>
      <c r="O441" s="7"/>
    </row>
    <row r="442">
      <c r="F442" s="20"/>
      <c r="I442" s="7"/>
      <c r="J442" s="15"/>
      <c r="K442" s="7"/>
      <c r="O442" s="7"/>
    </row>
    <row r="443">
      <c r="F443" s="20"/>
      <c r="I443" s="7"/>
      <c r="J443" s="15"/>
      <c r="K443" s="7"/>
      <c r="O443" s="7"/>
    </row>
    <row r="444">
      <c r="F444" s="20"/>
      <c r="I444" s="7"/>
      <c r="J444" s="15"/>
      <c r="K444" s="7"/>
      <c r="O444" s="7"/>
    </row>
    <row r="445">
      <c r="F445" s="20"/>
      <c r="I445" s="7"/>
      <c r="J445" s="15"/>
      <c r="K445" s="7"/>
      <c r="O445" s="7"/>
    </row>
    <row r="446">
      <c r="F446" s="20"/>
      <c r="I446" s="7"/>
      <c r="J446" s="15"/>
      <c r="K446" s="7"/>
      <c r="O446" s="7"/>
    </row>
    <row r="447">
      <c r="F447" s="20"/>
      <c r="I447" s="7"/>
      <c r="J447" s="15"/>
      <c r="K447" s="7"/>
      <c r="O447" s="7"/>
    </row>
    <row r="448">
      <c r="F448" s="20"/>
      <c r="I448" s="7"/>
      <c r="J448" s="15"/>
      <c r="K448" s="7"/>
      <c r="O448" s="7"/>
    </row>
    <row r="449">
      <c r="F449" s="20"/>
      <c r="I449" s="7"/>
      <c r="J449" s="15"/>
      <c r="K449" s="7"/>
      <c r="O449" s="7"/>
    </row>
    <row r="450">
      <c r="F450" s="20"/>
      <c r="I450" s="7"/>
      <c r="J450" s="15"/>
      <c r="K450" s="7"/>
      <c r="O450" s="7"/>
    </row>
    <row r="451">
      <c r="F451" s="20"/>
      <c r="I451" s="7"/>
      <c r="J451" s="15"/>
      <c r="K451" s="7"/>
      <c r="O451" s="7"/>
    </row>
    <row r="452">
      <c r="F452" s="20"/>
      <c r="I452" s="7"/>
      <c r="J452" s="15"/>
      <c r="K452" s="7"/>
      <c r="O452" s="7"/>
    </row>
    <row r="453">
      <c r="F453" s="20"/>
      <c r="I453" s="7"/>
      <c r="J453" s="15"/>
      <c r="K453" s="7"/>
      <c r="O453" s="7"/>
    </row>
    <row r="454">
      <c r="F454" s="20"/>
      <c r="I454" s="7"/>
      <c r="J454" s="15"/>
      <c r="K454" s="7"/>
      <c r="O454" s="7"/>
    </row>
    <row r="455">
      <c r="F455" s="20"/>
      <c r="I455" s="7"/>
      <c r="J455" s="15"/>
      <c r="K455" s="7"/>
      <c r="O455" s="7"/>
    </row>
    <row r="456">
      <c r="F456" s="20"/>
      <c r="I456" s="7"/>
      <c r="J456" s="15"/>
      <c r="K456" s="7"/>
      <c r="O456" s="7"/>
    </row>
    <row r="457">
      <c r="F457" s="20"/>
      <c r="I457" s="7"/>
      <c r="J457" s="15"/>
      <c r="K457" s="7"/>
      <c r="O457" s="7"/>
    </row>
    <row r="458">
      <c r="F458" s="20"/>
      <c r="I458" s="7"/>
      <c r="J458" s="15"/>
      <c r="K458" s="7"/>
      <c r="O458" s="7"/>
    </row>
    <row r="459">
      <c r="F459" s="20"/>
      <c r="I459" s="7"/>
      <c r="J459" s="15"/>
      <c r="K459" s="7"/>
      <c r="O459" s="7"/>
    </row>
    <row r="460">
      <c r="F460" s="20"/>
      <c r="I460" s="7"/>
      <c r="J460" s="15"/>
      <c r="K460" s="7"/>
      <c r="O460" s="7"/>
    </row>
    <row r="461">
      <c r="F461" s="20"/>
      <c r="I461" s="7"/>
      <c r="J461" s="15"/>
      <c r="K461" s="7"/>
      <c r="O461" s="7"/>
    </row>
    <row r="462">
      <c r="F462" s="20"/>
      <c r="I462" s="7"/>
      <c r="J462" s="15"/>
      <c r="K462" s="7"/>
      <c r="O462" s="7"/>
    </row>
    <row r="463">
      <c r="F463" s="20"/>
      <c r="I463" s="7"/>
      <c r="J463" s="15"/>
      <c r="K463" s="7"/>
      <c r="O463" s="7"/>
    </row>
    <row r="464">
      <c r="F464" s="20"/>
      <c r="I464" s="7"/>
      <c r="J464" s="15"/>
      <c r="K464" s="7"/>
      <c r="O464" s="7"/>
    </row>
    <row r="465">
      <c r="F465" s="20"/>
      <c r="I465" s="7"/>
      <c r="J465" s="15"/>
      <c r="K465" s="7"/>
      <c r="O465" s="7"/>
    </row>
    <row r="466">
      <c r="F466" s="20"/>
      <c r="I466" s="7"/>
      <c r="J466" s="15"/>
      <c r="K466" s="7"/>
      <c r="O466" s="7"/>
    </row>
    <row r="467">
      <c r="F467" s="20"/>
      <c r="I467" s="7"/>
      <c r="J467" s="15"/>
      <c r="K467" s="7"/>
      <c r="O467" s="7"/>
    </row>
    <row r="468">
      <c r="F468" s="20"/>
      <c r="I468" s="7"/>
      <c r="J468" s="15"/>
      <c r="K468" s="7"/>
      <c r="O468" s="7"/>
    </row>
    <row r="469">
      <c r="F469" s="20"/>
      <c r="I469" s="7"/>
      <c r="J469" s="15"/>
      <c r="K469" s="7"/>
      <c r="O469" s="7"/>
    </row>
    <row r="470">
      <c r="F470" s="20"/>
      <c r="I470" s="7"/>
      <c r="J470" s="15"/>
      <c r="K470" s="7"/>
      <c r="O470" s="7"/>
    </row>
    <row r="471">
      <c r="F471" s="20"/>
      <c r="I471" s="7"/>
      <c r="J471" s="15"/>
      <c r="K471" s="7"/>
      <c r="O471" s="7"/>
    </row>
    <row r="472">
      <c r="F472" s="20"/>
      <c r="I472" s="7"/>
      <c r="J472" s="15"/>
      <c r="K472" s="7"/>
      <c r="O472" s="7"/>
    </row>
    <row r="473">
      <c r="F473" s="20"/>
      <c r="I473" s="7"/>
      <c r="J473" s="15"/>
      <c r="K473" s="7"/>
      <c r="O473" s="7"/>
    </row>
    <row r="474">
      <c r="F474" s="20"/>
      <c r="I474" s="7"/>
      <c r="J474" s="15"/>
      <c r="K474" s="7"/>
      <c r="O474" s="7"/>
    </row>
    <row r="475">
      <c r="F475" s="20"/>
      <c r="I475" s="7"/>
      <c r="J475" s="15"/>
      <c r="K475" s="7"/>
      <c r="O475" s="7"/>
    </row>
    <row r="476">
      <c r="F476" s="20"/>
      <c r="I476" s="7"/>
      <c r="J476" s="15"/>
      <c r="K476" s="7"/>
      <c r="O476" s="7"/>
    </row>
    <row r="477">
      <c r="F477" s="20"/>
      <c r="I477" s="7"/>
      <c r="J477" s="15"/>
      <c r="K477" s="7"/>
      <c r="O477" s="7"/>
    </row>
    <row r="478">
      <c r="F478" s="20"/>
      <c r="I478" s="7"/>
      <c r="J478" s="15"/>
      <c r="K478" s="7"/>
      <c r="O478" s="7"/>
    </row>
    <row r="479">
      <c r="F479" s="20"/>
      <c r="I479" s="7"/>
      <c r="J479" s="15"/>
      <c r="K479" s="7"/>
      <c r="O479" s="7"/>
    </row>
    <row r="480">
      <c r="F480" s="20"/>
      <c r="I480" s="7"/>
      <c r="J480" s="15"/>
      <c r="K480" s="7"/>
      <c r="O480" s="7"/>
    </row>
    <row r="481">
      <c r="F481" s="20"/>
      <c r="I481" s="7"/>
      <c r="J481" s="15"/>
      <c r="K481" s="7"/>
      <c r="O481" s="7"/>
    </row>
    <row r="482">
      <c r="F482" s="20"/>
      <c r="I482" s="7"/>
      <c r="J482" s="15"/>
      <c r="K482" s="7"/>
      <c r="O482" s="7"/>
    </row>
    <row r="483">
      <c r="F483" s="20"/>
      <c r="I483" s="7"/>
      <c r="J483" s="15"/>
      <c r="K483" s="7"/>
      <c r="O483" s="7"/>
    </row>
    <row r="484">
      <c r="F484" s="20"/>
      <c r="I484" s="7"/>
      <c r="J484" s="15"/>
      <c r="K484" s="7"/>
      <c r="O484" s="7"/>
    </row>
    <row r="485">
      <c r="F485" s="20"/>
      <c r="I485" s="7"/>
      <c r="J485" s="15"/>
      <c r="K485" s="7"/>
      <c r="O485" s="7"/>
    </row>
    <row r="486">
      <c r="F486" s="20"/>
      <c r="I486" s="7"/>
      <c r="J486" s="15"/>
      <c r="K486" s="7"/>
      <c r="O486" s="7"/>
    </row>
    <row r="487">
      <c r="F487" s="20"/>
      <c r="I487" s="7"/>
      <c r="J487" s="15"/>
      <c r="K487" s="7"/>
      <c r="O487" s="7"/>
    </row>
    <row r="488">
      <c r="F488" s="20"/>
      <c r="I488" s="7"/>
      <c r="J488" s="15"/>
      <c r="K488" s="7"/>
      <c r="O488" s="7"/>
    </row>
    <row r="489">
      <c r="F489" s="20"/>
      <c r="I489" s="7"/>
      <c r="J489" s="15"/>
      <c r="K489" s="7"/>
      <c r="O489" s="7"/>
    </row>
    <row r="490">
      <c r="F490" s="20"/>
      <c r="I490" s="7"/>
      <c r="J490" s="15"/>
      <c r="K490" s="7"/>
      <c r="O490" s="7"/>
    </row>
    <row r="491">
      <c r="F491" s="20"/>
      <c r="I491" s="7"/>
      <c r="J491" s="15"/>
      <c r="K491" s="7"/>
      <c r="O491" s="7"/>
    </row>
    <row r="492">
      <c r="F492" s="20"/>
      <c r="I492" s="7"/>
      <c r="J492" s="15"/>
      <c r="K492" s="7"/>
      <c r="O492" s="7"/>
    </row>
    <row r="493">
      <c r="F493" s="20"/>
      <c r="I493" s="7"/>
      <c r="J493" s="15"/>
      <c r="K493" s="7"/>
      <c r="O493" s="7"/>
    </row>
    <row r="494">
      <c r="F494" s="20"/>
      <c r="I494" s="7"/>
      <c r="J494" s="15"/>
      <c r="K494" s="7"/>
      <c r="O494" s="7"/>
    </row>
    <row r="495">
      <c r="F495" s="20"/>
      <c r="I495" s="7"/>
      <c r="J495" s="15"/>
      <c r="K495" s="7"/>
      <c r="O495" s="7"/>
    </row>
    <row r="496">
      <c r="F496" s="20"/>
      <c r="I496" s="7"/>
      <c r="J496" s="15"/>
      <c r="K496" s="7"/>
      <c r="O496" s="7"/>
    </row>
    <row r="497">
      <c r="F497" s="20"/>
      <c r="I497" s="7"/>
      <c r="J497" s="15"/>
      <c r="K497" s="7"/>
      <c r="O497" s="7"/>
    </row>
    <row r="498">
      <c r="F498" s="20"/>
      <c r="I498" s="7"/>
      <c r="J498" s="15"/>
      <c r="K498" s="7"/>
      <c r="O498" s="7"/>
    </row>
    <row r="499">
      <c r="F499" s="20"/>
      <c r="I499" s="7"/>
      <c r="J499" s="15"/>
      <c r="K499" s="7"/>
      <c r="O499" s="7"/>
    </row>
    <row r="500">
      <c r="F500" s="20"/>
      <c r="I500" s="7"/>
      <c r="J500" s="15"/>
      <c r="K500" s="7"/>
      <c r="O500" s="7"/>
    </row>
    <row r="501">
      <c r="F501" s="20"/>
      <c r="I501" s="7"/>
      <c r="J501" s="15"/>
      <c r="K501" s="7"/>
      <c r="O501" s="7"/>
    </row>
    <row r="502">
      <c r="F502" s="20"/>
      <c r="I502" s="7"/>
      <c r="J502" s="15"/>
      <c r="K502" s="7"/>
      <c r="O502" s="7"/>
    </row>
    <row r="503">
      <c r="F503" s="20"/>
      <c r="I503" s="7"/>
      <c r="J503" s="15"/>
      <c r="K503" s="7"/>
      <c r="O503" s="7"/>
    </row>
    <row r="504">
      <c r="F504" s="20"/>
      <c r="I504" s="7"/>
      <c r="J504" s="15"/>
      <c r="K504" s="7"/>
      <c r="O504" s="7"/>
    </row>
    <row r="505">
      <c r="F505" s="20"/>
      <c r="I505" s="7"/>
      <c r="J505" s="15"/>
      <c r="K505" s="7"/>
      <c r="O505" s="7"/>
    </row>
    <row r="506">
      <c r="F506" s="20"/>
      <c r="I506" s="7"/>
      <c r="J506" s="15"/>
      <c r="K506" s="7"/>
      <c r="O506" s="7"/>
    </row>
    <row r="507">
      <c r="F507" s="20"/>
      <c r="I507" s="7"/>
      <c r="J507" s="15"/>
      <c r="K507" s="7"/>
      <c r="O507" s="7"/>
    </row>
    <row r="508">
      <c r="F508" s="20"/>
      <c r="I508" s="7"/>
      <c r="J508" s="15"/>
      <c r="K508" s="7"/>
      <c r="O508" s="7"/>
    </row>
    <row r="509">
      <c r="F509" s="20"/>
      <c r="I509" s="7"/>
      <c r="J509" s="15"/>
      <c r="K509" s="7"/>
      <c r="O509" s="7"/>
    </row>
    <row r="510">
      <c r="F510" s="20"/>
      <c r="I510" s="7"/>
      <c r="J510" s="15"/>
      <c r="K510" s="7"/>
      <c r="O510" s="7"/>
    </row>
    <row r="511">
      <c r="F511" s="20"/>
      <c r="I511" s="7"/>
      <c r="J511" s="15"/>
      <c r="K511" s="7"/>
      <c r="O511" s="7"/>
    </row>
    <row r="512">
      <c r="F512" s="20"/>
      <c r="I512" s="7"/>
      <c r="J512" s="15"/>
      <c r="K512" s="7"/>
      <c r="O512" s="7"/>
    </row>
    <row r="513">
      <c r="F513" s="20"/>
      <c r="I513" s="7"/>
      <c r="J513" s="15"/>
      <c r="K513" s="7"/>
      <c r="O513" s="7"/>
    </row>
    <row r="514">
      <c r="F514" s="20"/>
      <c r="I514" s="7"/>
      <c r="J514" s="15"/>
      <c r="K514" s="7"/>
      <c r="O514" s="7"/>
    </row>
    <row r="515">
      <c r="F515" s="20"/>
      <c r="I515" s="7"/>
      <c r="J515" s="15"/>
      <c r="K515" s="7"/>
      <c r="O515" s="7"/>
    </row>
    <row r="516">
      <c r="F516" s="20"/>
      <c r="I516" s="7"/>
      <c r="J516" s="15"/>
      <c r="K516" s="7"/>
      <c r="O516" s="7"/>
    </row>
    <row r="517">
      <c r="F517" s="20"/>
      <c r="I517" s="7"/>
      <c r="J517" s="15"/>
      <c r="K517" s="7"/>
      <c r="O517" s="7"/>
    </row>
    <row r="518">
      <c r="F518" s="20"/>
      <c r="I518" s="7"/>
      <c r="J518" s="15"/>
      <c r="K518" s="7"/>
      <c r="O518" s="7"/>
    </row>
    <row r="519">
      <c r="F519" s="20"/>
      <c r="I519" s="7"/>
      <c r="J519" s="15"/>
      <c r="K519" s="7"/>
      <c r="O519" s="7"/>
    </row>
    <row r="520">
      <c r="F520" s="20"/>
      <c r="I520" s="7"/>
      <c r="J520" s="15"/>
      <c r="K520" s="7"/>
      <c r="O520" s="7"/>
    </row>
    <row r="521">
      <c r="F521" s="20"/>
      <c r="I521" s="7"/>
      <c r="J521" s="15"/>
      <c r="K521" s="7"/>
      <c r="O521" s="7"/>
    </row>
    <row r="522">
      <c r="F522" s="20"/>
      <c r="I522" s="7"/>
      <c r="J522" s="15"/>
      <c r="K522" s="7"/>
      <c r="O522" s="7"/>
    </row>
    <row r="523">
      <c r="F523" s="20"/>
      <c r="I523" s="7"/>
      <c r="J523" s="15"/>
      <c r="K523" s="7"/>
      <c r="O523" s="7"/>
    </row>
    <row r="524">
      <c r="F524" s="20"/>
      <c r="I524" s="7"/>
      <c r="J524" s="15"/>
      <c r="K524" s="7"/>
      <c r="O524" s="7"/>
    </row>
    <row r="525">
      <c r="F525" s="20"/>
      <c r="I525" s="7"/>
      <c r="J525" s="15"/>
      <c r="K525" s="7"/>
      <c r="O525" s="7"/>
    </row>
    <row r="526">
      <c r="F526" s="20"/>
      <c r="I526" s="7"/>
      <c r="J526" s="15"/>
      <c r="K526" s="7"/>
      <c r="O526" s="7"/>
    </row>
    <row r="527">
      <c r="F527" s="20"/>
      <c r="I527" s="7"/>
      <c r="J527" s="15"/>
      <c r="K527" s="7"/>
      <c r="O527" s="7"/>
    </row>
    <row r="528">
      <c r="F528" s="20"/>
      <c r="I528" s="7"/>
      <c r="J528" s="15"/>
      <c r="K528" s="7"/>
      <c r="O528" s="7"/>
    </row>
    <row r="529">
      <c r="F529" s="20"/>
      <c r="I529" s="7"/>
      <c r="J529" s="15"/>
      <c r="K529" s="7"/>
      <c r="O529" s="7"/>
    </row>
    <row r="530">
      <c r="F530" s="20"/>
      <c r="I530" s="7"/>
      <c r="J530" s="15"/>
      <c r="K530" s="7"/>
      <c r="O530" s="7"/>
    </row>
    <row r="531">
      <c r="F531" s="20"/>
      <c r="I531" s="7"/>
      <c r="J531" s="15"/>
      <c r="K531" s="7"/>
      <c r="O531" s="7"/>
    </row>
    <row r="532">
      <c r="F532" s="20"/>
      <c r="I532" s="7"/>
      <c r="J532" s="15"/>
      <c r="K532" s="7"/>
      <c r="O532" s="7"/>
    </row>
    <row r="533">
      <c r="F533" s="20"/>
      <c r="I533" s="7"/>
      <c r="J533" s="15"/>
      <c r="K533" s="7"/>
      <c r="O533" s="7"/>
    </row>
    <row r="534">
      <c r="F534" s="20"/>
      <c r="I534" s="7"/>
      <c r="J534" s="15"/>
      <c r="K534" s="7"/>
      <c r="O534" s="7"/>
    </row>
    <row r="535">
      <c r="F535" s="20"/>
      <c r="I535" s="7"/>
      <c r="J535" s="15"/>
      <c r="K535" s="7"/>
      <c r="O535" s="7"/>
    </row>
    <row r="536">
      <c r="F536" s="20"/>
      <c r="I536" s="7"/>
      <c r="J536" s="15"/>
      <c r="K536" s="7"/>
      <c r="O536" s="7"/>
    </row>
    <row r="537">
      <c r="F537" s="20"/>
      <c r="I537" s="7"/>
      <c r="J537" s="15"/>
      <c r="K537" s="7"/>
      <c r="O537" s="7"/>
    </row>
    <row r="538">
      <c r="F538" s="20"/>
      <c r="I538" s="7"/>
      <c r="J538" s="15"/>
      <c r="K538" s="7"/>
      <c r="O538" s="7"/>
    </row>
    <row r="539">
      <c r="F539" s="20"/>
      <c r="I539" s="7"/>
      <c r="J539" s="15"/>
      <c r="K539" s="7"/>
      <c r="O539" s="7"/>
    </row>
    <row r="540">
      <c r="F540" s="20"/>
      <c r="I540" s="7"/>
      <c r="J540" s="15"/>
      <c r="K540" s="7"/>
      <c r="O540" s="7"/>
    </row>
    <row r="541">
      <c r="F541" s="20"/>
      <c r="I541" s="7"/>
      <c r="J541" s="15"/>
      <c r="K541" s="7"/>
      <c r="O541" s="7"/>
    </row>
    <row r="542">
      <c r="F542" s="20"/>
      <c r="I542" s="7"/>
      <c r="J542" s="15"/>
      <c r="K542" s="7"/>
      <c r="O542" s="7"/>
    </row>
    <row r="543">
      <c r="F543" s="20"/>
      <c r="I543" s="7"/>
      <c r="J543" s="15"/>
      <c r="K543" s="7"/>
      <c r="O543" s="7"/>
    </row>
    <row r="544">
      <c r="F544" s="20"/>
      <c r="I544" s="7"/>
      <c r="J544" s="15"/>
      <c r="K544" s="7"/>
      <c r="O544" s="7"/>
    </row>
    <row r="545">
      <c r="F545" s="20"/>
      <c r="I545" s="7"/>
      <c r="J545" s="15"/>
      <c r="K545" s="7"/>
      <c r="O545" s="7"/>
    </row>
    <row r="546">
      <c r="F546" s="20"/>
      <c r="I546" s="7"/>
      <c r="J546" s="15"/>
      <c r="K546" s="7"/>
      <c r="O546" s="7"/>
    </row>
    <row r="547">
      <c r="F547" s="20"/>
      <c r="I547" s="7"/>
      <c r="J547" s="15"/>
      <c r="K547" s="7"/>
      <c r="O547" s="7"/>
    </row>
    <row r="548">
      <c r="F548" s="20"/>
      <c r="I548" s="7"/>
      <c r="J548" s="15"/>
      <c r="K548" s="7"/>
      <c r="O548" s="7"/>
    </row>
    <row r="549">
      <c r="F549" s="20"/>
      <c r="I549" s="7"/>
      <c r="J549" s="15"/>
      <c r="K549" s="7"/>
      <c r="O549" s="7"/>
    </row>
    <row r="550">
      <c r="F550" s="20"/>
      <c r="I550" s="7"/>
      <c r="J550" s="15"/>
      <c r="K550" s="7"/>
      <c r="O550" s="7"/>
    </row>
    <row r="551">
      <c r="F551" s="20"/>
      <c r="I551" s="7"/>
      <c r="J551" s="15"/>
      <c r="K551" s="7"/>
      <c r="O551" s="7"/>
    </row>
    <row r="552">
      <c r="F552" s="20"/>
      <c r="I552" s="7"/>
      <c r="J552" s="15"/>
      <c r="K552" s="7"/>
      <c r="O552" s="7"/>
    </row>
    <row r="553">
      <c r="F553" s="20"/>
      <c r="I553" s="7"/>
      <c r="J553" s="15"/>
      <c r="K553" s="7"/>
      <c r="O553" s="7"/>
    </row>
    <row r="554">
      <c r="F554" s="20"/>
      <c r="I554" s="7"/>
      <c r="J554" s="15"/>
      <c r="K554" s="7"/>
      <c r="O554" s="7"/>
    </row>
    <row r="555">
      <c r="F555" s="20"/>
      <c r="I555" s="7"/>
      <c r="J555" s="15"/>
      <c r="K555" s="7"/>
      <c r="O555" s="7"/>
    </row>
    <row r="556">
      <c r="F556" s="20"/>
      <c r="I556" s="7"/>
      <c r="J556" s="15"/>
      <c r="K556" s="7"/>
      <c r="O556" s="7"/>
    </row>
    <row r="557">
      <c r="F557" s="20"/>
      <c r="I557" s="7"/>
      <c r="J557" s="15"/>
      <c r="K557" s="7"/>
      <c r="O557" s="7"/>
    </row>
    <row r="558">
      <c r="F558" s="20"/>
      <c r="I558" s="7"/>
      <c r="J558" s="15"/>
      <c r="K558" s="7"/>
      <c r="O558" s="7"/>
    </row>
    <row r="559">
      <c r="F559" s="20"/>
      <c r="I559" s="7"/>
      <c r="J559" s="15"/>
      <c r="K559" s="7"/>
      <c r="O559" s="7"/>
    </row>
    <row r="560">
      <c r="F560" s="20"/>
      <c r="I560" s="7"/>
      <c r="J560" s="15"/>
      <c r="K560" s="7"/>
      <c r="O560" s="7"/>
    </row>
    <row r="561">
      <c r="F561" s="20"/>
      <c r="I561" s="7"/>
      <c r="J561" s="15"/>
      <c r="K561" s="7"/>
      <c r="O561" s="7"/>
    </row>
    <row r="562">
      <c r="F562" s="20"/>
      <c r="I562" s="7"/>
      <c r="J562" s="15"/>
      <c r="K562" s="7"/>
      <c r="O562" s="7"/>
    </row>
    <row r="563">
      <c r="F563" s="20"/>
      <c r="I563" s="7"/>
      <c r="J563" s="15"/>
      <c r="K563" s="7"/>
      <c r="O563" s="7"/>
    </row>
    <row r="564">
      <c r="F564" s="20"/>
      <c r="I564" s="7"/>
      <c r="J564" s="15"/>
      <c r="K564" s="7"/>
      <c r="O564" s="7"/>
    </row>
    <row r="565">
      <c r="F565" s="20"/>
      <c r="I565" s="7"/>
      <c r="J565" s="15"/>
      <c r="K565" s="7"/>
      <c r="O565" s="7"/>
    </row>
    <row r="566">
      <c r="F566" s="20"/>
      <c r="I566" s="7"/>
      <c r="J566" s="15"/>
      <c r="K566" s="7"/>
      <c r="O566" s="7"/>
    </row>
    <row r="567">
      <c r="F567" s="20"/>
      <c r="I567" s="7"/>
      <c r="J567" s="15"/>
      <c r="K567" s="7"/>
      <c r="O567" s="7"/>
    </row>
    <row r="568">
      <c r="F568" s="20"/>
      <c r="I568" s="7"/>
      <c r="J568" s="15"/>
      <c r="K568" s="7"/>
      <c r="O568" s="7"/>
    </row>
    <row r="569">
      <c r="F569" s="20"/>
      <c r="I569" s="7"/>
      <c r="J569" s="15"/>
      <c r="K569" s="7"/>
      <c r="O569" s="7"/>
    </row>
    <row r="570">
      <c r="F570" s="20"/>
      <c r="I570" s="7"/>
      <c r="J570" s="15"/>
      <c r="K570" s="7"/>
      <c r="O570" s="7"/>
    </row>
    <row r="571">
      <c r="F571" s="20"/>
      <c r="I571" s="7"/>
      <c r="J571" s="15"/>
      <c r="K571" s="7"/>
      <c r="O571" s="7"/>
    </row>
    <row r="572">
      <c r="F572" s="20"/>
      <c r="I572" s="7"/>
      <c r="J572" s="15"/>
      <c r="K572" s="7"/>
      <c r="O572" s="7"/>
    </row>
    <row r="573">
      <c r="F573" s="20"/>
      <c r="I573" s="7"/>
      <c r="J573" s="15"/>
      <c r="K573" s="7"/>
      <c r="O573" s="7"/>
    </row>
    <row r="574">
      <c r="F574" s="20"/>
      <c r="I574" s="7"/>
      <c r="J574" s="15"/>
      <c r="K574" s="7"/>
      <c r="O574" s="7"/>
    </row>
    <row r="575">
      <c r="F575" s="20"/>
      <c r="I575" s="7"/>
      <c r="J575" s="15"/>
      <c r="K575" s="7"/>
      <c r="O575" s="7"/>
    </row>
    <row r="576">
      <c r="F576" s="20"/>
      <c r="I576" s="7"/>
      <c r="J576" s="15"/>
      <c r="K576" s="7"/>
      <c r="O576" s="7"/>
    </row>
    <row r="577">
      <c r="F577" s="20"/>
      <c r="I577" s="7"/>
      <c r="J577" s="15"/>
      <c r="K577" s="7"/>
      <c r="O577" s="7"/>
    </row>
    <row r="578">
      <c r="F578" s="20"/>
      <c r="I578" s="7"/>
      <c r="J578" s="15"/>
      <c r="K578" s="7"/>
      <c r="O578" s="7"/>
    </row>
    <row r="579">
      <c r="F579" s="20"/>
      <c r="I579" s="7"/>
      <c r="J579" s="15"/>
      <c r="K579" s="7"/>
      <c r="O579" s="7"/>
    </row>
    <row r="580">
      <c r="F580" s="20"/>
      <c r="I580" s="7"/>
      <c r="J580" s="15"/>
      <c r="K580" s="7"/>
      <c r="O580" s="7"/>
    </row>
    <row r="581">
      <c r="F581" s="20"/>
      <c r="I581" s="7"/>
      <c r="J581" s="15"/>
      <c r="K581" s="7"/>
      <c r="O581" s="7"/>
    </row>
    <row r="582">
      <c r="F582" s="20"/>
      <c r="I582" s="7"/>
      <c r="J582" s="15"/>
      <c r="K582" s="7"/>
      <c r="O582" s="7"/>
    </row>
    <row r="583">
      <c r="F583" s="20"/>
      <c r="I583" s="7"/>
      <c r="J583" s="15"/>
      <c r="K583" s="7"/>
      <c r="O583" s="7"/>
    </row>
    <row r="584">
      <c r="F584" s="20"/>
      <c r="I584" s="7"/>
      <c r="J584" s="15"/>
      <c r="K584" s="7"/>
      <c r="O584" s="7"/>
    </row>
    <row r="585">
      <c r="F585" s="20"/>
      <c r="I585" s="7"/>
      <c r="J585" s="15"/>
      <c r="K585" s="7"/>
      <c r="O585" s="7"/>
    </row>
    <row r="586">
      <c r="F586" s="20"/>
      <c r="I586" s="7"/>
      <c r="J586" s="15"/>
      <c r="K586" s="7"/>
      <c r="O586" s="7"/>
    </row>
    <row r="587">
      <c r="F587" s="20"/>
      <c r="I587" s="7"/>
      <c r="J587" s="15"/>
      <c r="K587" s="7"/>
      <c r="O587" s="7"/>
    </row>
    <row r="588">
      <c r="F588" s="20"/>
      <c r="I588" s="7"/>
      <c r="J588" s="15"/>
      <c r="K588" s="7"/>
      <c r="O588" s="7"/>
    </row>
    <row r="589">
      <c r="F589" s="20"/>
      <c r="I589" s="7"/>
      <c r="J589" s="15"/>
      <c r="K589" s="7"/>
      <c r="O589" s="7"/>
    </row>
    <row r="590">
      <c r="F590" s="20"/>
      <c r="I590" s="7"/>
      <c r="J590" s="15"/>
      <c r="K590" s="7"/>
      <c r="O590" s="7"/>
    </row>
    <row r="591">
      <c r="F591" s="20"/>
      <c r="I591" s="7"/>
      <c r="J591" s="15"/>
      <c r="K591" s="7"/>
      <c r="O591" s="7"/>
    </row>
    <row r="592">
      <c r="F592" s="20"/>
      <c r="I592" s="7"/>
      <c r="J592" s="15"/>
      <c r="K592" s="7"/>
      <c r="O592" s="7"/>
    </row>
    <row r="593">
      <c r="F593" s="20"/>
      <c r="I593" s="7"/>
      <c r="J593" s="15"/>
      <c r="K593" s="7"/>
      <c r="O593" s="7"/>
    </row>
    <row r="594">
      <c r="F594" s="20"/>
      <c r="I594" s="7"/>
      <c r="J594" s="15"/>
      <c r="K594" s="7"/>
      <c r="O594" s="7"/>
    </row>
    <row r="595">
      <c r="F595" s="20"/>
      <c r="I595" s="7"/>
      <c r="J595" s="15"/>
      <c r="K595" s="7"/>
      <c r="O595" s="7"/>
    </row>
    <row r="596">
      <c r="F596" s="20"/>
      <c r="I596" s="7"/>
      <c r="J596" s="15"/>
      <c r="K596" s="7"/>
      <c r="O596" s="7"/>
    </row>
    <row r="597">
      <c r="F597" s="20"/>
      <c r="I597" s="7"/>
      <c r="J597" s="15"/>
      <c r="K597" s="7"/>
      <c r="O597" s="7"/>
    </row>
    <row r="598">
      <c r="F598" s="20"/>
      <c r="I598" s="7"/>
      <c r="J598" s="15"/>
      <c r="K598" s="7"/>
      <c r="O598" s="7"/>
    </row>
    <row r="599">
      <c r="F599" s="20"/>
      <c r="I599" s="7"/>
      <c r="J599" s="15"/>
      <c r="K599" s="7"/>
      <c r="O599" s="7"/>
    </row>
    <row r="600">
      <c r="F600" s="20"/>
      <c r="I600" s="7"/>
      <c r="J600" s="15"/>
      <c r="K600" s="7"/>
      <c r="O600" s="7"/>
    </row>
    <row r="601">
      <c r="F601" s="20"/>
      <c r="I601" s="7"/>
      <c r="J601" s="15"/>
      <c r="K601" s="7"/>
      <c r="O601" s="7"/>
    </row>
    <row r="602">
      <c r="F602" s="20"/>
      <c r="I602" s="7"/>
      <c r="J602" s="15"/>
      <c r="K602" s="7"/>
      <c r="O602" s="7"/>
    </row>
    <row r="603">
      <c r="F603" s="20"/>
      <c r="I603" s="7"/>
      <c r="J603" s="15"/>
      <c r="K603" s="7"/>
      <c r="O603" s="7"/>
    </row>
    <row r="604">
      <c r="F604" s="20"/>
      <c r="I604" s="7"/>
      <c r="J604" s="15"/>
      <c r="K604" s="7"/>
      <c r="O604" s="7"/>
    </row>
    <row r="605">
      <c r="F605" s="20"/>
      <c r="I605" s="7"/>
      <c r="J605" s="15"/>
      <c r="K605" s="7"/>
      <c r="O605" s="7"/>
    </row>
    <row r="606">
      <c r="F606" s="20"/>
      <c r="I606" s="7"/>
      <c r="J606" s="15"/>
      <c r="K606" s="7"/>
      <c r="O606" s="7"/>
    </row>
    <row r="607">
      <c r="F607" s="20"/>
      <c r="I607" s="7"/>
      <c r="J607" s="15"/>
      <c r="K607" s="7"/>
      <c r="O607" s="7"/>
    </row>
    <row r="608">
      <c r="F608" s="20"/>
      <c r="I608" s="7"/>
      <c r="J608" s="15"/>
      <c r="K608" s="7"/>
      <c r="O608" s="7"/>
    </row>
    <row r="609">
      <c r="F609" s="20"/>
      <c r="I609" s="7"/>
      <c r="J609" s="15"/>
      <c r="K609" s="7"/>
      <c r="O609" s="7"/>
    </row>
    <row r="610">
      <c r="F610" s="20"/>
      <c r="I610" s="7"/>
      <c r="J610" s="15"/>
      <c r="K610" s="7"/>
      <c r="O610" s="7"/>
    </row>
    <row r="611">
      <c r="F611" s="20"/>
      <c r="I611" s="7"/>
      <c r="J611" s="15"/>
      <c r="K611" s="7"/>
      <c r="O611" s="7"/>
    </row>
    <row r="612">
      <c r="F612" s="20"/>
      <c r="I612" s="7"/>
      <c r="J612" s="15"/>
      <c r="K612" s="7"/>
      <c r="O612" s="7"/>
    </row>
    <row r="613">
      <c r="F613" s="20"/>
      <c r="I613" s="7"/>
      <c r="J613" s="15"/>
      <c r="K613" s="7"/>
      <c r="O613" s="7"/>
    </row>
    <row r="614">
      <c r="F614" s="20"/>
      <c r="I614" s="7"/>
      <c r="J614" s="15"/>
      <c r="K614" s="7"/>
      <c r="O614" s="7"/>
    </row>
    <row r="615">
      <c r="F615" s="20"/>
      <c r="I615" s="7"/>
      <c r="J615" s="15"/>
      <c r="K615" s="7"/>
      <c r="O615" s="7"/>
    </row>
    <row r="616">
      <c r="F616" s="20"/>
      <c r="I616" s="7"/>
      <c r="J616" s="15"/>
      <c r="K616" s="7"/>
      <c r="O616" s="7"/>
    </row>
    <row r="617">
      <c r="F617" s="20"/>
      <c r="I617" s="7"/>
      <c r="J617" s="15"/>
      <c r="K617" s="7"/>
      <c r="O617" s="7"/>
    </row>
    <row r="618">
      <c r="F618" s="20"/>
      <c r="I618" s="7"/>
      <c r="J618" s="15"/>
      <c r="K618" s="7"/>
      <c r="O618" s="7"/>
    </row>
    <row r="619">
      <c r="F619" s="20"/>
      <c r="I619" s="7"/>
      <c r="J619" s="15"/>
      <c r="K619" s="7"/>
      <c r="O619" s="7"/>
    </row>
    <row r="620">
      <c r="F620" s="20"/>
      <c r="I620" s="7"/>
      <c r="J620" s="15"/>
      <c r="K620" s="7"/>
      <c r="O620" s="7"/>
    </row>
    <row r="621">
      <c r="F621" s="20"/>
      <c r="I621" s="7"/>
      <c r="J621" s="15"/>
      <c r="K621" s="7"/>
      <c r="O621" s="7"/>
    </row>
    <row r="622">
      <c r="F622" s="20"/>
      <c r="I622" s="7"/>
      <c r="J622" s="15"/>
      <c r="K622" s="7"/>
      <c r="O622" s="7"/>
    </row>
    <row r="623">
      <c r="F623" s="20"/>
      <c r="I623" s="7"/>
      <c r="J623" s="15"/>
      <c r="K623" s="7"/>
      <c r="O623" s="7"/>
    </row>
    <row r="624">
      <c r="F624" s="20"/>
      <c r="I624" s="7"/>
      <c r="J624" s="15"/>
      <c r="K624" s="7"/>
      <c r="O624" s="7"/>
    </row>
    <row r="625">
      <c r="F625" s="20"/>
      <c r="I625" s="7"/>
      <c r="J625" s="15"/>
      <c r="K625" s="7"/>
      <c r="O625" s="7"/>
    </row>
    <row r="626">
      <c r="F626" s="20"/>
      <c r="I626" s="7"/>
      <c r="J626" s="15"/>
      <c r="K626" s="7"/>
      <c r="O626" s="7"/>
    </row>
    <row r="627">
      <c r="F627" s="20"/>
      <c r="I627" s="7"/>
      <c r="J627" s="15"/>
      <c r="K627" s="7"/>
      <c r="O627" s="7"/>
    </row>
    <row r="628">
      <c r="F628" s="20"/>
      <c r="I628" s="7"/>
      <c r="J628" s="15"/>
      <c r="K628" s="7"/>
      <c r="O628" s="7"/>
    </row>
    <row r="629">
      <c r="F629" s="20"/>
      <c r="I629" s="7"/>
      <c r="J629" s="15"/>
      <c r="K629" s="7"/>
      <c r="O629" s="7"/>
    </row>
    <row r="630">
      <c r="F630" s="20"/>
      <c r="I630" s="7"/>
      <c r="J630" s="15"/>
      <c r="K630" s="7"/>
      <c r="O630" s="7"/>
    </row>
    <row r="631">
      <c r="F631" s="20"/>
      <c r="I631" s="7"/>
      <c r="J631" s="15"/>
      <c r="K631" s="7"/>
      <c r="O631" s="7"/>
    </row>
    <row r="632">
      <c r="F632" s="20"/>
      <c r="I632" s="7"/>
      <c r="J632" s="15"/>
      <c r="K632" s="7"/>
      <c r="O632" s="7"/>
    </row>
    <row r="633">
      <c r="F633" s="20"/>
      <c r="I633" s="7"/>
      <c r="J633" s="15"/>
      <c r="K633" s="7"/>
      <c r="O633" s="7"/>
    </row>
    <row r="634">
      <c r="F634" s="20"/>
      <c r="I634" s="7"/>
      <c r="J634" s="15"/>
      <c r="K634" s="7"/>
      <c r="O634" s="7"/>
    </row>
    <row r="635">
      <c r="F635" s="20"/>
      <c r="I635" s="7"/>
      <c r="J635" s="15"/>
      <c r="K635" s="7"/>
      <c r="O635" s="7"/>
    </row>
    <row r="636">
      <c r="F636" s="20"/>
      <c r="I636" s="7"/>
      <c r="J636" s="15"/>
      <c r="K636" s="7"/>
      <c r="O636" s="7"/>
    </row>
    <row r="637">
      <c r="F637" s="20"/>
      <c r="I637" s="7"/>
      <c r="J637" s="15"/>
      <c r="K637" s="7"/>
      <c r="O637" s="7"/>
    </row>
    <row r="638">
      <c r="F638" s="20"/>
      <c r="I638" s="7"/>
      <c r="J638" s="15"/>
      <c r="K638" s="7"/>
      <c r="O638" s="7"/>
    </row>
    <row r="639">
      <c r="F639" s="20"/>
      <c r="I639" s="7"/>
      <c r="J639" s="15"/>
      <c r="K639" s="7"/>
      <c r="O639" s="7"/>
    </row>
    <row r="640">
      <c r="F640" s="20"/>
      <c r="I640" s="7"/>
      <c r="J640" s="15"/>
      <c r="K640" s="7"/>
      <c r="O640" s="7"/>
    </row>
    <row r="641">
      <c r="F641" s="20"/>
      <c r="I641" s="7"/>
      <c r="J641" s="15"/>
      <c r="K641" s="7"/>
      <c r="O641" s="7"/>
    </row>
    <row r="642">
      <c r="F642" s="20"/>
      <c r="I642" s="7"/>
      <c r="J642" s="15"/>
      <c r="K642" s="7"/>
      <c r="O642" s="7"/>
    </row>
    <row r="643">
      <c r="F643" s="20"/>
      <c r="I643" s="7"/>
      <c r="J643" s="15"/>
      <c r="K643" s="7"/>
      <c r="O643" s="7"/>
    </row>
    <row r="644">
      <c r="F644" s="20"/>
      <c r="I644" s="7"/>
      <c r="J644" s="15"/>
      <c r="K644" s="7"/>
      <c r="O644" s="7"/>
    </row>
    <row r="645">
      <c r="F645" s="20"/>
      <c r="I645" s="7"/>
      <c r="J645" s="15"/>
      <c r="K645" s="7"/>
      <c r="O645" s="7"/>
    </row>
    <row r="646">
      <c r="F646" s="20"/>
      <c r="I646" s="7"/>
      <c r="J646" s="15"/>
      <c r="K646" s="7"/>
      <c r="O646" s="7"/>
    </row>
    <row r="647">
      <c r="F647" s="20"/>
      <c r="I647" s="7"/>
      <c r="J647" s="15"/>
      <c r="K647" s="7"/>
      <c r="O647" s="7"/>
    </row>
    <row r="648">
      <c r="F648" s="20"/>
      <c r="I648" s="7"/>
      <c r="J648" s="15"/>
      <c r="K648" s="7"/>
      <c r="O648" s="7"/>
    </row>
    <row r="649">
      <c r="F649" s="20"/>
      <c r="I649" s="7"/>
      <c r="J649" s="15"/>
      <c r="K649" s="7"/>
      <c r="O649" s="7"/>
    </row>
    <row r="650">
      <c r="F650" s="20"/>
      <c r="I650" s="7"/>
      <c r="J650" s="15"/>
      <c r="K650" s="7"/>
      <c r="O650" s="7"/>
    </row>
    <row r="651">
      <c r="F651" s="20"/>
      <c r="I651" s="7"/>
      <c r="J651" s="15"/>
      <c r="K651" s="7"/>
      <c r="O651" s="7"/>
    </row>
    <row r="652">
      <c r="F652" s="20"/>
      <c r="I652" s="7"/>
      <c r="J652" s="15"/>
      <c r="K652" s="7"/>
      <c r="O652" s="7"/>
    </row>
    <row r="653">
      <c r="F653" s="20"/>
      <c r="I653" s="7"/>
      <c r="J653" s="15"/>
      <c r="K653" s="7"/>
      <c r="O653" s="7"/>
    </row>
    <row r="654">
      <c r="F654" s="20"/>
      <c r="I654" s="7"/>
      <c r="J654" s="15"/>
      <c r="K654" s="7"/>
      <c r="O654" s="7"/>
    </row>
    <row r="655">
      <c r="F655" s="20"/>
      <c r="I655" s="7"/>
      <c r="J655" s="15"/>
      <c r="K655" s="7"/>
      <c r="O655" s="7"/>
    </row>
    <row r="656">
      <c r="F656" s="20"/>
      <c r="I656" s="7"/>
      <c r="J656" s="15"/>
      <c r="K656" s="7"/>
      <c r="O656" s="7"/>
    </row>
    <row r="657">
      <c r="F657" s="20"/>
      <c r="I657" s="7"/>
      <c r="J657" s="15"/>
      <c r="K657" s="7"/>
      <c r="O657" s="7"/>
    </row>
    <row r="658">
      <c r="F658" s="20"/>
      <c r="I658" s="7"/>
      <c r="J658" s="15"/>
      <c r="K658" s="7"/>
      <c r="O658" s="7"/>
    </row>
    <row r="659">
      <c r="F659" s="20"/>
      <c r="I659" s="7"/>
      <c r="J659" s="15"/>
      <c r="K659" s="7"/>
      <c r="O659" s="7"/>
    </row>
    <row r="660">
      <c r="F660" s="20"/>
      <c r="I660" s="7"/>
      <c r="J660" s="15"/>
      <c r="K660" s="7"/>
      <c r="O660" s="7"/>
    </row>
    <row r="661">
      <c r="F661" s="20"/>
      <c r="I661" s="7"/>
      <c r="J661" s="15"/>
      <c r="K661" s="7"/>
      <c r="O661" s="7"/>
    </row>
    <row r="662">
      <c r="F662" s="20"/>
      <c r="I662" s="7"/>
      <c r="J662" s="15"/>
      <c r="K662" s="7"/>
      <c r="O662" s="7"/>
    </row>
    <row r="663">
      <c r="F663" s="20"/>
      <c r="I663" s="7"/>
      <c r="J663" s="15"/>
      <c r="K663" s="7"/>
      <c r="O663" s="7"/>
    </row>
    <row r="664">
      <c r="F664" s="20"/>
      <c r="I664" s="7"/>
      <c r="J664" s="15"/>
      <c r="K664" s="7"/>
      <c r="O664" s="7"/>
    </row>
    <row r="665">
      <c r="F665" s="20"/>
      <c r="I665" s="7"/>
      <c r="J665" s="15"/>
      <c r="K665" s="7"/>
      <c r="O665" s="7"/>
    </row>
    <row r="666">
      <c r="F666" s="20"/>
      <c r="I666" s="7"/>
      <c r="J666" s="15"/>
      <c r="K666" s="7"/>
      <c r="O666" s="7"/>
    </row>
    <row r="667">
      <c r="F667" s="20"/>
      <c r="I667" s="7"/>
      <c r="J667" s="15"/>
      <c r="K667" s="7"/>
      <c r="O667" s="7"/>
    </row>
    <row r="668">
      <c r="F668" s="20"/>
      <c r="I668" s="7"/>
      <c r="J668" s="15"/>
      <c r="K668" s="7"/>
      <c r="O668" s="7"/>
    </row>
    <row r="669">
      <c r="F669" s="20"/>
      <c r="I669" s="7"/>
      <c r="J669" s="15"/>
      <c r="K669" s="7"/>
      <c r="O669" s="7"/>
    </row>
    <row r="670">
      <c r="F670" s="20"/>
      <c r="I670" s="7"/>
      <c r="J670" s="15"/>
      <c r="K670" s="7"/>
      <c r="O670" s="7"/>
    </row>
    <row r="671">
      <c r="F671" s="20"/>
      <c r="I671" s="7"/>
      <c r="J671" s="15"/>
      <c r="K671" s="7"/>
      <c r="O671" s="7"/>
    </row>
    <row r="672">
      <c r="F672" s="20"/>
      <c r="I672" s="7"/>
      <c r="J672" s="15"/>
      <c r="K672" s="7"/>
      <c r="O672" s="7"/>
    </row>
    <row r="673">
      <c r="F673" s="20"/>
      <c r="I673" s="7"/>
      <c r="J673" s="15"/>
      <c r="K673" s="7"/>
      <c r="O673" s="7"/>
    </row>
    <row r="674">
      <c r="F674" s="20"/>
      <c r="I674" s="7"/>
      <c r="J674" s="15"/>
      <c r="K674" s="7"/>
      <c r="O674" s="7"/>
    </row>
    <row r="675">
      <c r="F675" s="20"/>
      <c r="I675" s="7"/>
      <c r="J675" s="15"/>
      <c r="K675" s="7"/>
      <c r="O675" s="7"/>
    </row>
    <row r="676">
      <c r="F676" s="20"/>
      <c r="I676" s="7"/>
      <c r="J676" s="15"/>
      <c r="K676" s="7"/>
      <c r="O676" s="7"/>
    </row>
    <row r="677">
      <c r="F677" s="20"/>
      <c r="I677" s="7"/>
      <c r="J677" s="15"/>
      <c r="K677" s="7"/>
      <c r="O677" s="7"/>
    </row>
    <row r="678">
      <c r="F678" s="20"/>
      <c r="I678" s="7"/>
      <c r="J678" s="15"/>
      <c r="K678" s="7"/>
      <c r="O678" s="7"/>
    </row>
    <row r="679">
      <c r="F679" s="20"/>
      <c r="I679" s="7"/>
      <c r="J679" s="15"/>
      <c r="K679" s="7"/>
      <c r="O679" s="7"/>
    </row>
    <row r="680">
      <c r="F680" s="20"/>
      <c r="I680" s="7"/>
      <c r="J680" s="15"/>
      <c r="K680" s="7"/>
      <c r="O680" s="7"/>
    </row>
    <row r="681">
      <c r="F681" s="20"/>
      <c r="I681" s="7"/>
      <c r="J681" s="15"/>
      <c r="K681" s="7"/>
      <c r="O681" s="7"/>
    </row>
    <row r="682">
      <c r="F682" s="20"/>
      <c r="I682" s="7"/>
      <c r="J682" s="15"/>
      <c r="K682" s="7"/>
      <c r="O682" s="7"/>
    </row>
    <row r="683">
      <c r="F683" s="20"/>
      <c r="I683" s="7"/>
      <c r="J683" s="15"/>
      <c r="K683" s="7"/>
      <c r="O683" s="7"/>
    </row>
    <row r="684">
      <c r="F684" s="20"/>
      <c r="I684" s="7"/>
      <c r="J684" s="15"/>
      <c r="K684" s="7"/>
      <c r="O684" s="7"/>
    </row>
    <row r="685">
      <c r="F685" s="20"/>
      <c r="I685" s="7"/>
      <c r="J685" s="15"/>
      <c r="K685" s="7"/>
      <c r="O685" s="7"/>
    </row>
    <row r="686">
      <c r="F686" s="20"/>
      <c r="I686" s="7"/>
      <c r="J686" s="15"/>
      <c r="K686" s="7"/>
      <c r="O686" s="7"/>
    </row>
    <row r="687">
      <c r="F687" s="20"/>
      <c r="I687" s="7"/>
      <c r="J687" s="15"/>
      <c r="K687" s="7"/>
      <c r="O687" s="7"/>
    </row>
    <row r="688">
      <c r="F688" s="20"/>
      <c r="I688" s="7"/>
      <c r="J688" s="15"/>
      <c r="K688" s="7"/>
      <c r="O688" s="7"/>
    </row>
    <row r="689">
      <c r="F689" s="20"/>
      <c r="I689" s="7"/>
      <c r="J689" s="15"/>
      <c r="K689" s="7"/>
      <c r="O689" s="7"/>
    </row>
    <row r="690">
      <c r="F690" s="20"/>
      <c r="I690" s="7"/>
      <c r="J690" s="15"/>
      <c r="K690" s="7"/>
      <c r="O690" s="7"/>
    </row>
    <row r="691">
      <c r="F691" s="20"/>
      <c r="I691" s="7"/>
      <c r="J691" s="15"/>
      <c r="K691" s="7"/>
      <c r="O691" s="7"/>
    </row>
    <row r="692">
      <c r="F692" s="20"/>
      <c r="I692" s="7"/>
      <c r="J692" s="15"/>
      <c r="K692" s="7"/>
      <c r="O692" s="7"/>
    </row>
    <row r="693">
      <c r="F693" s="20"/>
      <c r="I693" s="7"/>
      <c r="J693" s="15"/>
      <c r="K693" s="7"/>
      <c r="O693" s="7"/>
    </row>
    <row r="694">
      <c r="F694" s="20"/>
      <c r="I694" s="7"/>
      <c r="J694" s="15"/>
      <c r="K694" s="7"/>
      <c r="O694" s="7"/>
    </row>
    <row r="695">
      <c r="F695" s="20"/>
      <c r="I695" s="7"/>
      <c r="J695" s="15"/>
      <c r="K695" s="7"/>
      <c r="O695" s="7"/>
    </row>
    <row r="696">
      <c r="F696" s="20"/>
      <c r="I696" s="7"/>
      <c r="J696" s="15"/>
      <c r="K696" s="7"/>
      <c r="O696" s="7"/>
    </row>
    <row r="697">
      <c r="F697" s="20"/>
      <c r="I697" s="7"/>
      <c r="J697" s="15"/>
      <c r="K697" s="7"/>
      <c r="O697" s="7"/>
    </row>
    <row r="698">
      <c r="F698" s="20"/>
      <c r="I698" s="7"/>
      <c r="J698" s="15"/>
      <c r="K698" s="7"/>
      <c r="O698" s="7"/>
    </row>
    <row r="699">
      <c r="F699" s="20"/>
      <c r="I699" s="7"/>
      <c r="J699" s="15"/>
      <c r="K699" s="7"/>
      <c r="O699" s="7"/>
    </row>
    <row r="700">
      <c r="F700" s="20"/>
      <c r="I700" s="7"/>
      <c r="J700" s="15"/>
      <c r="K700" s="7"/>
      <c r="O700" s="7"/>
    </row>
    <row r="701">
      <c r="F701" s="20"/>
      <c r="I701" s="7"/>
      <c r="J701" s="15"/>
      <c r="K701" s="7"/>
      <c r="O701" s="7"/>
    </row>
    <row r="702">
      <c r="F702" s="20"/>
      <c r="I702" s="7"/>
      <c r="J702" s="15"/>
      <c r="K702" s="7"/>
      <c r="O702" s="7"/>
    </row>
    <row r="703">
      <c r="F703" s="20"/>
      <c r="I703" s="7"/>
      <c r="J703" s="15"/>
      <c r="K703" s="7"/>
      <c r="O703" s="7"/>
    </row>
    <row r="704">
      <c r="F704" s="20"/>
      <c r="I704" s="7"/>
      <c r="J704" s="15"/>
      <c r="K704" s="7"/>
      <c r="O704" s="7"/>
    </row>
    <row r="705">
      <c r="F705" s="20"/>
      <c r="I705" s="7"/>
      <c r="J705" s="15"/>
      <c r="K705" s="7"/>
      <c r="O705" s="7"/>
    </row>
    <row r="706">
      <c r="F706" s="20"/>
      <c r="I706" s="7"/>
      <c r="J706" s="15"/>
      <c r="K706" s="7"/>
      <c r="O706" s="7"/>
    </row>
    <row r="707">
      <c r="F707" s="20"/>
      <c r="I707" s="7"/>
      <c r="J707" s="15"/>
      <c r="K707" s="7"/>
      <c r="O707" s="7"/>
    </row>
    <row r="708">
      <c r="F708" s="20"/>
      <c r="I708" s="7"/>
      <c r="J708" s="15"/>
      <c r="K708" s="7"/>
      <c r="O708" s="7"/>
    </row>
    <row r="709">
      <c r="F709" s="20"/>
      <c r="I709" s="7"/>
      <c r="J709" s="15"/>
      <c r="K709" s="7"/>
      <c r="O709" s="7"/>
    </row>
    <row r="710">
      <c r="F710" s="20"/>
      <c r="I710" s="7"/>
      <c r="J710" s="15"/>
      <c r="K710" s="7"/>
      <c r="O710" s="7"/>
    </row>
    <row r="711">
      <c r="F711" s="20"/>
      <c r="I711" s="7"/>
      <c r="J711" s="15"/>
      <c r="K711" s="7"/>
      <c r="O711" s="7"/>
    </row>
    <row r="712">
      <c r="F712" s="20"/>
      <c r="I712" s="7"/>
      <c r="J712" s="15"/>
      <c r="K712" s="7"/>
      <c r="O712" s="7"/>
    </row>
    <row r="713">
      <c r="F713" s="20"/>
      <c r="I713" s="7"/>
      <c r="J713" s="15"/>
      <c r="K713" s="7"/>
      <c r="O713" s="7"/>
    </row>
    <row r="714">
      <c r="F714" s="20"/>
      <c r="I714" s="7"/>
      <c r="J714" s="15"/>
      <c r="K714" s="7"/>
      <c r="O714" s="7"/>
    </row>
    <row r="715">
      <c r="F715" s="20"/>
      <c r="I715" s="7"/>
      <c r="J715" s="15"/>
      <c r="K715" s="7"/>
      <c r="O715" s="7"/>
    </row>
    <row r="716">
      <c r="F716" s="20"/>
      <c r="I716" s="7"/>
      <c r="J716" s="15"/>
      <c r="K716" s="7"/>
      <c r="O716" s="7"/>
    </row>
    <row r="717">
      <c r="F717" s="20"/>
      <c r="I717" s="7"/>
      <c r="J717" s="15"/>
      <c r="K717" s="7"/>
      <c r="O717" s="7"/>
    </row>
    <row r="718">
      <c r="F718" s="20"/>
      <c r="I718" s="7"/>
      <c r="J718" s="15"/>
      <c r="K718" s="7"/>
      <c r="O718" s="7"/>
    </row>
    <row r="719">
      <c r="F719" s="20"/>
      <c r="I719" s="7"/>
      <c r="J719" s="15"/>
      <c r="K719" s="7"/>
      <c r="O719" s="7"/>
    </row>
    <row r="720">
      <c r="F720" s="20"/>
      <c r="I720" s="7"/>
      <c r="J720" s="15"/>
      <c r="K720" s="7"/>
      <c r="O720" s="7"/>
    </row>
    <row r="721">
      <c r="F721" s="20"/>
      <c r="I721" s="7"/>
      <c r="J721" s="15"/>
      <c r="K721" s="7"/>
      <c r="O721" s="7"/>
    </row>
    <row r="722">
      <c r="F722" s="20"/>
      <c r="I722" s="7"/>
      <c r="J722" s="15"/>
      <c r="K722" s="7"/>
      <c r="O722" s="7"/>
    </row>
    <row r="723">
      <c r="F723" s="20"/>
      <c r="I723" s="7"/>
      <c r="J723" s="15"/>
      <c r="K723" s="7"/>
      <c r="O723" s="7"/>
    </row>
    <row r="724">
      <c r="F724" s="20"/>
      <c r="I724" s="7"/>
      <c r="J724" s="15"/>
      <c r="K724" s="7"/>
      <c r="O724" s="7"/>
    </row>
    <row r="725">
      <c r="F725" s="20"/>
      <c r="I725" s="7"/>
      <c r="J725" s="15"/>
      <c r="K725" s="7"/>
      <c r="O725" s="7"/>
    </row>
    <row r="726">
      <c r="F726" s="20"/>
      <c r="I726" s="7"/>
      <c r="J726" s="15"/>
      <c r="K726" s="7"/>
      <c r="O726" s="7"/>
    </row>
    <row r="727">
      <c r="F727" s="20"/>
      <c r="I727" s="7"/>
      <c r="J727" s="15"/>
      <c r="K727" s="7"/>
      <c r="O727" s="7"/>
    </row>
    <row r="728">
      <c r="F728" s="20"/>
      <c r="I728" s="7"/>
      <c r="J728" s="15"/>
      <c r="K728" s="7"/>
      <c r="O728" s="7"/>
    </row>
    <row r="729">
      <c r="F729" s="20"/>
      <c r="I729" s="7"/>
      <c r="J729" s="15"/>
      <c r="K729" s="7"/>
      <c r="O729" s="7"/>
    </row>
    <row r="730">
      <c r="F730" s="20"/>
      <c r="I730" s="7"/>
      <c r="J730" s="15"/>
      <c r="K730" s="7"/>
      <c r="O730" s="7"/>
    </row>
    <row r="731">
      <c r="F731" s="20"/>
      <c r="I731" s="7"/>
      <c r="J731" s="15"/>
      <c r="K731" s="7"/>
      <c r="O731" s="7"/>
    </row>
    <row r="732">
      <c r="F732" s="20"/>
      <c r="I732" s="7"/>
      <c r="J732" s="15"/>
      <c r="K732" s="7"/>
      <c r="O732" s="7"/>
    </row>
    <row r="733">
      <c r="F733" s="20"/>
      <c r="I733" s="7"/>
      <c r="J733" s="15"/>
      <c r="K733" s="7"/>
      <c r="O733" s="7"/>
    </row>
    <row r="734">
      <c r="F734" s="20"/>
      <c r="I734" s="7"/>
      <c r="J734" s="15"/>
      <c r="K734" s="7"/>
      <c r="O734" s="7"/>
    </row>
    <row r="735">
      <c r="F735" s="20"/>
      <c r="I735" s="7"/>
      <c r="J735" s="15"/>
      <c r="K735" s="7"/>
      <c r="O735" s="7"/>
    </row>
    <row r="736">
      <c r="F736" s="20"/>
      <c r="I736" s="7"/>
      <c r="J736" s="15"/>
      <c r="K736" s="7"/>
      <c r="O736" s="7"/>
    </row>
    <row r="737">
      <c r="F737" s="20"/>
      <c r="I737" s="7"/>
      <c r="J737" s="15"/>
      <c r="K737" s="7"/>
      <c r="O737" s="7"/>
    </row>
    <row r="738">
      <c r="F738" s="20"/>
      <c r="I738" s="7"/>
      <c r="J738" s="15"/>
      <c r="K738" s="7"/>
      <c r="O738" s="7"/>
    </row>
    <row r="739">
      <c r="F739" s="20"/>
      <c r="I739" s="7"/>
      <c r="J739" s="15"/>
      <c r="K739" s="7"/>
      <c r="O739" s="7"/>
    </row>
    <row r="740">
      <c r="F740" s="20"/>
      <c r="I740" s="7"/>
      <c r="J740" s="15"/>
      <c r="K740" s="7"/>
      <c r="O740" s="7"/>
    </row>
    <row r="741">
      <c r="F741" s="20"/>
      <c r="I741" s="7"/>
      <c r="J741" s="15"/>
      <c r="K741" s="7"/>
      <c r="O741" s="7"/>
    </row>
    <row r="742">
      <c r="F742" s="20"/>
      <c r="I742" s="7"/>
      <c r="J742" s="15"/>
      <c r="K742" s="7"/>
      <c r="O742" s="7"/>
    </row>
    <row r="743">
      <c r="F743" s="20"/>
      <c r="I743" s="7"/>
      <c r="J743" s="15"/>
      <c r="K743" s="7"/>
      <c r="O743" s="7"/>
    </row>
    <row r="744">
      <c r="F744" s="20"/>
      <c r="I744" s="7"/>
      <c r="J744" s="15"/>
      <c r="K744" s="7"/>
      <c r="O744" s="7"/>
    </row>
    <row r="745">
      <c r="F745" s="20"/>
      <c r="I745" s="7"/>
      <c r="J745" s="15"/>
      <c r="K745" s="7"/>
      <c r="O745" s="7"/>
    </row>
    <row r="746">
      <c r="F746" s="20"/>
      <c r="I746" s="7"/>
      <c r="J746" s="15"/>
      <c r="K746" s="7"/>
      <c r="O746" s="7"/>
    </row>
    <row r="747">
      <c r="F747" s="20"/>
      <c r="I747" s="7"/>
      <c r="J747" s="15"/>
      <c r="K747" s="7"/>
      <c r="O747" s="7"/>
    </row>
    <row r="748">
      <c r="F748" s="20"/>
      <c r="I748" s="7"/>
      <c r="J748" s="15"/>
      <c r="K748" s="7"/>
      <c r="O748" s="7"/>
    </row>
    <row r="749">
      <c r="F749" s="20"/>
      <c r="I749" s="7"/>
      <c r="J749" s="15"/>
      <c r="K749" s="7"/>
      <c r="O749" s="7"/>
    </row>
    <row r="750">
      <c r="F750" s="20"/>
      <c r="I750" s="7"/>
      <c r="J750" s="15"/>
      <c r="K750" s="7"/>
      <c r="O750" s="7"/>
    </row>
    <row r="751">
      <c r="F751" s="20"/>
      <c r="I751" s="7"/>
      <c r="J751" s="15"/>
      <c r="K751" s="7"/>
      <c r="O751" s="7"/>
    </row>
    <row r="752">
      <c r="F752" s="20"/>
      <c r="I752" s="7"/>
      <c r="J752" s="15"/>
      <c r="K752" s="7"/>
      <c r="O752" s="7"/>
    </row>
    <row r="753">
      <c r="F753" s="20"/>
      <c r="I753" s="7"/>
      <c r="J753" s="15"/>
      <c r="K753" s="7"/>
      <c r="O753" s="7"/>
    </row>
    <row r="754">
      <c r="F754" s="20"/>
      <c r="I754" s="7"/>
      <c r="J754" s="15"/>
      <c r="K754" s="7"/>
      <c r="O754" s="7"/>
    </row>
    <row r="755">
      <c r="F755" s="20"/>
      <c r="I755" s="7"/>
      <c r="J755" s="15"/>
      <c r="K755" s="7"/>
      <c r="O755" s="7"/>
    </row>
    <row r="756">
      <c r="F756" s="20"/>
      <c r="I756" s="7"/>
      <c r="J756" s="15"/>
      <c r="K756" s="7"/>
      <c r="O756" s="7"/>
    </row>
    <row r="757">
      <c r="F757" s="20"/>
      <c r="I757" s="7"/>
      <c r="J757" s="15"/>
      <c r="K757" s="7"/>
      <c r="O757" s="7"/>
    </row>
    <row r="758">
      <c r="F758" s="20"/>
      <c r="I758" s="7"/>
      <c r="J758" s="15"/>
      <c r="K758" s="7"/>
      <c r="O758" s="7"/>
    </row>
    <row r="759">
      <c r="F759" s="20"/>
      <c r="I759" s="7"/>
      <c r="J759" s="15"/>
      <c r="K759" s="7"/>
      <c r="O759" s="7"/>
    </row>
    <row r="760">
      <c r="F760" s="20"/>
      <c r="I760" s="7"/>
      <c r="J760" s="15"/>
      <c r="K760" s="7"/>
      <c r="O760" s="7"/>
    </row>
    <row r="761">
      <c r="F761" s="20"/>
      <c r="I761" s="7"/>
      <c r="J761" s="15"/>
      <c r="K761" s="7"/>
      <c r="O761" s="7"/>
    </row>
    <row r="762">
      <c r="F762" s="20"/>
      <c r="I762" s="7"/>
      <c r="J762" s="15"/>
      <c r="K762" s="7"/>
      <c r="O762" s="7"/>
    </row>
    <row r="763">
      <c r="F763" s="20"/>
      <c r="I763" s="7"/>
      <c r="J763" s="15"/>
      <c r="K763" s="7"/>
      <c r="O763" s="7"/>
    </row>
    <row r="764">
      <c r="F764" s="20"/>
      <c r="I764" s="7"/>
      <c r="J764" s="15"/>
      <c r="K764" s="7"/>
      <c r="O764" s="7"/>
    </row>
    <row r="765">
      <c r="F765" s="20"/>
      <c r="I765" s="7"/>
      <c r="J765" s="15"/>
      <c r="K765" s="7"/>
      <c r="O765" s="7"/>
    </row>
    <row r="766">
      <c r="F766" s="20"/>
      <c r="I766" s="7"/>
      <c r="J766" s="15"/>
      <c r="K766" s="7"/>
      <c r="O766" s="7"/>
    </row>
    <row r="767">
      <c r="F767" s="20"/>
      <c r="I767" s="7"/>
      <c r="J767" s="15"/>
      <c r="K767" s="7"/>
      <c r="O767" s="7"/>
    </row>
    <row r="768">
      <c r="F768" s="20"/>
      <c r="I768" s="7"/>
      <c r="J768" s="15"/>
      <c r="K768" s="7"/>
      <c r="O768" s="7"/>
    </row>
    <row r="769">
      <c r="F769" s="20"/>
      <c r="I769" s="7"/>
      <c r="J769" s="15"/>
      <c r="K769" s="7"/>
      <c r="O769" s="7"/>
    </row>
    <row r="770">
      <c r="F770" s="20"/>
      <c r="I770" s="7"/>
      <c r="J770" s="15"/>
      <c r="K770" s="7"/>
      <c r="O770" s="7"/>
    </row>
    <row r="771">
      <c r="F771" s="20"/>
      <c r="I771" s="7"/>
      <c r="J771" s="15"/>
      <c r="K771" s="7"/>
      <c r="O771" s="7"/>
    </row>
    <row r="772">
      <c r="F772" s="20"/>
      <c r="I772" s="7"/>
      <c r="J772" s="15"/>
      <c r="K772" s="7"/>
      <c r="O772" s="7"/>
    </row>
    <row r="773">
      <c r="F773" s="20"/>
      <c r="I773" s="7"/>
      <c r="J773" s="15"/>
      <c r="K773" s="7"/>
      <c r="O773" s="7"/>
    </row>
    <row r="774">
      <c r="F774" s="20"/>
      <c r="I774" s="7"/>
      <c r="J774" s="15"/>
      <c r="K774" s="7"/>
      <c r="O774" s="7"/>
    </row>
    <row r="775">
      <c r="F775" s="20"/>
      <c r="I775" s="7"/>
      <c r="J775" s="15"/>
      <c r="K775" s="7"/>
      <c r="O775" s="7"/>
    </row>
    <row r="776">
      <c r="F776" s="20"/>
      <c r="I776" s="7"/>
      <c r="J776" s="15"/>
      <c r="K776" s="7"/>
      <c r="O776" s="7"/>
    </row>
    <row r="777">
      <c r="F777" s="20"/>
      <c r="I777" s="7"/>
      <c r="J777" s="15"/>
      <c r="K777" s="7"/>
      <c r="O777" s="7"/>
    </row>
    <row r="778">
      <c r="F778" s="20"/>
      <c r="I778" s="7"/>
      <c r="J778" s="15"/>
      <c r="K778" s="7"/>
      <c r="O778" s="7"/>
    </row>
    <row r="779">
      <c r="F779" s="20"/>
      <c r="I779" s="7"/>
      <c r="J779" s="15"/>
      <c r="K779" s="7"/>
      <c r="O779" s="7"/>
    </row>
    <row r="780">
      <c r="F780" s="20"/>
      <c r="I780" s="7"/>
      <c r="J780" s="15"/>
      <c r="K780" s="7"/>
      <c r="O780" s="7"/>
    </row>
    <row r="781">
      <c r="F781" s="20"/>
      <c r="I781" s="7"/>
      <c r="J781" s="15"/>
      <c r="K781" s="7"/>
      <c r="O781" s="7"/>
    </row>
    <row r="782">
      <c r="F782" s="20"/>
      <c r="I782" s="7"/>
      <c r="J782" s="15"/>
      <c r="K782" s="7"/>
      <c r="O782" s="7"/>
    </row>
    <row r="783">
      <c r="F783" s="20"/>
      <c r="I783" s="7"/>
      <c r="J783" s="15"/>
      <c r="K783" s="7"/>
      <c r="O783" s="7"/>
    </row>
    <row r="784">
      <c r="F784" s="20"/>
      <c r="I784" s="7"/>
      <c r="J784" s="15"/>
      <c r="K784" s="7"/>
      <c r="O784" s="7"/>
    </row>
    <row r="785">
      <c r="F785" s="20"/>
      <c r="I785" s="7"/>
      <c r="J785" s="15"/>
      <c r="K785" s="7"/>
      <c r="O785" s="7"/>
    </row>
    <row r="786">
      <c r="F786" s="20"/>
      <c r="I786" s="7"/>
      <c r="J786" s="15"/>
      <c r="K786" s="7"/>
      <c r="O786" s="7"/>
    </row>
    <row r="787">
      <c r="F787" s="20"/>
      <c r="I787" s="7"/>
      <c r="J787" s="15"/>
      <c r="K787" s="7"/>
      <c r="O787" s="7"/>
    </row>
    <row r="788">
      <c r="F788" s="20"/>
      <c r="I788" s="7"/>
      <c r="J788" s="15"/>
      <c r="K788" s="7"/>
      <c r="O788" s="7"/>
    </row>
    <row r="789">
      <c r="F789" s="20"/>
      <c r="I789" s="7"/>
      <c r="J789" s="15"/>
      <c r="K789" s="7"/>
      <c r="O789" s="7"/>
    </row>
    <row r="790">
      <c r="F790" s="20"/>
      <c r="I790" s="7"/>
      <c r="J790" s="15"/>
      <c r="K790" s="7"/>
      <c r="O790" s="7"/>
    </row>
    <row r="791">
      <c r="F791" s="20"/>
      <c r="I791" s="7"/>
      <c r="J791" s="15"/>
      <c r="K791" s="7"/>
      <c r="O791" s="7"/>
    </row>
    <row r="792">
      <c r="F792" s="20"/>
      <c r="I792" s="7"/>
      <c r="J792" s="15"/>
      <c r="K792" s="7"/>
      <c r="O792" s="7"/>
    </row>
    <row r="793">
      <c r="F793" s="20"/>
      <c r="I793" s="7"/>
      <c r="J793" s="15"/>
      <c r="K793" s="7"/>
      <c r="O793" s="7"/>
    </row>
    <row r="794">
      <c r="F794" s="20"/>
      <c r="I794" s="7"/>
      <c r="J794" s="15"/>
      <c r="K794" s="7"/>
      <c r="O794" s="7"/>
    </row>
    <row r="795">
      <c r="F795" s="20"/>
      <c r="I795" s="7"/>
      <c r="J795" s="15"/>
      <c r="K795" s="7"/>
      <c r="O795" s="7"/>
    </row>
    <row r="796">
      <c r="F796" s="20"/>
      <c r="I796" s="7"/>
      <c r="J796" s="15"/>
      <c r="K796" s="7"/>
      <c r="O796" s="7"/>
    </row>
    <row r="797">
      <c r="F797" s="20"/>
      <c r="I797" s="7"/>
      <c r="J797" s="15"/>
      <c r="K797" s="7"/>
      <c r="O797" s="7"/>
    </row>
    <row r="798">
      <c r="F798" s="20"/>
      <c r="I798" s="7"/>
      <c r="J798" s="15"/>
      <c r="K798" s="7"/>
      <c r="O798" s="7"/>
    </row>
    <row r="799">
      <c r="F799" s="20"/>
      <c r="I799" s="7"/>
      <c r="J799" s="15"/>
      <c r="K799" s="7"/>
      <c r="O799" s="7"/>
    </row>
    <row r="800">
      <c r="F800" s="20"/>
      <c r="I800" s="7"/>
      <c r="J800" s="15"/>
      <c r="K800" s="7"/>
      <c r="O800" s="7"/>
    </row>
    <row r="801">
      <c r="F801" s="20"/>
      <c r="I801" s="7"/>
      <c r="J801" s="15"/>
      <c r="K801" s="7"/>
      <c r="O801" s="7"/>
    </row>
    <row r="802">
      <c r="F802" s="20"/>
      <c r="I802" s="7"/>
      <c r="J802" s="15"/>
      <c r="K802" s="7"/>
      <c r="O802" s="7"/>
    </row>
    <row r="803">
      <c r="F803" s="20"/>
      <c r="I803" s="7"/>
      <c r="J803" s="15"/>
      <c r="K803" s="7"/>
      <c r="O803" s="7"/>
    </row>
    <row r="804">
      <c r="F804" s="20"/>
      <c r="I804" s="7"/>
      <c r="J804" s="15"/>
      <c r="K804" s="7"/>
      <c r="O804" s="7"/>
    </row>
    <row r="805">
      <c r="F805" s="20"/>
      <c r="I805" s="7"/>
      <c r="J805" s="15"/>
      <c r="K805" s="7"/>
      <c r="O805" s="7"/>
    </row>
    <row r="806">
      <c r="F806" s="20"/>
      <c r="I806" s="7"/>
      <c r="J806" s="15"/>
      <c r="K806" s="7"/>
      <c r="O806" s="7"/>
    </row>
    <row r="807">
      <c r="F807" s="20"/>
      <c r="I807" s="7"/>
      <c r="J807" s="15"/>
      <c r="K807" s="7"/>
      <c r="O807" s="7"/>
    </row>
    <row r="808">
      <c r="F808" s="20"/>
      <c r="I808" s="7"/>
      <c r="J808" s="15"/>
      <c r="K808" s="7"/>
      <c r="O808" s="7"/>
    </row>
    <row r="809">
      <c r="F809" s="20"/>
      <c r="I809" s="7"/>
      <c r="J809" s="15"/>
      <c r="K809" s="7"/>
      <c r="O809" s="7"/>
    </row>
    <row r="810">
      <c r="F810" s="20"/>
      <c r="I810" s="7"/>
      <c r="J810" s="15"/>
      <c r="K810" s="7"/>
      <c r="O810" s="7"/>
    </row>
    <row r="811">
      <c r="F811" s="20"/>
      <c r="I811" s="7"/>
      <c r="J811" s="15"/>
      <c r="K811" s="7"/>
      <c r="O811" s="7"/>
    </row>
    <row r="812">
      <c r="F812" s="20"/>
      <c r="I812" s="7"/>
      <c r="J812" s="15"/>
      <c r="K812" s="7"/>
      <c r="O812" s="7"/>
    </row>
    <row r="813">
      <c r="F813" s="20"/>
      <c r="I813" s="7"/>
      <c r="J813" s="15"/>
      <c r="K813" s="7"/>
      <c r="O813" s="7"/>
    </row>
    <row r="814">
      <c r="F814" s="20"/>
      <c r="I814" s="7"/>
      <c r="J814" s="15"/>
      <c r="K814" s="7"/>
      <c r="O814" s="7"/>
    </row>
    <row r="815">
      <c r="F815" s="20"/>
      <c r="I815" s="7"/>
      <c r="J815" s="15"/>
      <c r="K815" s="7"/>
      <c r="O815" s="7"/>
    </row>
    <row r="816">
      <c r="F816" s="20"/>
      <c r="I816" s="7"/>
      <c r="J816" s="15"/>
      <c r="K816" s="7"/>
      <c r="O816" s="7"/>
    </row>
    <row r="817">
      <c r="F817" s="20"/>
      <c r="I817" s="7"/>
      <c r="J817" s="15"/>
      <c r="K817" s="7"/>
      <c r="O817" s="7"/>
    </row>
    <row r="818">
      <c r="F818" s="20"/>
      <c r="I818" s="7"/>
      <c r="J818" s="15"/>
      <c r="K818" s="7"/>
      <c r="O818" s="7"/>
    </row>
    <row r="819">
      <c r="F819" s="20"/>
      <c r="I819" s="7"/>
      <c r="J819" s="15"/>
      <c r="K819" s="7"/>
      <c r="O819" s="7"/>
    </row>
    <row r="820">
      <c r="F820" s="20"/>
      <c r="I820" s="7"/>
      <c r="J820" s="15"/>
      <c r="K820" s="7"/>
      <c r="O820" s="7"/>
    </row>
    <row r="821">
      <c r="F821" s="20"/>
      <c r="I821" s="7"/>
      <c r="J821" s="15"/>
      <c r="K821" s="7"/>
      <c r="O821" s="7"/>
    </row>
    <row r="822">
      <c r="F822" s="20"/>
      <c r="I822" s="7"/>
      <c r="J822" s="15"/>
      <c r="K822" s="7"/>
      <c r="O822" s="7"/>
    </row>
    <row r="823">
      <c r="F823" s="20"/>
      <c r="I823" s="7"/>
      <c r="J823" s="15"/>
      <c r="K823" s="7"/>
      <c r="O823" s="7"/>
    </row>
    <row r="824">
      <c r="F824" s="20"/>
      <c r="I824" s="7"/>
      <c r="J824" s="15"/>
      <c r="K824" s="7"/>
      <c r="O824" s="7"/>
    </row>
    <row r="825">
      <c r="F825" s="20"/>
      <c r="I825" s="7"/>
      <c r="J825" s="15"/>
      <c r="K825" s="7"/>
      <c r="O825" s="7"/>
    </row>
    <row r="826">
      <c r="F826" s="20"/>
      <c r="I826" s="7"/>
      <c r="J826" s="15"/>
      <c r="K826" s="7"/>
      <c r="O826" s="7"/>
    </row>
    <row r="827">
      <c r="F827" s="20"/>
      <c r="I827" s="7"/>
      <c r="J827" s="15"/>
      <c r="K827" s="7"/>
      <c r="O827" s="7"/>
    </row>
    <row r="828">
      <c r="F828" s="20"/>
      <c r="I828" s="7"/>
      <c r="J828" s="15"/>
      <c r="K828" s="7"/>
      <c r="O828" s="7"/>
    </row>
    <row r="829">
      <c r="F829" s="20"/>
      <c r="I829" s="7"/>
      <c r="J829" s="15"/>
      <c r="K829" s="7"/>
      <c r="O829" s="7"/>
    </row>
    <row r="830">
      <c r="F830" s="20"/>
      <c r="I830" s="7"/>
      <c r="J830" s="15"/>
      <c r="K830" s="7"/>
      <c r="O830" s="7"/>
    </row>
    <row r="831">
      <c r="F831" s="20"/>
      <c r="I831" s="7"/>
      <c r="J831" s="15"/>
      <c r="K831" s="7"/>
      <c r="O831" s="7"/>
    </row>
    <row r="832">
      <c r="F832" s="20"/>
      <c r="I832" s="7"/>
      <c r="J832" s="15"/>
      <c r="K832" s="7"/>
      <c r="O832" s="7"/>
    </row>
    <row r="833">
      <c r="F833" s="20"/>
      <c r="I833" s="7"/>
      <c r="J833" s="15"/>
      <c r="K833" s="7"/>
      <c r="O833" s="7"/>
    </row>
    <row r="834">
      <c r="F834" s="20"/>
      <c r="I834" s="7"/>
      <c r="J834" s="15"/>
      <c r="K834" s="7"/>
      <c r="O834" s="7"/>
    </row>
    <row r="835">
      <c r="F835" s="20"/>
      <c r="I835" s="7"/>
      <c r="J835" s="15"/>
      <c r="K835" s="7"/>
      <c r="O835" s="7"/>
    </row>
    <row r="836">
      <c r="F836" s="20"/>
      <c r="I836" s="7"/>
      <c r="J836" s="15"/>
      <c r="K836" s="7"/>
      <c r="O836" s="7"/>
    </row>
    <row r="837">
      <c r="F837" s="20"/>
      <c r="I837" s="7"/>
      <c r="J837" s="15"/>
      <c r="K837" s="7"/>
      <c r="O837" s="7"/>
    </row>
    <row r="838">
      <c r="F838" s="20"/>
      <c r="I838" s="7"/>
      <c r="J838" s="15"/>
      <c r="K838" s="7"/>
      <c r="O838" s="7"/>
    </row>
    <row r="839">
      <c r="F839" s="20"/>
      <c r="I839" s="7"/>
      <c r="J839" s="15"/>
      <c r="K839" s="7"/>
      <c r="O839" s="7"/>
    </row>
    <row r="840">
      <c r="F840" s="20"/>
      <c r="I840" s="7"/>
      <c r="J840" s="15"/>
      <c r="K840" s="7"/>
      <c r="O840" s="7"/>
    </row>
    <row r="841">
      <c r="F841" s="20"/>
      <c r="I841" s="7"/>
      <c r="J841" s="15"/>
      <c r="K841" s="7"/>
      <c r="O841" s="7"/>
    </row>
    <row r="842">
      <c r="F842" s="20"/>
      <c r="I842" s="7"/>
      <c r="J842" s="15"/>
      <c r="K842" s="7"/>
      <c r="O842" s="7"/>
    </row>
    <row r="843">
      <c r="F843" s="20"/>
      <c r="I843" s="7"/>
      <c r="J843" s="15"/>
      <c r="K843" s="7"/>
      <c r="O843" s="7"/>
    </row>
    <row r="844">
      <c r="F844" s="20"/>
      <c r="I844" s="7"/>
      <c r="J844" s="15"/>
      <c r="K844" s="7"/>
      <c r="O844" s="7"/>
    </row>
    <row r="845">
      <c r="F845" s="20"/>
      <c r="I845" s="7"/>
      <c r="J845" s="15"/>
      <c r="K845" s="7"/>
      <c r="O845" s="7"/>
    </row>
    <row r="846">
      <c r="F846" s="20"/>
      <c r="I846" s="7"/>
      <c r="J846" s="15"/>
      <c r="K846" s="7"/>
      <c r="O846" s="7"/>
    </row>
    <row r="847">
      <c r="F847" s="20"/>
      <c r="I847" s="7"/>
      <c r="J847" s="15"/>
      <c r="K847" s="7"/>
      <c r="O847" s="7"/>
    </row>
    <row r="848">
      <c r="F848" s="20"/>
      <c r="I848" s="7"/>
      <c r="J848" s="15"/>
      <c r="K848" s="7"/>
      <c r="O848" s="7"/>
    </row>
    <row r="849">
      <c r="F849" s="20"/>
      <c r="I849" s="7"/>
      <c r="J849" s="15"/>
      <c r="K849" s="7"/>
      <c r="O849" s="7"/>
    </row>
    <row r="850">
      <c r="F850" s="20"/>
      <c r="I850" s="7"/>
      <c r="J850" s="15"/>
      <c r="K850" s="7"/>
      <c r="O850" s="7"/>
    </row>
    <row r="851">
      <c r="F851" s="20"/>
      <c r="I851" s="7"/>
      <c r="J851" s="15"/>
      <c r="K851" s="7"/>
      <c r="O851" s="7"/>
    </row>
    <row r="852">
      <c r="F852" s="20"/>
      <c r="I852" s="7"/>
      <c r="J852" s="15"/>
      <c r="K852" s="7"/>
      <c r="O852" s="7"/>
    </row>
    <row r="853">
      <c r="F853" s="20"/>
      <c r="I853" s="7"/>
      <c r="J853" s="15"/>
      <c r="K853" s="7"/>
      <c r="O853" s="7"/>
    </row>
    <row r="854">
      <c r="F854" s="20"/>
      <c r="I854" s="7"/>
      <c r="J854" s="15"/>
      <c r="K854" s="7"/>
      <c r="O854" s="7"/>
    </row>
    <row r="855">
      <c r="F855" s="20"/>
      <c r="I855" s="7"/>
      <c r="J855" s="15"/>
      <c r="K855" s="7"/>
      <c r="O855" s="7"/>
    </row>
    <row r="856">
      <c r="F856" s="20"/>
      <c r="I856" s="7"/>
      <c r="J856" s="15"/>
      <c r="K856" s="7"/>
      <c r="O856" s="7"/>
    </row>
    <row r="857">
      <c r="F857" s="20"/>
      <c r="I857" s="7"/>
      <c r="J857" s="15"/>
      <c r="K857" s="7"/>
      <c r="O857" s="7"/>
    </row>
    <row r="858">
      <c r="F858" s="20"/>
      <c r="I858" s="7"/>
      <c r="J858" s="15"/>
      <c r="K858" s="7"/>
      <c r="O858" s="7"/>
    </row>
    <row r="859">
      <c r="F859" s="20"/>
      <c r="I859" s="7"/>
      <c r="J859" s="15"/>
      <c r="K859" s="7"/>
      <c r="O859" s="7"/>
    </row>
    <row r="860">
      <c r="F860" s="20"/>
      <c r="I860" s="7"/>
      <c r="J860" s="15"/>
      <c r="K860" s="7"/>
      <c r="O860" s="7"/>
    </row>
    <row r="861">
      <c r="F861" s="20"/>
      <c r="I861" s="7"/>
      <c r="J861" s="15"/>
      <c r="K861" s="7"/>
      <c r="O861" s="7"/>
    </row>
    <row r="862">
      <c r="F862" s="20"/>
      <c r="I862" s="7"/>
      <c r="J862" s="15"/>
      <c r="K862" s="7"/>
      <c r="O862" s="7"/>
    </row>
    <row r="863">
      <c r="F863" s="20"/>
      <c r="I863" s="7"/>
      <c r="J863" s="15"/>
      <c r="K863" s="7"/>
      <c r="O863" s="7"/>
    </row>
    <row r="864">
      <c r="F864" s="20"/>
      <c r="I864" s="7"/>
      <c r="J864" s="15"/>
      <c r="K864" s="7"/>
      <c r="O864" s="7"/>
    </row>
    <row r="865">
      <c r="F865" s="20"/>
      <c r="I865" s="7"/>
      <c r="J865" s="15"/>
      <c r="K865" s="7"/>
      <c r="O865" s="7"/>
    </row>
    <row r="866">
      <c r="F866" s="20"/>
      <c r="I866" s="7"/>
      <c r="J866" s="15"/>
      <c r="K866" s="7"/>
      <c r="O866" s="7"/>
    </row>
    <row r="867">
      <c r="F867" s="20"/>
      <c r="I867" s="7"/>
      <c r="J867" s="15"/>
      <c r="K867" s="7"/>
      <c r="O867" s="7"/>
    </row>
    <row r="868">
      <c r="F868" s="20"/>
      <c r="I868" s="7"/>
      <c r="J868" s="15"/>
      <c r="K868" s="7"/>
      <c r="O868" s="7"/>
    </row>
    <row r="869">
      <c r="F869" s="20"/>
      <c r="I869" s="7"/>
      <c r="J869" s="15"/>
      <c r="K869" s="7"/>
      <c r="O869" s="7"/>
    </row>
    <row r="870">
      <c r="F870" s="20"/>
      <c r="I870" s="7"/>
      <c r="J870" s="15"/>
      <c r="K870" s="7"/>
      <c r="O870" s="7"/>
    </row>
    <row r="871">
      <c r="F871" s="20"/>
      <c r="I871" s="7"/>
      <c r="J871" s="15"/>
      <c r="K871" s="7"/>
      <c r="O871" s="7"/>
    </row>
    <row r="872">
      <c r="F872" s="20"/>
      <c r="I872" s="7"/>
      <c r="J872" s="15"/>
      <c r="K872" s="7"/>
      <c r="O872" s="7"/>
    </row>
    <row r="873">
      <c r="F873" s="20"/>
      <c r="I873" s="7"/>
      <c r="J873" s="15"/>
      <c r="K873" s="7"/>
      <c r="O873" s="7"/>
    </row>
    <row r="874">
      <c r="F874" s="20"/>
      <c r="I874" s="7"/>
      <c r="J874" s="15"/>
      <c r="K874" s="7"/>
      <c r="O874" s="7"/>
    </row>
    <row r="875">
      <c r="F875" s="20"/>
      <c r="I875" s="7"/>
      <c r="J875" s="15"/>
      <c r="K875" s="7"/>
      <c r="O875" s="7"/>
    </row>
    <row r="876">
      <c r="F876" s="20"/>
      <c r="I876" s="7"/>
      <c r="J876" s="15"/>
      <c r="K876" s="7"/>
      <c r="O876" s="7"/>
    </row>
    <row r="877">
      <c r="F877" s="20"/>
      <c r="I877" s="7"/>
      <c r="J877" s="15"/>
      <c r="K877" s="7"/>
      <c r="O877" s="7"/>
    </row>
    <row r="878">
      <c r="F878" s="20"/>
      <c r="I878" s="7"/>
      <c r="J878" s="15"/>
      <c r="K878" s="7"/>
      <c r="O878" s="7"/>
    </row>
    <row r="879">
      <c r="F879" s="20"/>
      <c r="I879" s="7"/>
      <c r="J879" s="15"/>
      <c r="K879" s="7"/>
      <c r="O879" s="7"/>
    </row>
    <row r="880">
      <c r="F880" s="20"/>
      <c r="I880" s="7"/>
      <c r="J880" s="15"/>
      <c r="K880" s="7"/>
      <c r="O880" s="7"/>
    </row>
    <row r="881">
      <c r="F881" s="20"/>
      <c r="I881" s="7"/>
      <c r="J881" s="15"/>
      <c r="K881" s="7"/>
      <c r="O881" s="7"/>
    </row>
    <row r="882">
      <c r="F882" s="20"/>
      <c r="I882" s="7"/>
      <c r="J882" s="15"/>
      <c r="K882" s="7"/>
      <c r="O882" s="7"/>
    </row>
    <row r="883">
      <c r="F883" s="20"/>
      <c r="I883" s="7"/>
      <c r="J883" s="15"/>
      <c r="K883" s="7"/>
      <c r="O883" s="7"/>
    </row>
    <row r="884">
      <c r="F884" s="20"/>
      <c r="I884" s="7"/>
      <c r="J884" s="15"/>
      <c r="K884" s="7"/>
      <c r="O884" s="7"/>
    </row>
    <row r="885">
      <c r="F885" s="20"/>
      <c r="I885" s="7"/>
      <c r="J885" s="15"/>
      <c r="K885" s="7"/>
      <c r="O885" s="7"/>
    </row>
    <row r="886">
      <c r="F886" s="20"/>
      <c r="I886" s="7"/>
      <c r="J886" s="15"/>
      <c r="K886" s="7"/>
      <c r="O886" s="7"/>
    </row>
    <row r="887">
      <c r="F887" s="20"/>
      <c r="I887" s="7"/>
      <c r="J887" s="15"/>
      <c r="K887" s="7"/>
      <c r="O887" s="7"/>
    </row>
    <row r="888">
      <c r="F888" s="20"/>
      <c r="I888" s="7"/>
      <c r="J888" s="15"/>
      <c r="K888" s="7"/>
      <c r="O888" s="7"/>
    </row>
    <row r="889">
      <c r="F889" s="20"/>
      <c r="I889" s="7"/>
      <c r="J889" s="15"/>
      <c r="K889" s="7"/>
      <c r="O889" s="7"/>
    </row>
    <row r="890">
      <c r="F890" s="20"/>
      <c r="I890" s="7"/>
      <c r="J890" s="15"/>
      <c r="K890" s="7"/>
      <c r="O890" s="7"/>
    </row>
    <row r="891">
      <c r="F891" s="20"/>
      <c r="I891" s="7"/>
      <c r="J891" s="15"/>
      <c r="K891" s="7"/>
      <c r="O891" s="7"/>
    </row>
    <row r="892">
      <c r="F892" s="20"/>
      <c r="I892" s="7"/>
      <c r="J892" s="15"/>
      <c r="K892" s="7"/>
      <c r="O892" s="7"/>
    </row>
    <row r="893">
      <c r="F893" s="20"/>
      <c r="I893" s="7"/>
      <c r="J893" s="15"/>
      <c r="K893" s="7"/>
      <c r="O893" s="7"/>
    </row>
    <row r="894">
      <c r="F894" s="20"/>
      <c r="I894" s="7"/>
      <c r="J894" s="15"/>
      <c r="K894" s="7"/>
      <c r="O894" s="7"/>
    </row>
    <row r="895">
      <c r="F895" s="20"/>
      <c r="I895" s="7"/>
      <c r="J895" s="15"/>
      <c r="K895" s="7"/>
      <c r="O895" s="7"/>
    </row>
    <row r="896">
      <c r="F896" s="20"/>
      <c r="I896" s="7"/>
      <c r="J896" s="15"/>
      <c r="K896" s="7"/>
      <c r="O896" s="7"/>
    </row>
    <row r="897">
      <c r="F897" s="20"/>
      <c r="I897" s="7"/>
      <c r="J897" s="15"/>
      <c r="K897" s="7"/>
      <c r="O897" s="7"/>
    </row>
    <row r="898">
      <c r="F898" s="20"/>
      <c r="I898" s="7"/>
      <c r="J898" s="15"/>
      <c r="K898" s="7"/>
      <c r="O898" s="7"/>
    </row>
    <row r="899">
      <c r="F899" s="20"/>
      <c r="I899" s="7"/>
      <c r="J899" s="15"/>
      <c r="K899" s="7"/>
      <c r="O899" s="7"/>
    </row>
    <row r="900">
      <c r="F900" s="20"/>
      <c r="I900" s="7"/>
      <c r="J900" s="15"/>
      <c r="K900" s="7"/>
      <c r="O900" s="7"/>
    </row>
    <row r="901">
      <c r="F901" s="20"/>
      <c r="I901" s="7"/>
      <c r="J901" s="15"/>
      <c r="K901" s="7"/>
      <c r="O901" s="7"/>
    </row>
    <row r="902">
      <c r="F902" s="20"/>
      <c r="I902" s="7"/>
      <c r="J902" s="15"/>
      <c r="K902" s="7"/>
      <c r="O902" s="7"/>
    </row>
    <row r="903">
      <c r="F903" s="20"/>
      <c r="I903" s="7"/>
      <c r="J903" s="15"/>
      <c r="K903" s="7"/>
      <c r="O903" s="7"/>
    </row>
    <row r="904">
      <c r="F904" s="20"/>
      <c r="I904" s="7"/>
      <c r="J904" s="15"/>
      <c r="K904" s="7"/>
      <c r="O904" s="7"/>
    </row>
    <row r="905">
      <c r="F905" s="20"/>
      <c r="I905" s="7"/>
      <c r="J905" s="15"/>
      <c r="K905" s="7"/>
      <c r="O905" s="7"/>
    </row>
    <row r="906">
      <c r="F906" s="20"/>
      <c r="I906" s="7"/>
      <c r="J906" s="15"/>
      <c r="K906" s="7"/>
      <c r="O906" s="7"/>
    </row>
    <row r="907">
      <c r="F907" s="20"/>
      <c r="I907" s="7"/>
      <c r="J907" s="15"/>
      <c r="K907" s="7"/>
      <c r="O907" s="7"/>
    </row>
    <row r="908">
      <c r="F908" s="20"/>
      <c r="I908" s="7"/>
      <c r="J908" s="15"/>
      <c r="K908" s="7"/>
      <c r="O908" s="7"/>
    </row>
    <row r="909">
      <c r="F909" s="20"/>
      <c r="I909" s="7"/>
      <c r="J909" s="15"/>
      <c r="K909" s="7"/>
      <c r="O909" s="7"/>
    </row>
    <row r="910">
      <c r="F910" s="20"/>
      <c r="I910" s="7"/>
      <c r="J910" s="15"/>
      <c r="K910" s="7"/>
      <c r="O910" s="7"/>
    </row>
    <row r="911">
      <c r="F911" s="20"/>
      <c r="I911" s="7"/>
      <c r="J911" s="15"/>
      <c r="K911" s="7"/>
      <c r="O911" s="7"/>
    </row>
    <row r="912">
      <c r="F912" s="20"/>
      <c r="I912" s="7"/>
      <c r="J912" s="15"/>
      <c r="K912" s="7"/>
      <c r="O912" s="7"/>
    </row>
    <row r="913">
      <c r="F913" s="20"/>
      <c r="I913" s="7"/>
      <c r="J913" s="15"/>
      <c r="K913" s="7"/>
      <c r="O913" s="7"/>
    </row>
    <row r="914">
      <c r="F914" s="20"/>
      <c r="I914" s="7"/>
      <c r="J914" s="15"/>
      <c r="K914" s="7"/>
      <c r="O914" s="7"/>
    </row>
    <row r="915">
      <c r="F915" s="20"/>
      <c r="I915" s="7"/>
      <c r="J915" s="15"/>
      <c r="K915" s="7"/>
      <c r="O915" s="7"/>
    </row>
    <row r="916">
      <c r="F916" s="20"/>
      <c r="I916" s="7"/>
      <c r="J916" s="15"/>
      <c r="K916" s="7"/>
      <c r="O916" s="7"/>
    </row>
    <row r="917">
      <c r="F917" s="20"/>
      <c r="I917" s="7"/>
      <c r="J917" s="15"/>
      <c r="K917" s="7"/>
      <c r="O917" s="7"/>
    </row>
    <row r="918">
      <c r="F918" s="20"/>
      <c r="I918" s="7"/>
      <c r="J918" s="15"/>
      <c r="K918" s="7"/>
      <c r="O918" s="7"/>
    </row>
    <row r="919">
      <c r="F919" s="20"/>
      <c r="I919" s="7"/>
      <c r="J919" s="15"/>
      <c r="K919" s="7"/>
      <c r="O919" s="7"/>
    </row>
    <row r="920">
      <c r="F920" s="20"/>
      <c r="I920" s="7"/>
      <c r="J920" s="15"/>
      <c r="K920" s="7"/>
      <c r="O920" s="7"/>
    </row>
    <row r="921">
      <c r="F921" s="20"/>
      <c r="I921" s="7"/>
      <c r="J921" s="15"/>
      <c r="K921" s="7"/>
      <c r="O921" s="7"/>
    </row>
    <row r="922">
      <c r="F922" s="20"/>
      <c r="I922" s="7"/>
      <c r="J922" s="15"/>
      <c r="K922" s="7"/>
      <c r="O922" s="7"/>
    </row>
    <row r="923">
      <c r="F923" s="20"/>
      <c r="I923" s="7"/>
      <c r="J923" s="15"/>
      <c r="K923" s="7"/>
      <c r="O923" s="7"/>
    </row>
    <row r="924">
      <c r="F924" s="20"/>
      <c r="I924" s="7"/>
      <c r="J924" s="15"/>
      <c r="K924" s="7"/>
      <c r="O924" s="7"/>
    </row>
    <row r="925">
      <c r="F925" s="20"/>
      <c r="I925" s="7"/>
      <c r="J925" s="15"/>
      <c r="K925" s="7"/>
      <c r="O925" s="7"/>
    </row>
    <row r="926">
      <c r="F926" s="20"/>
      <c r="I926" s="7"/>
      <c r="J926" s="15"/>
      <c r="K926" s="7"/>
      <c r="O926" s="7"/>
    </row>
    <row r="927">
      <c r="F927" s="20"/>
      <c r="I927" s="7"/>
      <c r="J927" s="15"/>
      <c r="K927" s="7"/>
      <c r="O927" s="7"/>
    </row>
    <row r="928">
      <c r="F928" s="20"/>
      <c r="I928" s="7"/>
      <c r="J928" s="15"/>
      <c r="K928" s="7"/>
      <c r="O928" s="7"/>
    </row>
    <row r="929">
      <c r="F929" s="20"/>
      <c r="I929" s="7"/>
      <c r="J929" s="15"/>
      <c r="K929" s="7"/>
      <c r="O929" s="7"/>
    </row>
    <row r="930">
      <c r="F930" s="20"/>
      <c r="I930" s="7"/>
      <c r="J930" s="15"/>
      <c r="K930" s="7"/>
      <c r="O930" s="7"/>
    </row>
    <row r="931">
      <c r="F931" s="20"/>
      <c r="I931" s="7"/>
      <c r="J931" s="15"/>
      <c r="K931" s="7"/>
      <c r="O931" s="7"/>
    </row>
    <row r="932">
      <c r="F932" s="20"/>
      <c r="I932" s="7"/>
      <c r="J932" s="15"/>
      <c r="K932" s="7"/>
      <c r="O932" s="7"/>
    </row>
    <row r="933">
      <c r="F933" s="20"/>
      <c r="I933" s="7"/>
      <c r="J933" s="15"/>
      <c r="K933" s="7"/>
      <c r="O933" s="7"/>
    </row>
    <row r="934">
      <c r="F934" s="20"/>
      <c r="I934" s="7"/>
      <c r="J934" s="15"/>
      <c r="K934" s="7"/>
      <c r="O934" s="7"/>
    </row>
    <row r="935">
      <c r="F935" s="20"/>
      <c r="I935" s="7"/>
      <c r="J935" s="15"/>
      <c r="K935" s="7"/>
      <c r="O935" s="7"/>
    </row>
    <row r="936">
      <c r="F936" s="20"/>
      <c r="I936" s="7"/>
      <c r="J936" s="15"/>
      <c r="K936" s="7"/>
      <c r="O936" s="7"/>
    </row>
    <row r="937">
      <c r="F937" s="20"/>
      <c r="I937" s="7"/>
      <c r="J937" s="15"/>
      <c r="K937" s="7"/>
      <c r="O937" s="7"/>
    </row>
    <row r="938">
      <c r="F938" s="20"/>
      <c r="I938" s="7"/>
      <c r="J938" s="15"/>
      <c r="K938" s="7"/>
      <c r="O938" s="7"/>
    </row>
    <row r="939">
      <c r="F939" s="20"/>
      <c r="I939" s="7"/>
      <c r="J939" s="15"/>
      <c r="K939" s="7"/>
      <c r="O939" s="7"/>
    </row>
    <row r="940">
      <c r="F940" s="20"/>
      <c r="I940" s="7"/>
      <c r="J940" s="15"/>
      <c r="K940" s="7"/>
      <c r="O940" s="7"/>
    </row>
    <row r="941">
      <c r="F941" s="20"/>
      <c r="I941" s="7"/>
      <c r="J941" s="15"/>
      <c r="K941" s="7"/>
      <c r="O941" s="7"/>
    </row>
    <row r="942">
      <c r="F942" s="20"/>
      <c r="I942" s="7"/>
      <c r="J942" s="15"/>
      <c r="K942" s="7"/>
      <c r="O942" s="7"/>
    </row>
    <row r="943">
      <c r="F943" s="20"/>
      <c r="I943" s="7"/>
      <c r="J943" s="15"/>
      <c r="K943" s="7"/>
      <c r="O943" s="7"/>
    </row>
    <row r="944">
      <c r="F944" s="20"/>
      <c r="I944" s="7"/>
      <c r="J944" s="15"/>
      <c r="K944" s="7"/>
      <c r="O944" s="7"/>
    </row>
    <row r="945">
      <c r="F945" s="20"/>
      <c r="I945" s="7"/>
      <c r="J945" s="15"/>
      <c r="K945" s="7"/>
      <c r="O945" s="7"/>
    </row>
    <row r="946">
      <c r="F946" s="20"/>
      <c r="I946" s="7"/>
      <c r="J946" s="15"/>
      <c r="K946" s="7"/>
      <c r="O946" s="7"/>
    </row>
    <row r="947">
      <c r="F947" s="20"/>
      <c r="I947" s="7"/>
      <c r="J947" s="15"/>
      <c r="K947" s="7"/>
      <c r="O947" s="7"/>
    </row>
    <row r="948">
      <c r="F948" s="20"/>
      <c r="I948" s="7"/>
      <c r="J948" s="15"/>
      <c r="K948" s="7"/>
      <c r="O948" s="7"/>
    </row>
    <row r="949">
      <c r="F949" s="20"/>
      <c r="I949" s="7"/>
      <c r="J949" s="15"/>
      <c r="K949" s="7"/>
      <c r="O949" s="7"/>
    </row>
    <row r="950">
      <c r="F950" s="20"/>
      <c r="I950" s="7"/>
      <c r="J950" s="15"/>
      <c r="K950" s="7"/>
      <c r="O950" s="7"/>
    </row>
    <row r="951">
      <c r="F951" s="20"/>
      <c r="I951" s="7"/>
      <c r="J951" s="15"/>
      <c r="K951" s="7"/>
      <c r="O951" s="7"/>
    </row>
    <row r="952">
      <c r="F952" s="20"/>
      <c r="I952" s="7"/>
      <c r="J952" s="15"/>
      <c r="K952" s="7"/>
      <c r="O952" s="7"/>
    </row>
    <row r="953">
      <c r="F953" s="20"/>
      <c r="I953" s="7"/>
      <c r="J953" s="15"/>
      <c r="K953" s="7"/>
      <c r="O953" s="7"/>
    </row>
    <row r="954">
      <c r="F954" s="20"/>
      <c r="I954" s="7"/>
      <c r="J954" s="15"/>
      <c r="K954" s="7"/>
      <c r="O954" s="7"/>
    </row>
    <row r="955">
      <c r="F955" s="20"/>
      <c r="I955" s="7"/>
      <c r="J955" s="15"/>
      <c r="K955" s="7"/>
      <c r="O955" s="7"/>
    </row>
    <row r="956">
      <c r="F956" s="20"/>
      <c r="I956" s="7"/>
      <c r="J956" s="15"/>
      <c r="K956" s="7"/>
      <c r="O956" s="7"/>
    </row>
    <row r="957">
      <c r="F957" s="20"/>
      <c r="I957" s="7"/>
      <c r="J957" s="15"/>
      <c r="K957" s="7"/>
      <c r="O957" s="7"/>
    </row>
    <row r="958">
      <c r="F958" s="20"/>
      <c r="I958" s="7"/>
      <c r="J958" s="15"/>
      <c r="K958" s="7"/>
      <c r="O958" s="7"/>
    </row>
    <row r="959">
      <c r="F959" s="20"/>
      <c r="I959" s="7"/>
      <c r="J959" s="15"/>
      <c r="K959" s="7"/>
      <c r="O959" s="7"/>
    </row>
    <row r="960">
      <c r="F960" s="20"/>
      <c r="I960" s="7"/>
      <c r="J960" s="15"/>
      <c r="K960" s="7"/>
      <c r="O960" s="7"/>
    </row>
    <row r="961">
      <c r="F961" s="20"/>
      <c r="I961" s="7"/>
      <c r="J961" s="15"/>
      <c r="K961" s="7"/>
      <c r="O961" s="7"/>
    </row>
    <row r="962">
      <c r="F962" s="20"/>
      <c r="I962" s="7"/>
      <c r="J962" s="15"/>
      <c r="K962" s="7"/>
      <c r="O962" s="7"/>
    </row>
    <row r="963">
      <c r="F963" s="20"/>
      <c r="I963" s="7"/>
      <c r="J963" s="15"/>
      <c r="K963" s="7"/>
      <c r="O963" s="7"/>
    </row>
    <row r="964">
      <c r="F964" s="20"/>
      <c r="I964" s="7"/>
      <c r="J964" s="15"/>
      <c r="K964" s="7"/>
      <c r="O964" s="7"/>
    </row>
    <row r="965">
      <c r="F965" s="20"/>
      <c r="I965" s="7"/>
      <c r="J965" s="15"/>
      <c r="K965" s="7"/>
      <c r="O965" s="7"/>
    </row>
    <row r="966">
      <c r="F966" s="20"/>
      <c r="I966" s="7"/>
      <c r="J966" s="15"/>
      <c r="K966" s="7"/>
      <c r="O966" s="7"/>
    </row>
    <row r="967">
      <c r="F967" s="20"/>
      <c r="I967" s="7"/>
      <c r="J967" s="15"/>
      <c r="K967" s="7"/>
      <c r="O967" s="7"/>
    </row>
    <row r="968">
      <c r="F968" s="20"/>
      <c r="I968" s="7"/>
      <c r="J968" s="15"/>
      <c r="K968" s="7"/>
      <c r="O968" s="7"/>
    </row>
    <row r="969">
      <c r="F969" s="20"/>
      <c r="I969" s="7"/>
      <c r="J969" s="15"/>
      <c r="K969" s="7"/>
      <c r="O969" s="7"/>
    </row>
    <row r="970">
      <c r="F970" s="20"/>
      <c r="I970" s="7"/>
      <c r="J970" s="15"/>
      <c r="K970" s="7"/>
      <c r="O970" s="7"/>
    </row>
    <row r="971">
      <c r="F971" s="20"/>
      <c r="I971" s="7"/>
      <c r="J971" s="15"/>
      <c r="K971" s="7"/>
      <c r="O971" s="7"/>
    </row>
    <row r="972">
      <c r="F972" s="20"/>
      <c r="I972" s="7"/>
      <c r="J972" s="15"/>
      <c r="K972" s="7"/>
      <c r="O972" s="7"/>
    </row>
    <row r="973">
      <c r="F973" s="20"/>
      <c r="I973" s="7"/>
      <c r="J973" s="15"/>
      <c r="K973" s="7"/>
      <c r="O973" s="7"/>
    </row>
    <row r="974">
      <c r="F974" s="20"/>
      <c r="I974" s="7"/>
      <c r="J974" s="15"/>
      <c r="K974" s="7"/>
      <c r="O974" s="7"/>
    </row>
    <row r="975">
      <c r="F975" s="20"/>
      <c r="I975" s="7"/>
      <c r="J975" s="15"/>
      <c r="K975" s="7"/>
      <c r="O975" s="7"/>
    </row>
    <row r="976">
      <c r="F976" s="20"/>
      <c r="I976" s="7"/>
      <c r="J976" s="15"/>
      <c r="K976" s="7"/>
      <c r="O976" s="7"/>
    </row>
    <row r="977">
      <c r="F977" s="20"/>
      <c r="I977" s="7"/>
      <c r="J977" s="15"/>
      <c r="K977" s="7"/>
      <c r="O977" s="7"/>
    </row>
    <row r="978">
      <c r="F978" s="20"/>
      <c r="I978" s="7"/>
      <c r="J978" s="15"/>
      <c r="K978" s="7"/>
      <c r="O978" s="7"/>
    </row>
    <row r="979">
      <c r="F979" s="20"/>
      <c r="I979" s="7"/>
      <c r="J979" s="15"/>
      <c r="K979" s="7"/>
      <c r="O979" s="7"/>
    </row>
    <row r="980">
      <c r="F980" s="20"/>
      <c r="I980" s="7"/>
      <c r="J980" s="15"/>
      <c r="K980" s="7"/>
      <c r="O980" s="7"/>
    </row>
    <row r="981">
      <c r="F981" s="20"/>
      <c r="I981" s="7"/>
      <c r="J981" s="15"/>
      <c r="K981" s="7"/>
      <c r="O981" s="7"/>
    </row>
    <row r="982">
      <c r="F982" s="20"/>
      <c r="I982" s="7"/>
      <c r="J982" s="15"/>
      <c r="K982" s="7"/>
      <c r="O982" s="7"/>
    </row>
    <row r="983">
      <c r="F983" s="20"/>
      <c r="I983" s="7"/>
      <c r="J983" s="15"/>
      <c r="K983" s="7"/>
      <c r="O983" s="7"/>
    </row>
    <row r="984">
      <c r="F984" s="20"/>
      <c r="I984" s="7"/>
      <c r="J984" s="15"/>
      <c r="K984" s="7"/>
      <c r="O984" s="7"/>
    </row>
    <row r="985">
      <c r="F985" s="20"/>
      <c r="I985" s="7"/>
      <c r="J985" s="15"/>
      <c r="K985" s="7"/>
      <c r="O985" s="7"/>
    </row>
    <row r="986">
      <c r="F986" s="20"/>
      <c r="I986" s="7"/>
      <c r="J986" s="15"/>
      <c r="K986" s="7"/>
      <c r="O986" s="7"/>
    </row>
    <row r="987">
      <c r="F987" s="20"/>
      <c r="I987" s="7"/>
      <c r="J987" s="15"/>
      <c r="K987" s="7"/>
      <c r="O987" s="7"/>
    </row>
    <row r="988">
      <c r="F988" s="20"/>
      <c r="I988" s="7"/>
      <c r="J988" s="15"/>
      <c r="K988" s="7"/>
      <c r="O988" s="7"/>
    </row>
    <row r="989">
      <c r="F989" s="20"/>
      <c r="I989" s="7"/>
      <c r="J989" s="15"/>
      <c r="K989" s="7"/>
      <c r="O989" s="7"/>
    </row>
    <row r="990">
      <c r="F990" s="20"/>
      <c r="I990" s="7"/>
      <c r="J990" s="15"/>
      <c r="K990" s="7"/>
      <c r="O990" s="7"/>
    </row>
    <row r="991">
      <c r="F991" s="20"/>
      <c r="I991" s="7"/>
      <c r="J991" s="15"/>
      <c r="K991" s="7"/>
      <c r="O991" s="7"/>
    </row>
    <row r="992">
      <c r="F992" s="20"/>
      <c r="I992" s="7"/>
      <c r="J992" s="15"/>
      <c r="K992" s="7"/>
      <c r="O992" s="7"/>
    </row>
    <row r="993">
      <c r="F993" s="20"/>
      <c r="I993" s="7"/>
      <c r="J993" s="15"/>
      <c r="K993" s="7"/>
      <c r="O993" s="7"/>
    </row>
    <row r="994">
      <c r="F994" s="20"/>
      <c r="I994" s="7"/>
      <c r="J994" s="15"/>
      <c r="K994" s="7"/>
      <c r="O994" s="7"/>
    </row>
    <row r="995">
      <c r="F995" s="20"/>
      <c r="I995" s="7"/>
      <c r="J995" s="15"/>
      <c r="K995" s="7"/>
      <c r="O995" s="7"/>
    </row>
    <row r="996">
      <c r="F996" s="20"/>
      <c r="I996" s="7"/>
      <c r="J996" s="15"/>
      <c r="K996" s="7"/>
      <c r="O996" s="7"/>
    </row>
    <row r="997">
      <c r="F997" s="20"/>
      <c r="I997" s="7"/>
      <c r="J997" s="15"/>
      <c r="K997" s="7"/>
      <c r="O997" s="7"/>
    </row>
    <row r="998">
      <c r="F998" s="20"/>
      <c r="I998" s="7"/>
      <c r="J998" s="15"/>
      <c r="K998" s="7"/>
      <c r="O998" s="7"/>
    </row>
    <row r="999">
      <c r="F999" s="20"/>
      <c r="I999" s="7"/>
      <c r="J999" s="15"/>
      <c r="K999" s="7"/>
      <c r="O999" s="7"/>
    </row>
    <row r="1000">
      <c r="F1000" s="20"/>
      <c r="I1000" s="7"/>
      <c r="J1000" s="15"/>
      <c r="K1000" s="7"/>
      <c r="O1000" s="7"/>
    </row>
    <row r="1001">
      <c r="F1001" s="20"/>
      <c r="I1001" s="7"/>
      <c r="J1001" s="15"/>
      <c r="K1001" s="7"/>
      <c r="O1001" s="7"/>
    </row>
  </sheetData>
  <drawing r:id="rId2"/>
  <legacyDrawing r:id="rId3"/>
</worksheet>
</file>