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 activeTab="2"/>
  </bookViews>
  <sheets>
    <sheet name="Patients" sheetId="1" r:id="rId1"/>
    <sheet name="Appointments" sheetId="3" r:id="rId2"/>
    <sheet name="Doctors" sheetId="2" r:id="rId3"/>
    <sheet name="Dashbo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<sst xmlns="http://schemas.openxmlformats.org/spreadsheetml/2006/main" count="55" uniqueCount="45">
  <si>
    <t>PatientID</t>
  </si>
  <si>
    <t>Name</t>
  </si>
  <si>
    <t>DOB</t>
  </si>
  <si>
    <t>Gender</t>
  </si>
  <si>
    <t>AdmissionDate</t>
  </si>
  <si>
    <t>DischargeDate</t>
  </si>
  <si>
    <t>John Doe</t>
  </si>
  <si>
    <t>1980-01-01</t>
  </si>
  <si>
    <t>M</t>
  </si>
  <si>
    <t>2024-06-01</t>
  </si>
  <si>
    <t>2024-06-05</t>
  </si>
  <si>
    <t>Jane Smith</t>
  </si>
  <si>
    <t>1990-02-15</t>
  </si>
  <si>
    <t>F</t>
  </si>
  <si>
    <t>2024-06-03</t>
  </si>
  <si>
    <t>2024-06-07</t>
  </si>
  <si>
    <t>Alice Brown</t>
  </si>
  <si>
    <t>1975-07-20</t>
  </si>
  <si>
    <t>2024-06-04</t>
  </si>
  <si>
    <t>james</t>
  </si>
  <si>
    <t xml:space="preserve">M </t>
  </si>
  <si>
    <t>AppointmentID</t>
  </si>
  <si>
    <t>DoctorID</t>
  </si>
  <si>
    <t>Date</t>
  </si>
  <si>
    <t>Status</t>
  </si>
  <si>
    <t>2024-06-02</t>
  </si>
  <si>
    <t>Completed</t>
  </si>
  <si>
    <t>Scheduled</t>
  </si>
  <si>
    <t>Specialty</t>
  </si>
  <si>
    <t>Dr. Adams</t>
  </si>
  <si>
    <t>Cardiology</t>
  </si>
  <si>
    <t>Dr. Baker</t>
  </si>
  <si>
    <t>Neurology</t>
  </si>
  <si>
    <t>Dr. Clark</t>
  </si>
  <si>
    <t>General</t>
  </si>
  <si>
    <t>DR. Nadia</t>
  </si>
  <si>
    <t>Dentist</t>
  </si>
  <si>
    <t>Key Performance Indicators</t>
  </si>
  <si>
    <t>Total Patients</t>
  </si>
  <si>
    <t>Currently Admitted</t>
  </si>
  <si>
    <t>Total Appointments</t>
  </si>
  <si>
    <t>Completed Appointments</t>
  </si>
  <si>
    <t>Appointments per Doctor</t>
  </si>
  <si>
    <t>Doctor</t>
  </si>
  <si>
    <t>Appointments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</si>
</sst>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17/06/relationships/rdRichValue" Target="richData/rdrichvalue.xml"/><Relationship Id="rId8" Type="http://schemas.microsoft.com/office/2017/06/relationships/rdRichValueStructure" Target="richData/rdrichvaluestructure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Appointments per Doctor</a:t>
            </a:r>
            <a:endParaRPr lang="en-US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Dashboard!$B$9</c:f>
              <c:strCache>
                <c:ptCount val="1"/>
                <c:pt idx="0">
                  <c:v>Appointments</c:v>
                </c:pt>
              </c:strCache>
            </c:strRef>
          </c:tx>
          <c:spPr>
            <a:ln>
              <a:noFill/>
              <a:prstDash val="solid"/>
            </a:ln>
          </c:spPr>
          <c:invertIfNegative val="1"/>
          <c:dPt>
            <c:idx val="0"/>
            <c:invertIfNegative val="1"/>
            <c:bubble3D val="0"/>
            <c:spPr>
              <a:ln>
                <a:noFill/>
                <a:prstDash val="solid"/>
              </a:ln>
            </c:spPr>
          </c:dPt>
          <c:dPt>
            <c:idx val="1"/>
            <c:invertIfNegative val="1"/>
            <c:bubble3D val="0"/>
            <c:spPr>
              <a:ln>
                <a:noFill/>
                <a:prstDash val="solid"/>
              </a:ln>
            </c:spPr>
          </c:dPt>
          <c:dPt>
            <c:idx val="2"/>
            <c:invertIfNegative val="1"/>
            <c:bubble3D val="0"/>
            <c:spPr>
              <a:ln>
                <a:noFill/>
                <a:prstDash val="solid"/>
              </a:ln>
            </c:spPr>
          </c:dPt>
          <c:dLbls>
            <c:delete val="1"/>
          </c:dLbls>
          <c:cat>
            <c:strRef>
              <c:f>Dashboard!$A$10:$A$12</c:f>
              <c:strCache>
                <c:ptCount val="3"/>
                <c:pt idx="0">
                  <c:v>0</c:v>
                </c:pt>
                <c:pt idx="1">
                  <c:v>Dr. Baker</c:v>
                </c:pt>
                <c:pt idx="2">
                  <c:v>Dr. Clark</c:v>
                </c:pt>
              </c:strCache>
            </c:strRef>
          </c:cat>
          <c:val>
            <c:numRef>
              <c:f>Dashboard!$B$10:$B$12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Doctor</a:t>
                </a:r>
                <a:endParaRPr lang="en-US"/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Appointments</a:t>
                </a:r>
                <a:endParaRPr lang="en-US"/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1"/>
    <c:extLst>
      <c:ext uri="{0b15fc19-7d7d-44ad-8c2d-2c3a37ce22c3}">
        <chartProps xmlns="https://web.wps.cn/et/2018/main" chartId="{b8f03caa-bd88-4a89-ac9b-24bb5471aab5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>
      <xdr:nvGraphicFramePr>
        <xdr:cNvPr id="2" name="Chart 1"/>
        <xdr:cNvGraphicFramePr/>
      </xdr:nvGraphicFramePr>
      <xdr:xfrm>
        <a:off x="2905125" y="1524000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5" sqref="F5"/>
    </sheetView>
  </sheetViews>
  <sheetFormatPr defaultColWidth="9" defaultRowHeight="15" outlineLevelRow="4" outlineLevelCol="5"/>
  <cols>
    <col min="1" max="1" width="27.8571428571429" customWidth="1"/>
    <col min="2" max="2" width="17.7142857142857" customWidth="1"/>
    <col min="3" max="3" width="14.4285714285714" customWidth="1"/>
    <col min="4" max="4" width="13.5714285714286" customWidth="1"/>
    <col min="5" max="5" width="17.5714285714286" customWidth="1"/>
    <col min="6" max="6" width="15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5">
      <c r="A4">
        <v>3</v>
      </c>
      <c r="B4" t="s">
        <v>16</v>
      </c>
      <c r="C4" t="s">
        <v>17</v>
      </c>
      <c r="D4" t="s">
        <v>13</v>
      </c>
      <c r="E4" t="s">
        <v>18</v>
      </c>
    </row>
    <row r="5" spans="1:5">
      <c r="A5">
        <v>4</v>
      </c>
      <c r="B5" t="s">
        <v>19</v>
      </c>
      <c r="C5" s="1">
        <v>45544</v>
      </c>
      <c r="D5" t="s">
        <v>20</v>
      </c>
      <c r="E5" s="1">
        <v>45544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2" sqref="B22"/>
    </sheetView>
  </sheetViews>
  <sheetFormatPr defaultColWidth="9" defaultRowHeight="15" outlineLevelRow="4" outlineLevelCol="4"/>
  <cols>
    <col min="1" max="1" width="16.8571428571429" customWidth="1"/>
    <col min="2" max="2" width="12.2857142857143" customWidth="1"/>
    <col min="3" max="3" width="10.8571428571429" customWidth="1"/>
    <col min="4" max="4" width="12.4285714285714" customWidth="1"/>
    <col min="5" max="5" width="13" customWidth="1"/>
  </cols>
  <sheetData>
    <row r="1" spans="1:5">
      <c r="A1" t="s">
        <v>21</v>
      </c>
      <c r="B1" t="s">
        <v>0</v>
      </c>
      <c r="C1" t="s">
        <v>22</v>
      </c>
      <c r="D1" t="s">
        <v>23</v>
      </c>
      <c r="E1" t="s">
        <v>24</v>
      </c>
    </row>
    <row r="2" spans="1:5">
      <c r="A2">
        <v>1</v>
      </c>
      <c r="B2">
        <v>1</v>
      </c>
      <c r="C2">
        <v>1</v>
      </c>
      <c r="D2" t="s">
        <v>25</v>
      </c>
      <c r="E2" t="s">
        <v>26</v>
      </c>
    </row>
    <row r="3" spans="1:5">
      <c r="A3">
        <v>2</v>
      </c>
      <c r="B3">
        <v>2</v>
      </c>
      <c r="C3">
        <v>2</v>
      </c>
      <c r="D3" t="s">
        <v>18</v>
      </c>
      <c r="E3" t="s">
        <v>26</v>
      </c>
    </row>
    <row r="4" spans="1:5">
      <c r="A4">
        <v>3</v>
      </c>
      <c r="B4">
        <v>3</v>
      </c>
      <c r="C4">
        <v>3</v>
      </c>
      <c r="D4" t="s">
        <v>10</v>
      </c>
      <c r="E4" t="s">
        <v>27</v>
      </c>
    </row>
    <row r="5" spans="1:5">
      <c r="A5">
        <v>4</v>
      </c>
      <c r="B5">
        <v>4</v>
      </c>
      <c r="C5">
        <v>4</v>
      </c>
      <c r="D5" s="1">
        <v>45782</v>
      </c>
      <c r="E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4" sqref="B14"/>
    </sheetView>
  </sheetViews>
  <sheetFormatPr defaultColWidth="9" defaultRowHeight="15" outlineLevelRow="4" outlineLevelCol="2"/>
  <cols>
    <col min="1" max="1" width="22.7142857142857" customWidth="1"/>
    <col min="2" max="2" width="13.4285714285714" customWidth="1"/>
    <col min="3" max="3" width="15.2857142857143" customWidth="1"/>
  </cols>
  <sheetData>
    <row r="1" spans="1:3">
      <c r="A1" t="s">
        <v>22</v>
      </c>
      <c r="B1" t="s">
        <v>1</v>
      </c>
      <c r="C1" t="s">
        <v>28</v>
      </c>
    </row>
    <row r="2" spans="1:3">
      <c r="A2">
        <v>1</v>
      </c>
      <c r="B2" t="s">
        <v>29</v>
      </c>
      <c r="C2" t="s">
        <v>30</v>
      </c>
    </row>
    <row r="3" spans="1:3">
      <c r="A3">
        <v>2</v>
      </c>
      <c r="B3" t="s">
        <v>31</v>
      </c>
      <c r="C3" t="s">
        <v>32</v>
      </c>
    </row>
    <row r="4" spans="1:3">
      <c r="A4">
        <v>3</v>
      </c>
      <c r="B4" t="s">
        <v>33</v>
      </c>
      <c r="C4" t="s">
        <v>34</v>
      </c>
    </row>
    <row r="5" spans="1:3">
      <c r="A5">
        <v>4</v>
      </c>
      <c r="B5" t="s">
        <v>35</v>
      </c>
      <c r="C5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1" sqref="A11"/>
    </sheetView>
  </sheetViews>
  <sheetFormatPr defaultColWidth="9" defaultRowHeight="15" outlineLevelCol="1"/>
  <cols>
    <col min="1" max="1" width="25.5714285714286" customWidth="1"/>
  </cols>
  <sheetData>
    <row r="1" spans="1:1">
      <c r="A1" t="s">
        <v>37</v>
      </c>
    </row>
    <row r="3" spans="1:2">
      <c r="A3" t="s">
        <v>38</v>
      </c>
      <c r="B3">
        <f>COUNTA(Patients!A2:A1000)</f>
        <v>4</v>
      </c>
    </row>
    <row r="4" spans="1:2">
      <c r="A4" t="s">
        <v>39</v>
      </c>
      <c r="B4">
        <f>COUNTIFS(Patients!F2:F4,"")</f>
        <v>1</v>
      </c>
    </row>
    <row r="5" spans="1:2">
      <c r="A5" t="s">
        <v>40</v>
      </c>
      <c r="B5">
        <f>COUNTA(Appointments!A2:A1000)</f>
        <v>4</v>
      </c>
    </row>
    <row r="6" spans="1:2">
      <c r="A6" t="s">
        <v>41</v>
      </c>
      <c r="B6">
        <f>COUNTIFS(Appointments!E2:E1000,"Completed")</f>
        <v>3</v>
      </c>
    </row>
    <row r="8" spans="1:1">
      <c r="A8" t="s">
        <v>42</v>
      </c>
    </row>
    <row r="9" spans="1:2">
      <c r="A9" t="s">
        <v>43</v>
      </c>
      <c r="B9" t="s">
        <v>44</v>
      </c>
    </row>
    <row r="10" spans="1:2">
      <c r="A10" vm="1" t="e" cm="1">
        <f ca="1" t="array" ref="A10">_xlfn.UNIQUE(Doctors!B2:B1000)</f>
        <v>#VALUE!</v>
      </c>
      <c r="B10" cm="1">
        <f t="array" ref="B10">COUNTIFS(Appointments!C2:C1000,_xlfn.XLOOKUP(_xlfn.ANCHORARRAY(A10),Doctors!B2:B1000,Doctors!A2:A1000))</f>
        <v>0</v>
      </c>
    </row>
    <row r="11" spans="1:2">
      <c r="A11" t="s">
        <v>31</v>
      </c>
      <c r="B11">
        <f>COUNTIFS(Appointments!C2:C1000,Doctors!A3)</f>
        <v>1</v>
      </c>
    </row>
    <row r="12" spans="1:2">
      <c r="A12" t="s">
        <v>33</v>
      </c>
      <c r="B12">
        <f>COUNTIFS(Appointments!C2:C1000,Doctors!A4)</f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Patients</vt:lpstr>
      <vt:lpstr>Appointments</vt:lpstr>
      <vt:lpstr>Doctors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JAYDEN SPARK</cp:lastModifiedBy>
  <dcterms:created xsi:type="dcterms:W3CDTF">2025-05-13T13:32:00Z</dcterms:created>
  <dcterms:modified xsi:type="dcterms:W3CDTF">2025-05-13T16:20:44Z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73A1EB4184434AABAF1F94C4AEADE99B_12</vt:lpwstr>
  </property>
  <property fmtid="{D5CDD505-2E9C-101B-9397-08002B2CF9AE}" pid="3" name="KSOProductBuildVer">
    <vt:lpwstr>1033-12.2.0.20782</vt:lpwstr>
  </property>
</Properties>
</file>