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/Desktop/COMP40/HW6/UM/HW7/"/>
    </mc:Choice>
  </mc:AlternateContent>
  <bookViews>
    <workbookView xWindow="1520" yWindow="900" windowWidth="20820" windowHeight="14820" tabRatio="500" activeTab="1" xr2:uid="{00000000-000D-0000-FFFF-FFFF00000000}"/>
  </bookViews>
  <sheets>
    <sheet name="Sheet1" sheetId="1" r:id="rId1"/>
    <sheet name="Sheet2" sheetId="3" r:id="rId2"/>
  </sheets>
  <calcPr calcId="171027"/>
  <pivotCaches>
    <pivotCache cacheId="74" r:id="rId3"/>
    <pivotCache cacheId="70" r:id="rId4"/>
  </pivotCaches>
  <fileRecoveryPr repairLoad="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7" i="1" l="1"/>
  <c r="E5" i="1"/>
  <c r="H17" i="1" l="1"/>
  <c r="H18" i="1"/>
  <c r="H19" i="1"/>
  <c r="E2" i="1"/>
  <c r="E3" i="1"/>
  <c r="E4" i="1"/>
  <c r="G19" i="1" s="1"/>
  <c r="E6" i="1"/>
  <c r="E8" i="1"/>
  <c r="E9" i="1"/>
  <c r="E10" i="1"/>
  <c r="E11" i="1"/>
  <c r="H14" i="1" s="1"/>
  <c r="E12" i="1"/>
  <c r="H15" i="1" s="1"/>
  <c r="E13" i="1"/>
  <c r="H13" i="1" s="1"/>
  <c r="E17" i="1"/>
  <c r="E18" i="1"/>
  <c r="E19" i="1"/>
  <c r="E14" i="1"/>
  <c r="E15" i="1"/>
  <c r="E16" i="1"/>
  <c r="H12" i="1" l="1"/>
  <c r="H7" i="1"/>
  <c r="G10" i="1"/>
  <c r="H9" i="1"/>
  <c r="H8" i="1"/>
  <c r="G11" i="1"/>
  <c r="H11" i="1"/>
  <c r="G13" i="1"/>
  <c r="G16" i="1"/>
  <c r="H16" i="1"/>
  <c r="G9" i="1"/>
  <c r="G5" i="1"/>
  <c r="G7" i="1"/>
  <c r="H10" i="1"/>
  <c r="G12" i="1"/>
  <c r="G18" i="1"/>
  <c r="G6" i="1"/>
  <c r="G15" i="1"/>
  <c r="H6" i="1"/>
  <c r="G17" i="1"/>
  <c r="G8" i="1"/>
  <c r="H5" i="1"/>
  <c r="G14" i="1"/>
</calcChain>
</file>

<file path=xl/sharedStrings.xml><?xml version="1.0" encoding="utf-8"?>
<sst xmlns="http://schemas.openxmlformats.org/spreadsheetml/2006/main" count="75" uniqueCount="39">
  <si>
    <t>Benchmark</t>
  </si>
  <si>
    <t>Instructions</t>
  </si>
  <si>
    <t>Rel to Start</t>
  </si>
  <si>
    <t>Rel to Prev</t>
  </si>
  <si>
    <t>Improvement</t>
  </si>
  <si>
    <t>Bottleneck</t>
  </si>
  <si>
    <t>Big</t>
  </si>
  <si>
    <t>No improvement (starting point)</t>
  </si>
  <si>
    <t>Bitpack_getu</t>
  </si>
  <si>
    <t>Small</t>
  </si>
  <si>
    <t>Seq_get , Uarray_at</t>
  </si>
  <si>
    <t>Callgrind</t>
  </si>
  <si>
    <t>callgrind.out.27941</t>
  </si>
  <si>
    <t>segmented_load, segmented_store</t>
  </si>
  <si>
    <t>Compiled with optimization flag -O1 and linked against -lcii-O1</t>
  </si>
  <si>
    <t>Compiled with optimization flag -O2 and linked against -lcii-O2</t>
  </si>
  <si>
    <t>Changed the program_counter to point to the next index directly.  This was achieved by incrementing the program_counter by +1, rather than extracting the array from the sequence at each subsequent word.</t>
  </si>
  <si>
    <t>Medium</t>
  </si>
  <si>
    <t>Eliminated function call to bitpack_getu. Created smaller verstion of bitpack_getus using local variables for mask and shift values. This removes assertions found in bitpack, and allows the use of static mask and shift values.</t>
  </si>
  <si>
    <t>Removed temporary variables for Seq_get and Uarray_at pairs, removed function calls by integrating all instruction functions into one primary function</t>
  </si>
  <si>
    <t>Average Time (s)</t>
  </si>
  <si>
    <t>Run 1 Time (s)</t>
  </si>
  <si>
    <t>Run 2 Time (s)</t>
  </si>
  <si>
    <t>Run 3 Time (s)</t>
  </si>
  <si>
    <t>Sum of Average Time (s)</t>
  </si>
  <si>
    <t>Column Labels</t>
  </si>
  <si>
    <t>Row Labels</t>
  </si>
  <si>
    <t>Grand Total</t>
  </si>
  <si>
    <t>(blank)</t>
  </si>
  <si>
    <t>Stage</t>
  </si>
  <si>
    <t>Total Sum of Average Time (s)</t>
  </si>
  <si>
    <t>Total Sum of Rel to Prev</t>
  </si>
  <si>
    <t>Sum of Rel to Prev</t>
  </si>
  <si>
    <t>Total Sum of Rel to Start</t>
  </si>
  <si>
    <t>Sum of Rel to Start</t>
  </si>
  <si>
    <t>Total Sum of Instructions</t>
  </si>
  <si>
    <t>Sum of Instructions</t>
  </si>
  <si>
    <t xml:space="preserve">Stage </t>
  </si>
  <si>
    <t>callgrind.out.11630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</si>
</sst>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3"/>
      <color rgb="FF000000"/>
      <name val="Menlo"/>
      <family val="2"/>
    </font>
    <font>
      <b/>
      <i/>
      <sz val="14"/>
      <name val="Arial"/>
      <family val="2"/>
    </font>
    <font>
      <b/>
      <i/>
      <sz val="14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6"/>
      <color rgb="FF0A0101"/>
      <name val="Helvetica Neue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11" fontId="2" fillId="0" borderId="0" xfId="0" applyNumberFormat="1" applyFont="1" applyAlignment="1">
      <alignment vertical="center" wrapText="1"/>
    </xf>
    <xf numFmtId="164" fontId="2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11" fontId="2" fillId="2" borderId="2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11" fontId="2" fillId="2" borderId="9" xfId="0" applyNumberFormat="1" applyFont="1" applyFill="1" applyBorder="1" applyAlignment="1">
      <alignment vertical="center" wrapText="1"/>
    </xf>
    <xf numFmtId="164" fontId="2" fillId="2" borderId="9" xfId="0" applyNumberFormat="1" applyFont="1" applyFill="1" applyBorder="1" applyAlignment="1">
      <alignment vertical="center" wrapText="1"/>
    </xf>
    <xf numFmtId="11" fontId="2" fillId="3" borderId="6" xfId="0" applyNumberFormat="1" applyFont="1" applyFill="1" applyBorder="1" applyAlignment="1">
      <alignment vertical="center" wrapText="1"/>
    </xf>
    <xf numFmtId="164" fontId="2" fillId="3" borderId="6" xfId="0" applyNumberFormat="1" applyFont="1" applyFill="1" applyBorder="1" applyAlignment="1">
      <alignment vertical="center" wrapText="1"/>
    </xf>
    <xf numFmtId="11" fontId="2" fillId="3" borderId="2" xfId="0" applyNumberFormat="1" applyFont="1" applyFill="1" applyBorder="1" applyAlignment="1">
      <alignment vertical="center" wrapText="1"/>
    </xf>
    <xf numFmtId="164" fontId="2" fillId="3" borderId="2" xfId="0" applyNumberFormat="1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11" fontId="2" fillId="2" borderId="6" xfId="0" applyNumberFormat="1" applyFont="1" applyFill="1" applyBorder="1" applyAlignment="1">
      <alignment vertical="center" wrapText="1"/>
    </xf>
    <xf numFmtId="164" fontId="2" fillId="2" borderId="6" xfId="0" applyNumberFormat="1" applyFont="1" applyFill="1" applyBorder="1" applyAlignment="1">
      <alignment vertical="center" wrapText="1"/>
    </xf>
    <xf numFmtId="11" fontId="2" fillId="3" borderId="11" xfId="0" applyNumberFormat="1" applyFont="1" applyFill="1" applyBorder="1" applyAlignment="1">
      <alignment vertical="center" wrapText="1"/>
    </xf>
    <xf numFmtId="164" fontId="2" fillId="3" borderId="11" xfId="0" applyNumberFormat="1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11" fontId="2" fillId="2" borderId="11" xfId="0" applyNumberFormat="1" applyFont="1" applyFill="1" applyBorder="1" applyAlignment="1">
      <alignment vertical="center" wrapText="1"/>
    </xf>
    <xf numFmtId="164" fontId="2" fillId="2" borderId="11" xfId="0" applyNumberFormat="1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0" fontId="2" fillId="3" borderId="15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2" fillId="3" borderId="15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2" fontId="8" fillId="3" borderId="6" xfId="0" applyNumberFormat="1" applyFont="1" applyFill="1" applyBorder="1" applyAlignment="1">
      <alignment horizontal="right" vertical="center" wrapText="1"/>
    </xf>
    <xf numFmtId="2" fontId="8" fillId="3" borderId="2" xfId="0" applyNumberFormat="1" applyFont="1" applyFill="1" applyBorder="1" applyAlignment="1">
      <alignment horizontal="right" vertical="center" wrapText="1"/>
    </xf>
    <xf numFmtId="2" fontId="8" fillId="3" borderId="11" xfId="0" applyNumberFormat="1" applyFont="1" applyFill="1" applyBorder="1" applyAlignment="1">
      <alignment horizontal="right" vertical="center" wrapText="1"/>
    </xf>
    <xf numFmtId="2" fontId="8" fillId="2" borderId="6" xfId="0" applyNumberFormat="1" applyFont="1" applyFill="1" applyBorder="1" applyAlignment="1">
      <alignment horizontal="right" vertical="center" wrapText="1"/>
    </xf>
    <xf numFmtId="2" fontId="8" fillId="2" borderId="2" xfId="0" applyNumberFormat="1" applyFont="1" applyFill="1" applyBorder="1" applyAlignment="1">
      <alignment horizontal="right" vertical="center" wrapText="1"/>
    </xf>
    <xf numFmtId="2" fontId="8" fillId="2" borderId="11" xfId="0" applyNumberFormat="1" applyFont="1" applyFill="1" applyBorder="1" applyAlignment="1">
      <alignment horizontal="right" vertical="center" wrapText="1"/>
    </xf>
    <xf numFmtId="2" fontId="8" fillId="2" borderId="9" xfId="0" applyNumberFormat="1" applyFont="1" applyFill="1" applyBorder="1" applyAlignment="1">
      <alignment horizontal="right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2" fontId="5" fillId="4" borderId="17" xfId="0" applyNumberFormat="1" applyFont="1" applyFill="1" applyBorder="1" applyAlignment="1">
      <alignment horizontal="center" vertical="center" wrapText="1"/>
    </xf>
    <xf numFmtId="11" fontId="4" fillId="4" borderId="17" xfId="0" applyNumberFormat="1" applyFont="1" applyFill="1" applyBorder="1" applyAlignment="1">
      <alignment horizontal="center" vertical="center" wrapText="1"/>
    </xf>
    <xf numFmtId="164" fontId="4" fillId="4" borderId="17" xfId="0" applyNumberFormat="1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10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Fill="1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9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4" fillId="4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7" fillId="0" borderId="24" xfId="0" applyNumberFormat="1" applyFont="1" applyBorder="1" applyAlignment="1">
      <alignment horizontal="center" vertical="center"/>
    </xf>
    <xf numFmtId="0" fontId="7" fillId="0" borderId="25" xfId="0" applyNumberFormat="1" applyFont="1" applyBorder="1" applyAlignment="1">
      <alignment horizontal="center" vertical="center"/>
    </xf>
    <xf numFmtId="0" fontId="7" fillId="0" borderId="26" xfId="0" applyNumberFormat="1" applyFont="1" applyBorder="1" applyAlignment="1">
      <alignment horizontal="center" vertical="center"/>
    </xf>
    <xf numFmtId="0" fontId="7" fillId="0" borderId="24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left" vertical="center" wrapText="1"/>
    </xf>
    <xf numFmtId="0" fontId="7" fillId="0" borderId="26" xfId="0" applyFont="1" applyBorder="1" applyAlignment="1">
      <alignment horizontal="left" vertical="center" wrapText="1"/>
    </xf>
    <xf numFmtId="0" fontId="10" fillId="5" borderId="1" xfId="0" applyFont="1" applyFill="1" applyBorder="1"/>
  </cellXfs>
  <cellStyles count="1">
    <cellStyle name="Normal" xfId="0" builtinId="0"/>
  </cellStyles>
  <dxfs count="45"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alignment wrapText="1"/>
    </dxf>
    <dxf>
      <alignment wrapText="0"/>
    </dxf>
    <dxf>
      <alignment wrapText="1"/>
    </dxf>
    <dxf>
      <alignment wrapText="0"/>
    </dxf>
    <dxf>
      <alignment wrapText="1"/>
    </dxf>
    <dxf>
      <alignment wrapText="0"/>
    </dxf>
    <dxf>
      <alignment wrapText="1"/>
    </dxf>
    <dxf>
      <alignment vertical="center"/>
    </dxf>
    <dxf>
      <alignment vertic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font>
        <color theme="1"/>
      </font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[labnotes2 (weird format).xlsx]Sheet2!PivotTable3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 - Average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212489063867019"/>
          <c:y val="0.17168999708369787"/>
          <c:w val="0.84731955380577428"/>
          <c:h val="0.66539333624963559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Sheet2!$C$1:$C$3</c:f>
              <c:strCache>
                <c:ptCount val="1"/>
                <c:pt idx="0">
                  <c:v>Big - Sum of Average Time (s)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Sheet2!$C$4:$C$11</c:f>
              <c:numCache>
                <c:formatCode>General</c:formatCode>
                <c:ptCount val="7"/>
                <c:pt idx="0">
                  <c:v>57.52</c:v>
                </c:pt>
                <c:pt idx="1">
                  <c:v>48.633333333333333</c:v>
                </c:pt>
                <c:pt idx="2">
                  <c:v>48.523333333333333</c:v>
                </c:pt>
                <c:pt idx="3">
                  <c:v>35.080000000000005</c:v>
                </c:pt>
                <c:pt idx="4">
                  <c:v>18.276666666666667</c:v>
                </c:pt>
                <c:pt idx="5">
                  <c:v>13.896666666666667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9446-BB48-A2C6-F77EF38F85A9}"/>
            </c:ext>
          </c:extLst>
        </c:ser>
        <c:ser>
          <c:idx val="0"/>
          <c:order val="1"/>
          <c:tx>
            <c:strRef>
              <c:f>Sheet2!$D$1:$D$3</c:f>
              <c:strCache>
                <c:ptCount val="1"/>
                <c:pt idx="0">
                  <c:v>Big - Sum of Rel to Prev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Sheet2!$D$4:$D$11</c:f>
              <c:numCache>
                <c:formatCode>General</c:formatCode>
                <c:ptCount val="7"/>
                <c:pt idx="0">
                  <c:v>1</c:v>
                </c:pt>
                <c:pt idx="1">
                  <c:v>0.84550301344459888</c:v>
                </c:pt>
                <c:pt idx="2">
                  <c:v>0.99773817683344757</c:v>
                </c:pt>
                <c:pt idx="3">
                  <c:v>0.72295115751871963</c:v>
                </c:pt>
                <c:pt idx="4">
                  <c:v>0.52099961991638155</c:v>
                </c:pt>
                <c:pt idx="5">
                  <c:v>0.76035017326281229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9446-BB48-A2C6-F77EF38F85A9}"/>
            </c:ext>
          </c:extLst>
        </c:ser>
        <c:ser>
          <c:idx val="1"/>
          <c:order val="2"/>
          <c:tx>
            <c:strRef>
              <c:f>Sheet2!$E$1:$E$3</c:f>
              <c:strCache>
                <c:ptCount val="1"/>
                <c:pt idx="0">
                  <c:v>Big - Sum of Rel to Start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Sheet2!$E$4:$E$11</c:f>
              <c:numCache>
                <c:formatCode>General</c:formatCode>
                <c:ptCount val="7"/>
                <c:pt idx="0">
                  <c:v>1</c:v>
                </c:pt>
                <c:pt idx="1">
                  <c:v>0.84550301344459888</c:v>
                </c:pt>
                <c:pt idx="2">
                  <c:v>0.84359063514140009</c:v>
                </c:pt>
                <c:pt idx="3">
                  <c:v>0.60987482614742705</c:v>
                </c:pt>
                <c:pt idx="4">
                  <c:v>0.31774455261937878</c:v>
                </c:pt>
                <c:pt idx="5">
                  <c:v>0.24159712563745941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9446-BB48-A2C6-F77EF38F85A9}"/>
            </c:ext>
          </c:extLst>
        </c:ser>
        <c:ser>
          <c:idx val="2"/>
          <c:order val="3"/>
          <c:tx>
            <c:strRef>
              <c:f>Sheet2!$F$1:$F$3</c:f>
              <c:strCache>
                <c:ptCount val="1"/>
                <c:pt idx="0">
                  <c:v>Big - Sum of Instructions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Sheet2!$F$4:$F$11</c:f>
              <c:numCache>
                <c:formatCode>General</c:formatCode>
                <c:ptCount val="7"/>
                <c:pt idx="0">
                  <c:v>592333114947</c:v>
                </c:pt>
                <c:pt idx="3">
                  <c:v>302107549163</c:v>
                </c:pt>
                <c:pt idx="4">
                  <c:v>171302833253</c:v>
                </c:pt>
                <c:pt idx="5">
                  <c:v>163606264629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9446-BB48-A2C6-F77EF38F85A9}"/>
            </c:ext>
          </c:extLst>
        </c:ser>
        <c:ser>
          <c:idx val="4"/>
          <c:order val="4"/>
          <c:tx>
            <c:strRef>
              <c:f>Sheet2!$G$1:$G$3</c:f>
              <c:strCache>
                <c:ptCount val="1"/>
                <c:pt idx="0">
                  <c:v>Medium - Sum of Average Time (s)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Sheet2!$G$4:$G$11</c:f>
              <c:numCache>
                <c:formatCode>General</c:formatCode>
                <c:ptCount val="7"/>
                <c:pt idx="6">
                  <c:v>75.823333333333323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9446-BB48-A2C6-F77EF38F85A9}"/>
            </c:ext>
          </c:extLst>
        </c:ser>
        <c:ser>
          <c:idx val="5"/>
          <c:order val="5"/>
          <c:tx>
            <c:strRef>
              <c:f>Sheet2!$H$1:$H$3</c:f>
              <c:strCache>
                <c:ptCount val="1"/>
                <c:pt idx="0">
                  <c:v>Medium - Sum of Rel to Prev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Sheet2!$H$4:$H$11</c:f>
              <c:numCache>
                <c:formatCode>General</c:formatCode>
                <c:ptCount val="7"/>
                <c:pt idx="6">
                  <c:v>4.7927623461445039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9446-BB48-A2C6-F77EF38F85A9}"/>
            </c:ext>
          </c:extLst>
        </c:ser>
        <c:ser>
          <c:idx val="6"/>
          <c:order val="6"/>
          <c:tx>
            <c:strRef>
              <c:f>Sheet2!$I$1:$I$3</c:f>
              <c:strCache>
                <c:ptCount val="1"/>
                <c:pt idx="0">
                  <c:v>Medium - Sum of Rel to Start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Sheet2!$I$4:$I$11</c:f>
              <c:numCache>
                <c:formatCode>General</c:formatCode>
                <c:ptCount val="7"/>
                <c:pt idx="6">
                  <c:v>3.7735567352355672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9446-BB48-A2C6-F77EF38F85A9}"/>
            </c:ext>
          </c:extLst>
        </c:ser>
        <c:ser>
          <c:idx val="7"/>
          <c:order val="7"/>
          <c:tx>
            <c:strRef>
              <c:f>Sheet2!$J$1:$J$3</c:f>
              <c:strCache>
                <c:ptCount val="1"/>
                <c:pt idx="0">
                  <c:v>Medium - Sum of Instructions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Sheet2!$J$4:$J$11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9C-9446-BB48-A2C6-F77EF38F85A9}"/>
            </c:ext>
          </c:extLst>
        </c:ser>
        <c:ser>
          <c:idx val="8"/>
          <c:order val="8"/>
          <c:tx>
            <c:strRef>
              <c:f>Sheet2!$K$1:$K$3</c:f>
              <c:strCache>
                <c:ptCount val="1"/>
                <c:pt idx="0">
                  <c:v>Small - Sum of Average Time (s)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Sheet2!$K$4:$K$11</c:f>
              <c:numCache>
                <c:formatCode>General</c:formatCode>
                <c:ptCount val="7"/>
                <c:pt idx="6">
                  <c:v>8.9066666666666681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9446-BB48-A2C6-F77EF38F85A9}"/>
            </c:ext>
          </c:extLst>
        </c:ser>
        <c:ser>
          <c:idx val="9"/>
          <c:order val="9"/>
          <c:tx>
            <c:strRef>
              <c:f>Sheet2!$L$1:$L$3</c:f>
              <c:strCache>
                <c:ptCount val="1"/>
                <c:pt idx="0">
                  <c:v>Small - Sum of Rel to Prev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Sheet2!$L$4:$L$11</c:f>
              <c:numCache>
                <c:formatCode>General</c:formatCode>
                <c:ptCount val="7"/>
                <c:pt idx="6">
                  <c:v>4.8186570631367189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9446-BB48-A2C6-F77EF38F85A9}"/>
            </c:ext>
          </c:extLst>
        </c:ser>
        <c:ser>
          <c:idx val="10"/>
          <c:order val="10"/>
          <c:tx>
            <c:strRef>
              <c:f>Sheet2!$M$1:$M$3</c:f>
              <c:strCache>
                <c:ptCount val="1"/>
                <c:pt idx="0">
                  <c:v>Small - Sum of Rel to Start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Sheet2!$M$4:$M$11</c:f>
              <c:numCache>
                <c:formatCode>General</c:formatCode>
                <c:ptCount val="7"/>
                <c:pt idx="6">
                  <c:v>3.7900709219858157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9446-BB48-A2C6-F77EF38F85A9}"/>
            </c:ext>
          </c:extLst>
        </c:ser>
        <c:ser>
          <c:idx val="11"/>
          <c:order val="11"/>
          <c:tx>
            <c:strRef>
              <c:f>Sheet2!$N$1:$N$3</c:f>
              <c:strCache>
                <c:ptCount val="1"/>
                <c:pt idx="0">
                  <c:v>Small - Sum of Instructions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Sheet2!$N$4:$N$11</c:f>
              <c:numCache>
                <c:formatCode>General</c:formatCode>
                <c:ptCount val="7"/>
                <c:pt idx="6">
                  <c:v>91652185371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9446-BB48-A2C6-F77EF38F8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33755775"/>
        <c:axId val="34777199"/>
      </c:barChart>
      <c:catAx>
        <c:axId val="3375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7199"/>
        <c:crosses val="autoZero"/>
        <c:auto val="1"/>
        <c:lblAlgn val="ctr"/>
        <c:lblOffset val="100"/>
        <c:noMultiLvlLbl val="0"/>
      </c:catAx>
      <c:valAx>
        <c:axId val="34777199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5775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[labnotes2 (weird format).xlsx]Sheet2!PivotTable3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Small - Average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009711286089239"/>
          <c:y val="0.17168999708369787"/>
          <c:w val="0.84934733158355213"/>
          <c:h val="0.66539333624963559"/>
        </c:manualLayout>
      </c:layout>
      <c:barChart>
        <c:barDir val="col"/>
        <c:grouping val="clustered"/>
        <c:varyColors val="0"/>
        <c:ser>
          <c:idx val="7"/>
          <c:order val="0"/>
          <c:tx>
            <c:strRef>
              <c:f>Sheet2!$C$1:$C$3</c:f>
              <c:strCache>
                <c:ptCount val="1"/>
                <c:pt idx="0">
                  <c:v>Big - Sum of Average Time (s)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Sheet2!$C$4:$C$11</c:f>
              <c:numCache>
                <c:formatCode>General</c:formatCode>
                <c:ptCount val="7"/>
                <c:pt idx="0">
                  <c:v>57.52</c:v>
                </c:pt>
                <c:pt idx="1">
                  <c:v>48.633333333333333</c:v>
                </c:pt>
                <c:pt idx="2">
                  <c:v>48.523333333333333</c:v>
                </c:pt>
                <c:pt idx="3">
                  <c:v>35.080000000000005</c:v>
                </c:pt>
                <c:pt idx="4">
                  <c:v>18.276666666666667</c:v>
                </c:pt>
                <c:pt idx="5">
                  <c:v>13.896666666666667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261F-484E-8834-09F408835410}"/>
            </c:ext>
          </c:extLst>
        </c:ser>
        <c:ser>
          <c:idx val="0"/>
          <c:order val="1"/>
          <c:tx>
            <c:strRef>
              <c:f>Sheet2!$D$1:$D$3</c:f>
              <c:strCache>
                <c:ptCount val="1"/>
                <c:pt idx="0">
                  <c:v>Big - Sum of Rel to Prev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Sheet2!$D$4:$D$11</c:f>
              <c:numCache>
                <c:formatCode>General</c:formatCode>
                <c:ptCount val="7"/>
                <c:pt idx="0">
                  <c:v>1</c:v>
                </c:pt>
                <c:pt idx="1">
                  <c:v>0.84550301344459888</c:v>
                </c:pt>
                <c:pt idx="2">
                  <c:v>0.99773817683344757</c:v>
                </c:pt>
                <c:pt idx="3">
                  <c:v>0.72295115751871963</c:v>
                </c:pt>
                <c:pt idx="4">
                  <c:v>0.52099961991638155</c:v>
                </c:pt>
                <c:pt idx="5">
                  <c:v>0.76035017326281229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261F-484E-8834-09F408835410}"/>
            </c:ext>
          </c:extLst>
        </c:ser>
        <c:ser>
          <c:idx val="1"/>
          <c:order val="2"/>
          <c:tx>
            <c:strRef>
              <c:f>Sheet2!$E$1:$E$3</c:f>
              <c:strCache>
                <c:ptCount val="1"/>
                <c:pt idx="0">
                  <c:v>Big - Sum of Rel to Start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Sheet2!$E$4:$E$11</c:f>
              <c:numCache>
                <c:formatCode>General</c:formatCode>
                <c:ptCount val="7"/>
                <c:pt idx="0">
                  <c:v>1</c:v>
                </c:pt>
                <c:pt idx="1">
                  <c:v>0.84550301344459888</c:v>
                </c:pt>
                <c:pt idx="2">
                  <c:v>0.84359063514140009</c:v>
                </c:pt>
                <c:pt idx="3">
                  <c:v>0.60987482614742705</c:v>
                </c:pt>
                <c:pt idx="4">
                  <c:v>0.31774455261937878</c:v>
                </c:pt>
                <c:pt idx="5">
                  <c:v>0.24159712563745941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261F-484E-8834-09F408835410}"/>
            </c:ext>
          </c:extLst>
        </c:ser>
        <c:ser>
          <c:idx val="2"/>
          <c:order val="3"/>
          <c:tx>
            <c:strRef>
              <c:f>Sheet2!$F$1:$F$3</c:f>
              <c:strCache>
                <c:ptCount val="1"/>
                <c:pt idx="0">
                  <c:v>Big - Sum of Instructions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Sheet2!$F$4:$F$11</c:f>
              <c:numCache>
                <c:formatCode>General</c:formatCode>
                <c:ptCount val="7"/>
                <c:pt idx="0">
                  <c:v>592333114947</c:v>
                </c:pt>
                <c:pt idx="3">
                  <c:v>302107549163</c:v>
                </c:pt>
                <c:pt idx="4">
                  <c:v>171302833253</c:v>
                </c:pt>
                <c:pt idx="5">
                  <c:v>163606264629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261F-484E-8834-09F408835410}"/>
            </c:ext>
          </c:extLst>
        </c:ser>
        <c:ser>
          <c:idx val="3"/>
          <c:order val="4"/>
          <c:tx>
            <c:strRef>
              <c:f>Sheet2!$G$1:$G$3</c:f>
              <c:strCache>
                <c:ptCount val="1"/>
                <c:pt idx="0">
                  <c:v>Medium - Sum of Average Time (s)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Sheet2!$G$4:$G$11</c:f>
              <c:numCache>
                <c:formatCode>General</c:formatCode>
                <c:ptCount val="7"/>
                <c:pt idx="6">
                  <c:v>75.823333333333323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261F-484E-8834-09F408835410}"/>
            </c:ext>
          </c:extLst>
        </c:ser>
        <c:ser>
          <c:idx val="4"/>
          <c:order val="5"/>
          <c:tx>
            <c:strRef>
              <c:f>Sheet2!$H$1:$H$3</c:f>
              <c:strCache>
                <c:ptCount val="1"/>
                <c:pt idx="0">
                  <c:v>Medium - Sum of Rel to Prev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Sheet2!$H$4:$H$11</c:f>
              <c:numCache>
                <c:formatCode>General</c:formatCode>
                <c:ptCount val="7"/>
                <c:pt idx="6">
                  <c:v>4.7927623461445039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261F-484E-8834-09F408835410}"/>
            </c:ext>
          </c:extLst>
        </c:ser>
        <c:ser>
          <c:idx val="5"/>
          <c:order val="6"/>
          <c:tx>
            <c:strRef>
              <c:f>Sheet2!$I$1:$I$3</c:f>
              <c:strCache>
                <c:ptCount val="1"/>
                <c:pt idx="0">
                  <c:v>Medium - Sum of Rel to Start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Sheet2!$I$4:$I$11</c:f>
              <c:numCache>
                <c:formatCode>General</c:formatCode>
                <c:ptCount val="7"/>
                <c:pt idx="6">
                  <c:v>3.7735567352355672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261F-484E-8834-09F408835410}"/>
            </c:ext>
          </c:extLst>
        </c:ser>
        <c:ser>
          <c:idx val="6"/>
          <c:order val="7"/>
          <c:tx>
            <c:strRef>
              <c:f>Sheet2!$J$1:$J$3</c:f>
              <c:strCache>
                <c:ptCount val="1"/>
                <c:pt idx="0">
                  <c:v>Medium - Sum of Instructions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Sheet2!$J$4:$J$11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9C-261F-484E-8834-09F408835410}"/>
            </c:ext>
          </c:extLst>
        </c:ser>
        <c:ser>
          <c:idx val="8"/>
          <c:order val="8"/>
          <c:tx>
            <c:strRef>
              <c:f>Sheet2!$K$1:$K$3</c:f>
              <c:strCache>
                <c:ptCount val="1"/>
                <c:pt idx="0">
                  <c:v>Small - Sum of Average Time (s)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Sheet2!$K$4:$K$11</c:f>
              <c:numCache>
                <c:formatCode>General</c:formatCode>
                <c:ptCount val="7"/>
                <c:pt idx="6">
                  <c:v>8.9066666666666681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261F-484E-8834-09F408835410}"/>
            </c:ext>
          </c:extLst>
        </c:ser>
        <c:ser>
          <c:idx val="9"/>
          <c:order val="9"/>
          <c:tx>
            <c:strRef>
              <c:f>Sheet2!$L$1:$L$3</c:f>
              <c:strCache>
                <c:ptCount val="1"/>
                <c:pt idx="0">
                  <c:v>Small - Sum of Rel to Prev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Sheet2!$L$4:$L$11</c:f>
              <c:numCache>
                <c:formatCode>General</c:formatCode>
                <c:ptCount val="7"/>
                <c:pt idx="6">
                  <c:v>4.8186570631367189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261F-484E-8834-09F408835410}"/>
            </c:ext>
          </c:extLst>
        </c:ser>
        <c:ser>
          <c:idx val="10"/>
          <c:order val="10"/>
          <c:tx>
            <c:strRef>
              <c:f>Sheet2!$M$1:$M$3</c:f>
              <c:strCache>
                <c:ptCount val="1"/>
                <c:pt idx="0">
                  <c:v>Small - Sum of Rel to Start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Sheet2!$M$4:$M$11</c:f>
              <c:numCache>
                <c:formatCode>General</c:formatCode>
                <c:ptCount val="7"/>
                <c:pt idx="6">
                  <c:v>3.7900709219858157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261F-484E-8834-09F408835410}"/>
            </c:ext>
          </c:extLst>
        </c:ser>
        <c:ser>
          <c:idx val="11"/>
          <c:order val="11"/>
          <c:tx>
            <c:strRef>
              <c:f>Sheet2!$N$1:$N$3</c:f>
              <c:strCache>
                <c:ptCount val="1"/>
                <c:pt idx="0">
                  <c:v>Small - Sum of Instructions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Sheet2!$N$4:$N$11</c:f>
              <c:numCache>
                <c:formatCode>General</c:formatCode>
                <c:ptCount val="7"/>
                <c:pt idx="6">
                  <c:v>91652185371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261F-484E-8834-09F408835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36441423"/>
        <c:axId val="1658077440"/>
      </c:barChart>
      <c:catAx>
        <c:axId val="3644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077440"/>
        <c:crosses val="autoZero"/>
        <c:auto val="1"/>
        <c:lblAlgn val="ctr"/>
        <c:lblOffset val="100"/>
        <c:noMultiLvlLbl val="0"/>
      </c:catAx>
      <c:valAx>
        <c:axId val="1658077440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41423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[labnotes2 (weird format).xlsx]Sheet2!PivotTable3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pPr>
            <a:solidFill>
              <a:schemeClr val="accent1">
                <a:lumMod val="75000"/>
              </a:schemeClr>
            </a:solidFill>
            <a:ln w="9525">
              <a:solidFill>
                <a:schemeClr val="accent1">
                  <a:lumMod val="75000"/>
                </a:schemeClr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pPr>
            <a:solidFill>
              <a:schemeClr val="accent2">
                <a:lumMod val="75000"/>
              </a:schemeClr>
            </a:solidFill>
            <a:ln w="9525">
              <a:solidFill>
                <a:schemeClr val="accent2">
                  <a:lumMod val="75000"/>
                </a:schemeClr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pPr>
            <a:solidFill>
              <a:schemeClr val="accent6">
                <a:lumMod val="75000"/>
              </a:schemeClr>
            </a:solidFill>
            <a:ln w="9525">
              <a:solidFill>
                <a:schemeClr val="accent6">
                  <a:lumMod val="75000"/>
                </a:schemeClr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5449165008220128"/>
          <c:y val="0.11574074074074074"/>
          <c:w val="0.81528856969801866"/>
          <c:h val="0.58421186934966463"/>
        </c:manualLayout>
      </c:layout>
      <c:lineChart>
        <c:grouping val="standard"/>
        <c:varyColors val="0"/>
        <c:ser>
          <c:idx val="3"/>
          <c:order val="0"/>
          <c:tx>
            <c:strRef>
              <c:f>Sheet2!$C$1:$C$3</c:f>
              <c:strCache>
                <c:ptCount val="1"/>
                <c:pt idx="0">
                  <c:v>Big - Sum of Average Time (s)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Sheet2!$C$4:$C$11</c:f>
              <c:numCache>
                <c:formatCode>General</c:formatCode>
                <c:ptCount val="7"/>
                <c:pt idx="0">
                  <c:v>57.52</c:v>
                </c:pt>
                <c:pt idx="1">
                  <c:v>48.633333333333333</c:v>
                </c:pt>
                <c:pt idx="2">
                  <c:v>48.523333333333333</c:v>
                </c:pt>
                <c:pt idx="3">
                  <c:v>35.080000000000005</c:v>
                </c:pt>
                <c:pt idx="4">
                  <c:v>18.276666666666667</c:v>
                </c:pt>
                <c:pt idx="5">
                  <c:v>13.896666666666667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07E-984E-8B37-7664C460E227}"/>
            </c:ext>
          </c:extLst>
        </c:ser>
        <c:ser>
          <c:idx val="2"/>
          <c:order val="1"/>
          <c:tx>
            <c:strRef>
              <c:f>Sheet2!$D$1:$D$3</c:f>
              <c:strCache>
                <c:ptCount val="1"/>
                <c:pt idx="0">
                  <c:v>Big - Sum of Rel to Prev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Sheet2!$D$4:$D$11</c:f>
              <c:numCache>
                <c:formatCode>General</c:formatCode>
                <c:ptCount val="7"/>
                <c:pt idx="0">
                  <c:v>1</c:v>
                </c:pt>
                <c:pt idx="1">
                  <c:v>0.84550301344459888</c:v>
                </c:pt>
                <c:pt idx="2">
                  <c:v>0.99773817683344757</c:v>
                </c:pt>
                <c:pt idx="3">
                  <c:v>0.72295115751871963</c:v>
                </c:pt>
                <c:pt idx="4">
                  <c:v>0.52099961991638155</c:v>
                </c:pt>
                <c:pt idx="5">
                  <c:v>0.76035017326281229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507E-984E-8B37-7664C460E227}"/>
            </c:ext>
          </c:extLst>
        </c:ser>
        <c:ser>
          <c:idx val="8"/>
          <c:order val="2"/>
          <c:tx>
            <c:strRef>
              <c:f>Sheet2!$E$1:$E$3</c:f>
              <c:strCache>
                <c:ptCount val="1"/>
                <c:pt idx="0">
                  <c:v>Big - Sum of Rel to Start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Sheet2!$E$4:$E$11</c:f>
              <c:numCache>
                <c:formatCode>General</c:formatCode>
                <c:ptCount val="7"/>
                <c:pt idx="0">
                  <c:v>1</c:v>
                </c:pt>
                <c:pt idx="1">
                  <c:v>0.84550301344459888</c:v>
                </c:pt>
                <c:pt idx="2">
                  <c:v>0.84359063514140009</c:v>
                </c:pt>
                <c:pt idx="3">
                  <c:v>0.60987482614742705</c:v>
                </c:pt>
                <c:pt idx="4">
                  <c:v>0.31774455261937878</c:v>
                </c:pt>
                <c:pt idx="5">
                  <c:v>0.24159712563745941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507E-984E-8B37-7664C460E227}"/>
            </c:ext>
          </c:extLst>
        </c:ser>
        <c:ser>
          <c:idx val="0"/>
          <c:order val="3"/>
          <c:tx>
            <c:strRef>
              <c:f>Sheet2!$F$1:$F$3</c:f>
              <c:strCache>
                <c:ptCount val="1"/>
                <c:pt idx="0">
                  <c:v>Big - Sum of Instructions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Sheet2!$F$4:$F$11</c:f>
              <c:numCache>
                <c:formatCode>General</c:formatCode>
                <c:ptCount val="7"/>
                <c:pt idx="0">
                  <c:v>592333114947</c:v>
                </c:pt>
                <c:pt idx="3">
                  <c:v>302107549163</c:v>
                </c:pt>
                <c:pt idx="4">
                  <c:v>171302833253</c:v>
                </c:pt>
                <c:pt idx="5">
                  <c:v>163606264629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507E-984E-8B37-7664C460E227}"/>
            </c:ext>
          </c:extLst>
        </c:ser>
        <c:ser>
          <c:idx val="1"/>
          <c:order val="4"/>
          <c:tx>
            <c:strRef>
              <c:f>Sheet2!$G$1:$G$3</c:f>
              <c:strCache>
                <c:ptCount val="1"/>
                <c:pt idx="0">
                  <c:v>Medium - Sum of Average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Sheet2!$G$4:$G$11</c:f>
              <c:numCache>
                <c:formatCode>General</c:formatCode>
                <c:ptCount val="7"/>
                <c:pt idx="6">
                  <c:v>75.823333333333323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507E-984E-8B37-7664C460E227}"/>
            </c:ext>
          </c:extLst>
        </c:ser>
        <c:ser>
          <c:idx val="4"/>
          <c:order val="5"/>
          <c:tx>
            <c:strRef>
              <c:f>Sheet2!$H$1:$H$3</c:f>
              <c:strCache>
                <c:ptCount val="1"/>
                <c:pt idx="0">
                  <c:v>Medium - Sum of Rel to Prev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Sheet2!$H$4:$H$11</c:f>
              <c:numCache>
                <c:formatCode>General</c:formatCode>
                <c:ptCount val="7"/>
                <c:pt idx="6">
                  <c:v>4.7927623461445039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507E-984E-8B37-7664C460E227}"/>
            </c:ext>
          </c:extLst>
        </c:ser>
        <c:ser>
          <c:idx val="5"/>
          <c:order val="6"/>
          <c:tx>
            <c:strRef>
              <c:f>Sheet2!$I$1:$I$3</c:f>
              <c:strCache>
                <c:ptCount val="1"/>
                <c:pt idx="0">
                  <c:v>Medium - Sum of Rel to Start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Sheet2!$I$4:$I$11</c:f>
              <c:numCache>
                <c:formatCode>General</c:formatCode>
                <c:ptCount val="7"/>
                <c:pt idx="6">
                  <c:v>3.7735567352355672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507E-984E-8B37-7664C460E227}"/>
            </c:ext>
          </c:extLst>
        </c:ser>
        <c:ser>
          <c:idx val="6"/>
          <c:order val="7"/>
          <c:tx>
            <c:strRef>
              <c:f>Sheet2!$J$1:$J$3</c:f>
              <c:strCache>
                <c:ptCount val="1"/>
                <c:pt idx="0">
                  <c:v>Medium - Sum of Instructions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Sheet2!$J$4:$J$11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507E-984E-8B37-7664C460E227}"/>
            </c:ext>
          </c:extLst>
        </c:ser>
        <c:ser>
          <c:idx val="7"/>
          <c:order val="8"/>
          <c:tx>
            <c:strRef>
              <c:f>Sheet2!$K$1:$K$3</c:f>
              <c:strCache>
                <c:ptCount val="1"/>
                <c:pt idx="0">
                  <c:v>Small - Sum of Average Time (s)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Sheet2!$K$4:$K$11</c:f>
              <c:numCache>
                <c:formatCode>General</c:formatCode>
                <c:ptCount val="7"/>
                <c:pt idx="6">
                  <c:v>8.9066666666666681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507E-984E-8B37-7664C460E227}"/>
            </c:ext>
          </c:extLst>
        </c:ser>
        <c:ser>
          <c:idx val="9"/>
          <c:order val="9"/>
          <c:tx>
            <c:strRef>
              <c:f>Sheet2!$L$1:$L$3</c:f>
              <c:strCache>
                <c:ptCount val="1"/>
                <c:pt idx="0">
                  <c:v>Small - Sum of Rel to Prev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Sheet2!$L$4:$L$11</c:f>
              <c:numCache>
                <c:formatCode>General</c:formatCode>
                <c:ptCount val="7"/>
                <c:pt idx="6">
                  <c:v>4.8186570631367189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507E-984E-8B37-7664C460E227}"/>
            </c:ext>
          </c:extLst>
        </c:ser>
        <c:ser>
          <c:idx val="10"/>
          <c:order val="10"/>
          <c:tx>
            <c:strRef>
              <c:f>Sheet2!$M$1:$M$3</c:f>
              <c:strCache>
                <c:ptCount val="1"/>
                <c:pt idx="0">
                  <c:v>Small - Sum of Rel to Start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Sheet2!$M$4:$M$11</c:f>
              <c:numCache>
                <c:formatCode>General</c:formatCode>
                <c:ptCount val="7"/>
                <c:pt idx="6">
                  <c:v>3.7900709219858157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507E-984E-8B37-7664C460E227}"/>
            </c:ext>
          </c:extLst>
        </c:ser>
        <c:ser>
          <c:idx val="11"/>
          <c:order val="11"/>
          <c:tx>
            <c:strRef>
              <c:f>Sheet2!$N$1:$N$3</c:f>
              <c:strCache>
                <c:ptCount val="1"/>
                <c:pt idx="0">
                  <c:v>Small - Sum of Instructions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Sheet2!$N$4:$N$11</c:f>
              <c:numCache>
                <c:formatCode>General</c:formatCode>
                <c:ptCount val="7"/>
                <c:pt idx="6">
                  <c:v>91652185371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507E-984E-8B37-7664C460E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38047"/>
        <c:axId val="1658405104"/>
      </c:lineChart>
      <c:catAx>
        <c:axId val="3663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05104"/>
        <c:crosses val="autoZero"/>
        <c:auto val="1"/>
        <c:lblAlgn val="ctr"/>
        <c:lblOffset val="100"/>
        <c:noMultiLvlLbl val="0"/>
      </c:catAx>
      <c:valAx>
        <c:axId val="16584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3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[labnotes2 (weird format).xlsx]Sheet2!PivotTable3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pPr>
            <a:solidFill>
              <a:schemeClr val="accent2">
                <a:lumMod val="75000"/>
              </a:schemeClr>
            </a:solidFill>
            <a:ln w="9525">
              <a:solidFill>
                <a:schemeClr val="accent2">
                  <a:lumMod val="75000"/>
                </a:schemeClr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6">
                <a:lumMod val="50000"/>
              </a:schemeClr>
            </a:solidFill>
            <a:round/>
          </a:ln>
          <a:effectLst/>
        </c:spPr>
        <c:marker>
          <c:spPr>
            <a:solidFill>
              <a:schemeClr val="accent6">
                <a:lumMod val="50000"/>
              </a:schemeClr>
            </a:solidFill>
            <a:ln w="9525">
              <a:solidFill>
                <a:schemeClr val="accent6">
                  <a:lumMod val="50000"/>
                </a:schemeClr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5723890282945402"/>
          <c:y val="0.12785388127853881"/>
          <c:w val="0.81254131695076581"/>
          <c:h val="0.57620896702980617"/>
        </c:manualLayout>
      </c:layout>
      <c:lineChart>
        <c:grouping val="standard"/>
        <c:varyColors val="0"/>
        <c:ser>
          <c:idx val="10"/>
          <c:order val="0"/>
          <c:tx>
            <c:strRef>
              <c:f>Sheet2!$C$1:$C$3</c:f>
              <c:strCache>
                <c:ptCount val="1"/>
                <c:pt idx="0">
                  <c:v>Big - Sum of Average Time (s)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Sheet2!$C$4:$C$11</c:f>
              <c:numCache>
                <c:formatCode>General</c:formatCode>
                <c:ptCount val="7"/>
                <c:pt idx="0">
                  <c:v>57.52</c:v>
                </c:pt>
                <c:pt idx="1">
                  <c:v>48.633333333333333</c:v>
                </c:pt>
                <c:pt idx="2">
                  <c:v>48.523333333333333</c:v>
                </c:pt>
                <c:pt idx="3">
                  <c:v>35.080000000000005</c:v>
                </c:pt>
                <c:pt idx="4">
                  <c:v>18.276666666666667</c:v>
                </c:pt>
                <c:pt idx="5">
                  <c:v>13.896666666666667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369-A048-9309-75D16AEC5DB8}"/>
            </c:ext>
          </c:extLst>
        </c:ser>
        <c:ser>
          <c:idx val="3"/>
          <c:order val="1"/>
          <c:tx>
            <c:strRef>
              <c:f>Sheet2!$D$1:$D$3</c:f>
              <c:strCache>
                <c:ptCount val="1"/>
                <c:pt idx="0">
                  <c:v>Big - Sum of Rel to Prev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Sheet2!$D$4:$D$11</c:f>
              <c:numCache>
                <c:formatCode>General</c:formatCode>
                <c:ptCount val="7"/>
                <c:pt idx="0">
                  <c:v>1</c:v>
                </c:pt>
                <c:pt idx="1">
                  <c:v>0.84550301344459888</c:v>
                </c:pt>
                <c:pt idx="2">
                  <c:v>0.99773817683344757</c:v>
                </c:pt>
                <c:pt idx="3">
                  <c:v>0.72295115751871963</c:v>
                </c:pt>
                <c:pt idx="4">
                  <c:v>0.52099961991638155</c:v>
                </c:pt>
                <c:pt idx="5">
                  <c:v>0.76035017326281229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B369-A048-9309-75D16AEC5DB8}"/>
            </c:ext>
          </c:extLst>
        </c:ser>
        <c:ser>
          <c:idx val="9"/>
          <c:order val="2"/>
          <c:tx>
            <c:strRef>
              <c:f>Sheet2!$E$1:$E$3</c:f>
              <c:strCache>
                <c:ptCount val="1"/>
                <c:pt idx="0">
                  <c:v>Big - Sum of Rel to Start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Sheet2!$E$4:$E$11</c:f>
              <c:numCache>
                <c:formatCode>General</c:formatCode>
                <c:ptCount val="7"/>
                <c:pt idx="0">
                  <c:v>1</c:v>
                </c:pt>
                <c:pt idx="1">
                  <c:v>0.84550301344459888</c:v>
                </c:pt>
                <c:pt idx="2">
                  <c:v>0.84359063514140009</c:v>
                </c:pt>
                <c:pt idx="3">
                  <c:v>0.60987482614742705</c:v>
                </c:pt>
                <c:pt idx="4">
                  <c:v>0.31774455261937878</c:v>
                </c:pt>
                <c:pt idx="5">
                  <c:v>0.24159712563745941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B369-A048-9309-75D16AEC5DB8}"/>
            </c:ext>
          </c:extLst>
        </c:ser>
        <c:ser>
          <c:idx val="0"/>
          <c:order val="3"/>
          <c:tx>
            <c:strRef>
              <c:f>Sheet2!$F$1:$F$3</c:f>
              <c:strCache>
                <c:ptCount val="1"/>
                <c:pt idx="0">
                  <c:v>Big - Sum of Instructions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Sheet2!$F$4:$F$11</c:f>
              <c:numCache>
                <c:formatCode>General</c:formatCode>
                <c:ptCount val="7"/>
                <c:pt idx="0">
                  <c:v>592333114947</c:v>
                </c:pt>
                <c:pt idx="3">
                  <c:v>302107549163</c:v>
                </c:pt>
                <c:pt idx="4">
                  <c:v>171302833253</c:v>
                </c:pt>
                <c:pt idx="5">
                  <c:v>163606264629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B369-A048-9309-75D16AEC5DB8}"/>
            </c:ext>
          </c:extLst>
        </c:ser>
        <c:ser>
          <c:idx val="1"/>
          <c:order val="4"/>
          <c:tx>
            <c:strRef>
              <c:f>Sheet2!$G$1:$G$3</c:f>
              <c:strCache>
                <c:ptCount val="1"/>
                <c:pt idx="0">
                  <c:v>Medium - Sum of Average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Sheet2!$G$4:$G$11</c:f>
              <c:numCache>
                <c:formatCode>General</c:formatCode>
                <c:ptCount val="7"/>
                <c:pt idx="6">
                  <c:v>75.823333333333323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B369-A048-9309-75D16AEC5DB8}"/>
            </c:ext>
          </c:extLst>
        </c:ser>
        <c:ser>
          <c:idx val="2"/>
          <c:order val="5"/>
          <c:tx>
            <c:strRef>
              <c:f>Sheet2!$H$1:$H$3</c:f>
              <c:strCache>
                <c:ptCount val="1"/>
                <c:pt idx="0">
                  <c:v>Medium - Sum of Rel to Prev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Sheet2!$H$4:$H$11</c:f>
              <c:numCache>
                <c:formatCode>General</c:formatCode>
                <c:ptCount val="7"/>
                <c:pt idx="6">
                  <c:v>4.7927623461445039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B369-A048-9309-75D16AEC5DB8}"/>
            </c:ext>
          </c:extLst>
        </c:ser>
        <c:ser>
          <c:idx val="4"/>
          <c:order val="6"/>
          <c:tx>
            <c:strRef>
              <c:f>Sheet2!$I$1:$I$3</c:f>
              <c:strCache>
                <c:ptCount val="1"/>
                <c:pt idx="0">
                  <c:v>Medium - Sum of Rel to Start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Sheet2!$I$4:$I$11</c:f>
              <c:numCache>
                <c:formatCode>General</c:formatCode>
                <c:ptCount val="7"/>
                <c:pt idx="6">
                  <c:v>3.7735567352355672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B369-A048-9309-75D16AEC5DB8}"/>
            </c:ext>
          </c:extLst>
        </c:ser>
        <c:ser>
          <c:idx val="5"/>
          <c:order val="7"/>
          <c:tx>
            <c:strRef>
              <c:f>Sheet2!$J$1:$J$3</c:f>
              <c:strCache>
                <c:ptCount val="1"/>
                <c:pt idx="0">
                  <c:v>Medium - Sum of Instructions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Sheet2!$J$4:$J$11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B369-A048-9309-75D16AEC5DB8}"/>
            </c:ext>
          </c:extLst>
        </c:ser>
        <c:ser>
          <c:idx val="6"/>
          <c:order val="8"/>
          <c:tx>
            <c:strRef>
              <c:f>Sheet2!$K$1:$K$3</c:f>
              <c:strCache>
                <c:ptCount val="1"/>
                <c:pt idx="0">
                  <c:v>Small - Sum of Average Time (s)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Sheet2!$K$4:$K$11</c:f>
              <c:numCache>
                <c:formatCode>General</c:formatCode>
                <c:ptCount val="7"/>
                <c:pt idx="6">
                  <c:v>8.9066666666666681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B369-A048-9309-75D16AEC5DB8}"/>
            </c:ext>
          </c:extLst>
        </c:ser>
        <c:ser>
          <c:idx val="7"/>
          <c:order val="9"/>
          <c:tx>
            <c:strRef>
              <c:f>Sheet2!$L$1:$L$3</c:f>
              <c:strCache>
                <c:ptCount val="1"/>
                <c:pt idx="0">
                  <c:v>Small - Sum of Rel to Prev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Sheet2!$L$4:$L$11</c:f>
              <c:numCache>
                <c:formatCode>General</c:formatCode>
                <c:ptCount val="7"/>
                <c:pt idx="6">
                  <c:v>4.8186570631367189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B369-A048-9309-75D16AEC5DB8}"/>
            </c:ext>
          </c:extLst>
        </c:ser>
        <c:ser>
          <c:idx val="8"/>
          <c:order val="10"/>
          <c:tx>
            <c:strRef>
              <c:f>Sheet2!$M$1:$M$3</c:f>
              <c:strCache>
                <c:ptCount val="1"/>
                <c:pt idx="0">
                  <c:v>Small - Sum of Rel to Start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Sheet2!$M$4:$M$11</c:f>
              <c:numCache>
                <c:formatCode>General</c:formatCode>
                <c:ptCount val="7"/>
                <c:pt idx="6">
                  <c:v>3.7900709219858157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B369-A048-9309-75D16AEC5DB8}"/>
            </c:ext>
          </c:extLst>
        </c:ser>
        <c:ser>
          <c:idx val="11"/>
          <c:order val="11"/>
          <c:tx>
            <c:strRef>
              <c:f>Sheet2!$N$1:$N$3</c:f>
              <c:strCache>
                <c:ptCount val="1"/>
                <c:pt idx="0">
                  <c:v>Small - Sum of Instructions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Sheet2!$N$4:$N$11</c:f>
              <c:numCache>
                <c:formatCode>General</c:formatCode>
                <c:ptCount val="7"/>
                <c:pt idx="6">
                  <c:v>91652185371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B369-A048-9309-75D16AEC5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75375"/>
        <c:axId val="1658005824"/>
      </c:lineChart>
      <c:catAx>
        <c:axId val="3207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005824"/>
        <c:crosses val="autoZero"/>
        <c:auto val="1"/>
        <c:lblAlgn val="ctr"/>
        <c:lblOffset val="100"/>
        <c:noMultiLvlLbl val="0"/>
      </c:catAx>
      <c:valAx>
        <c:axId val="16580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7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[labnotes2 (weird format).xlsx]Sheet2!PivotTable3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solidFill>
              <a:srgbClr val="7030A0"/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726637535692657"/>
          <c:y val="0.12962962962962962"/>
          <c:w val="0.69726659167604055"/>
          <c:h val="0.49916447944006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Sheet2!$C$1:$C$3</c:f>
              <c:strCache>
                <c:ptCount val="1"/>
                <c:pt idx="0">
                  <c:v>Big - Sum of Average 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Sheet2!$C$4:$C$11</c:f>
              <c:numCache>
                <c:formatCode>General</c:formatCode>
                <c:ptCount val="7"/>
                <c:pt idx="0">
                  <c:v>57.52</c:v>
                </c:pt>
                <c:pt idx="1">
                  <c:v>48.633333333333333</c:v>
                </c:pt>
                <c:pt idx="2">
                  <c:v>48.523333333333333</c:v>
                </c:pt>
                <c:pt idx="3">
                  <c:v>35.080000000000005</c:v>
                </c:pt>
                <c:pt idx="4">
                  <c:v>18.276666666666667</c:v>
                </c:pt>
                <c:pt idx="5">
                  <c:v>13.896666666666667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7-C64F-8E27-0382B5692AE6}"/>
            </c:ext>
          </c:extLst>
        </c:ser>
        <c:ser>
          <c:idx val="1"/>
          <c:order val="1"/>
          <c:tx>
            <c:strRef>
              <c:f>Sheet2!$D$1:$D$3</c:f>
              <c:strCache>
                <c:ptCount val="1"/>
                <c:pt idx="0">
                  <c:v>Big - Sum of Rel to Prev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Sheet2!$D$4:$D$11</c:f>
              <c:numCache>
                <c:formatCode>General</c:formatCode>
                <c:ptCount val="7"/>
                <c:pt idx="0">
                  <c:v>1</c:v>
                </c:pt>
                <c:pt idx="1">
                  <c:v>0.84550301344459888</c:v>
                </c:pt>
                <c:pt idx="2">
                  <c:v>0.99773817683344757</c:v>
                </c:pt>
                <c:pt idx="3">
                  <c:v>0.72295115751871963</c:v>
                </c:pt>
                <c:pt idx="4">
                  <c:v>0.52099961991638155</c:v>
                </c:pt>
                <c:pt idx="5">
                  <c:v>0.76035017326281229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487-C64F-8E27-0382B5692AE6}"/>
            </c:ext>
          </c:extLst>
        </c:ser>
        <c:ser>
          <c:idx val="6"/>
          <c:order val="2"/>
          <c:tx>
            <c:strRef>
              <c:f>Sheet2!$E$1:$E$3</c:f>
              <c:strCache>
                <c:ptCount val="1"/>
                <c:pt idx="0">
                  <c:v>Big - Sum of Rel to Start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Sheet2!$E$4:$E$11</c:f>
              <c:numCache>
                <c:formatCode>General</c:formatCode>
                <c:ptCount val="7"/>
                <c:pt idx="0">
                  <c:v>1</c:v>
                </c:pt>
                <c:pt idx="1">
                  <c:v>0.84550301344459888</c:v>
                </c:pt>
                <c:pt idx="2">
                  <c:v>0.84359063514140009</c:v>
                </c:pt>
                <c:pt idx="3">
                  <c:v>0.60987482614742705</c:v>
                </c:pt>
                <c:pt idx="4">
                  <c:v>0.31774455261937878</c:v>
                </c:pt>
                <c:pt idx="5">
                  <c:v>0.24159712563745941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487-C64F-8E27-0382B5692AE6}"/>
            </c:ext>
          </c:extLst>
        </c:ser>
        <c:ser>
          <c:idx val="2"/>
          <c:order val="3"/>
          <c:tx>
            <c:strRef>
              <c:f>Sheet2!$F$1:$F$3</c:f>
              <c:strCache>
                <c:ptCount val="1"/>
                <c:pt idx="0">
                  <c:v>Big - Sum of Instructions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Sheet2!$F$4:$F$11</c:f>
              <c:numCache>
                <c:formatCode>General</c:formatCode>
                <c:ptCount val="7"/>
                <c:pt idx="0">
                  <c:v>592333114947</c:v>
                </c:pt>
                <c:pt idx="3">
                  <c:v>302107549163</c:v>
                </c:pt>
                <c:pt idx="4">
                  <c:v>171302833253</c:v>
                </c:pt>
                <c:pt idx="5">
                  <c:v>163606264629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1487-C64F-8E27-0382B5692AE6}"/>
            </c:ext>
          </c:extLst>
        </c:ser>
        <c:ser>
          <c:idx val="3"/>
          <c:order val="4"/>
          <c:tx>
            <c:strRef>
              <c:f>Sheet2!$G$1:$G$3</c:f>
              <c:strCache>
                <c:ptCount val="1"/>
                <c:pt idx="0">
                  <c:v>Medium - Sum of Average Time (s)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Sheet2!$G$4:$G$11</c:f>
              <c:numCache>
                <c:formatCode>General</c:formatCode>
                <c:ptCount val="7"/>
                <c:pt idx="6">
                  <c:v>75.823333333333323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1487-C64F-8E27-0382B5692AE6}"/>
            </c:ext>
          </c:extLst>
        </c:ser>
        <c:ser>
          <c:idx val="4"/>
          <c:order val="5"/>
          <c:tx>
            <c:strRef>
              <c:f>Sheet2!$H$1:$H$3</c:f>
              <c:strCache>
                <c:ptCount val="1"/>
                <c:pt idx="0">
                  <c:v>Medium - Sum of Rel to Prev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Sheet2!$H$4:$H$11</c:f>
              <c:numCache>
                <c:formatCode>General</c:formatCode>
                <c:ptCount val="7"/>
                <c:pt idx="6">
                  <c:v>4.7927623461445039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1487-C64F-8E27-0382B5692AE6}"/>
            </c:ext>
          </c:extLst>
        </c:ser>
        <c:ser>
          <c:idx val="5"/>
          <c:order val="6"/>
          <c:tx>
            <c:strRef>
              <c:f>Sheet2!$I$1:$I$3</c:f>
              <c:strCache>
                <c:ptCount val="1"/>
                <c:pt idx="0">
                  <c:v>Medium - Sum of Rel to Start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Sheet2!$I$4:$I$11</c:f>
              <c:numCache>
                <c:formatCode>General</c:formatCode>
                <c:ptCount val="7"/>
                <c:pt idx="6">
                  <c:v>3.7735567352355672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1487-C64F-8E27-0382B5692AE6}"/>
            </c:ext>
          </c:extLst>
        </c:ser>
        <c:ser>
          <c:idx val="7"/>
          <c:order val="7"/>
          <c:tx>
            <c:strRef>
              <c:f>Sheet2!$J$1:$J$3</c:f>
              <c:strCache>
                <c:ptCount val="1"/>
                <c:pt idx="0">
                  <c:v>Medium - Sum of Instructions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Sheet2!$J$4:$J$11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72-1487-C64F-8E27-0382B5692AE6}"/>
            </c:ext>
          </c:extLst>
        </c:ser>
        <c:ser>
          <c:idx val="8"/>
          <c:order val="8"/>
          <c:tx>
            <c:strRef>
              <c:f>Sheet2!$K$1:$K$3</c:f>
              <c:strCache>
                <c:ptCount val="1"/>
                <c:pt idx="0">
                  <c:v>Small - Sum of Average Time (s)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Sheet2!$K$4:$K$11</c:f>
              <c:numCache>
                <c:formatCode>General</c:formatCode>
                <c:ptCount val="7"/>
                <c:pt idx="6">
                  <c:v>8.9066666666666681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1487-C64F-8E27-0382B5692AE6}"/>
            </c:ext>
          </c:extLst>
        </c:ser>
        <c:ser>
          <c:idx val="9"/>
          <c:order val="9"/>
          <c:tx>
            <c:strRef>
              <c:f>Sheet2!$L$1:$L$3</c:f>
              <c:strCache>
                <c:ptCount val="1"/>
                <c:pt idx="0">
                  <c:v>Small - Sum of Rel to Prev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Sheet2!$L$4:$L$11</c:f>
              <c:numCache>
                <c:formatCode>General</c:formatCode>
                <c:ptCount val="7"/>
                <c:pt idx="6">
                  <c:v>4.8186570631367189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1487-C64F-8E27-0382B5692AE6}"/>
            </c:ext>
          </c:extLst>
        </c:ser>
        <c:ser>
          <c:idx val="10"/>
          <c:order val="10"/>
          <c:tx>
            <c:strRef>
              <c:f>Sheet2!$M$1:$M$3</c:f>
              <c:strCache>
                <c:ptCount val="1"/>
                <c:pt idx="0">
                  <c:v>Small - Sum of Rel to Start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Sheet2!$M$4:$M$11</c:f>
              <c:numCache>
                <c:formatCode>General</c:formatCode>
                <c:ptCount val="7"/>
                <c:pt idx="6">
                  <c:v>3.7900709219858157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1487-C64F-8E27-0382B5692AE6}"/>
            </c:ext>
          </c:extLst>
        </c:ser>
        <c:ser>
          <c:idx val="11"/>
          <c:order val="11"/>
          <c:tx>
            <c:strRef>
              <c:f>Sheet2!$N$1:$N$3</c:f>
              <c:strCache>
                <c:ptCount val="1"/>
                <c:pt idx="0">
                  <c:v>Small - Sum of Instructions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Sheet2!$N$4:$N$11</c:f>
              <c:numCache>
                <c:formatCode>General</c:formatCode>
                <c:ptCount val="7"/>
                <c:pt idx="6">
                  <c:v>91652185371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1487-C64F-8E27-0382B5692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0837487"/>
        <c:axId val="2035525856"/>
      </c:barChart>
      <c:catAx>
        <c:axId val="3083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25856"/>
        <c:auto val="1"/>
        <c:lblAlgn val="ctr"/>
        <c:lblOffset val="100"/>
        <c:noMultiLvlLbl val="0"/>
      </c:catAx>
      <c:valAx>
        <c:axId val="20355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7487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416284502898686E-2"/>
          <c:y val="0.81948855351414407"/>
          <c:w val="0.95242017824695013"/>
          <c:h val="0.152733668708078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[labnotes2 (weird format).xlsx]Sheet2!PivotTable3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 - Average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0"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045822397200349"/>
          <c:y val="0.16933807931542805"/>
          <c:w val="0.83898622047244087"/>
          <c:h val="0.65627835904073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Sheet2!$C$1:$C$3</c:f>
              <c:strCache>
                <c:ptCount val="1"/>
                <c:pt idx="0">
                  <c:v>Big - Sum of Average 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Sheet2!$C$4:$C$11</c:f>
              <c:numCache>
                <c:formatCode>General</c:formatCode>
                <c:ptCount val="7"/>
                <c:pt idx="0">
                  <c:v>57.52</c:v>
                </c:pt>
                <c:pt idx="1">
                  <c:v>48.633333333333333</c:v>
                </c:pt>
                <c:pt idx="2">
                  <c:v>48.523333333333333</c:v>
                </c:pt>
                <c:pt idx="3">
                  <c:v>35.080000000000005</c:v>
                </c:pt>
                <c:pt idx="4">
                  <c:v>18.276666666666667</c:v>
                </c:pt>
                <c:pt idx="5">
                  <c:v>13.896666666666667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B-7B4D-8142-7529B4E68A88}"/>
            </c:ext>
          </c:extLst>
        </c:ser>
        <c:ser>
          <c:idx val="1"/>
          <c:order val="1"/>
          <c:tx>
            <c:strRef>
              <c:f>Sheet2!$D$1:$D$3</c:f>
              <c:strCache>
                <c:ptCount val="1"/>
                <c:pt idx="0">
                  <c:v>Big - Sum of Rel to Prev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Sheet2!$D$4:$D$11</c:f>
              <c:numCache>
                <c:formatCode>General</c:formatCode>
                <c:ptCount val="7"/>
                <c:pt idx="0">
                  <c:v>1</c:v>
                </c:pt>
                <c:pt idx="1">
                  <c:v>0.84550301344459888</c:v>
                </c:pt>
                <c:pt idx="2">
                  <c:v>0.99773817683344757</c:v>
                </c:pt>
                <c:pt idx="3">
                  <c:v>0.72295115751871963</c:v>
                </c:pt>
                <c:pt idx="4">
                  <c:v>0.52099961991638155</c:v>
                </c:pt>
                <c:pt idx="5">
                  <c:v>0.76035017326281229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9E7B-7B4D-8142-7529B4E68A88}"/>
            </c:ext>
          </c:extLst>
        </c:ser>
        <c:ser>
          <c:idx val="2"/>
          <c:order val="2"/>
          <c:tx>
            <c:strRef>
              <c:f>Sheet2!$E$1:$E$3</c:f>
              <c:strCache>
                <c:ptCount val="1"/>
                <c:pt idx="0">
                  <c:v>Big - Sum of Rel to Start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Sheet2!$E$4:$E$11</c:f>
              <c:numCache>
                <c:formatCode>General</c:formatCode>
                <c:ptCount val="7"/>
                <c:pt idx="0">
                  <c:v>1</c:v>
                </c:pt>
                <c:pt idx="1">
                  <c:v>0.84550301344459888</c:v>
                </c:pt>
                <c:pt idx="2">
                  <c:v>0.84359063514140009</c:v>
                </c:pt>
                <c:pt idx="3">
                  <c:v>0.60987482614742705</c:v>
                </c:pt>
                <c:pt idx="4">
                  <c:v>0.31774455261937878</c:v>
                </c:pt>
                <c:pt idx="5">
                  <c:v>0.24159712563745941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9E7B-7B4D-8142-7529B4E68A88}"/>
            </c:ext>
          </c:extLst>
        </c:ser>
        <c:ser>
          <c:idx val="3"/>
          <c:order val="3"/>
          <c:tx>
            <c:strRef>
              <c:f>Sheet2!$F$1:$F$3</c:f>
              <c:strCache>
                <c:ptCount val="1"/>
                <c:pt idx="0">
                  <c:v>Big - Sum of Instructions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Sheet2!$F$4:$F$11</c:f>
              <c:numCache>
                <c:formatCode>General</c:formatCode>
                <c:ptCount val="7"/>
                <c:pt idx="0">
                  <c:v>592333114947</c:v>
                </c:pt>
                <c:pt idx="3">
                  <c:v>302107549163</c:v>
                </c:pt>
                <c:pt idx="4">
                  <c:v>171302833253</c:v>
                </c:pt>
                <c:pt idx="5">
                  <c:v>163606264629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9E7B-7B4D-8142-7529B4E68A88}"/>
            </c:ext>
          </c:extLst>
        </c:ser>
        <c:ser>
          <c:idx val="4"/>
          <c:order val="4"/>
          <c:tx>
            <c:strRef>
              <c:f>Sheet2!$G$1:$G$3</c:f>
              <c:strCache>
                <c:ptCount val="1"/>
                <c:pt idx="0">
                  <c:v>Medium - Sum of Average Time (s)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Sheet2!$G$4:$G$11</c:f>
              <c:numCache>
                <c:formatCode>General</c:formatCode>
                <c:ptCount val="7"/>
                <c:pt idx="6">
                  <c:v>75.823333333333323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9E7B-7B4D-8142-7529B4E68A88}"/>
            </c:ext>
          </c:extLst>
        </c:ser>
        <c:ser>
          <c:idx val="5"/>
          <c:order val="5"/>
          <c:tx>
            <c:strRef>
              <c:f>Sheet2!$H$1:$H$3</c:f>
              <c:strCache>
                <c:ptCount val="1"/>
                <c:pt idx="0">
                  <c:v>Medium - Sum of Rel to Prev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Sheet2!$H$4:$H$11</c:f>
              <c:numCache>
                <c:formatCode>General</c:formatCode>
                <c:ptCount val="7"/>
                <c:pt idx="6">
                  <c:v>4.7927623461445039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9E7B-7B4D-8142-7529B4E68A88}"/>
            </c:ext>
          </c:extLst>
        </c:ser>
        <c:ser>
          <c:idx val="6"/>
          <c:order val="6"/>
          <c:tx>
            <c:strRef>
              <c:f>Sheet2!$I$1:$I$3</c:f>
              <c:strCache>
                <c:ptCount val="1"/>
                <c:pt idx="0">
                  <c:v>Medium - Sum of Rel to Start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Sheet2!$I$4:$I$11</c:f>
              <c:numCache>
                <c:formatCode>General</c:formatCode>
                <c:ptCount val="7"/>
                <c:pt idx="6">
                  <c:v>3.7735567352355672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9E7B-7B4D-8142-7529B4E68A88}"/>
            </c:ext>
          </c:extLst>
        </c:ser>
        <c:ser>
          <c:idx val="7"/>
          <c:order val="7"/>
          <c:tx>
            <c:strRef>
              <c:f>Sheet2!$J$1:$J$3</c:f>
              <c:strCache>
                <c:ptCount val="1"/>
                <c:pt idx="0">
                  <c:v>Medium - Sum of Instructions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Sheet2!$J$4:$J$11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9C-9E7B-7B4D-8142-7529B4E68A88}"/>
            </c:ext>
          </c:extLst>
        </c:ser>
        <c:ser>
          <c:idx val="8"/>
          <c:order val="8"/>
          <c:tx>
            <c:strRef>
              <c:f>Sheet2!$K$1:$K$3</c:f>
              <c:strCache>
                <c:ptCount val="1"/>
                <c:pt idx="0">
                  <c:v>Small - Sum of Average Time (s)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Sheet2!$K$4:$K$11</c:f>
              <c:numCache>
                <c:formatCode>General</c:formatCode>
                <c:ptCount val="7"/>
                <c:pt idx="6">
                  <c:v>8.9066666666666681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9E7B-7B4D-8142-7529B4E68A88}"/>
            </c:ext>
          </c:extLst>
        </c:ser>
        <c:ser>
          <c:idx val="9"/>
          <c:order val="9"/>
          <c:tx>
            <c:strRef>
              <c:f>Sheet2!$L$1:$L$3</c:f>
              <c:strCache>
                <c:ptCount val="1"/>
                <c:pt idx="0">
                  <c:v>Small - Sum of Rel to Prev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Sheet2!$L$4:$L$11</c:f>
              <c:numCache>
                <c:formatCode>General</c:formatCode>
                <c:ptCount val="7"/>
                <c:pt idx="6">
                  <c:v>4.8186570631367189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9E7B-7B4D-8142-7529B4E68A88}"/>
            </c:ext>
          </c:extLst>
        </c:ser>
        <c:ser>
          <c:idx val="10"/>
          <c:order val="10"/>
          <c:tx>
            <c:strRef>
              <c:f>Sheet2!$M$1:$M$3</c:f>
              <c:strCache>
                <c:ptCount val="1"/>
                <c:pt idx="0">
                  <c:v>Small - Sum of Rel to Start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Sheet2!$M$4:$M$11</c:f>
              <c:numCache>
                <c:formatCode>General</c:formatCode>
                <c:ptCount val="7"/>
                <c:pt idx="6">
                  <c:v>3.7900709219858157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9E7B-7B4D-8142-7529B4E68A88}"/>
            </c:ext>
          </c:extLst>
        </c:ser>
        <c:ser>
          <c:idx val="11"/>
          <c:order val="11"/>
          <c:tx>
            <c:strRef>
              <c:f>Sheet2!$N$1:$N$3</c:f>
              <c:strCache>
                <c:ptCount val="1"/>
                <c:pt idx="0">
                  <c:v>Small - Sum of Instructions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Sheet2!$B$4:$B$11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(blank)</c:v>
                </c:pt>
              </c:strCache>
            </c:strRef>
          </c:cat>
          <c:val>
            <c:numRef>
              <c:f>Sheet2!$N$4:$N$11</c:f>
              <c:numCache>
                <c:formatCode>General</c:formatCode>
                <c:ptCount val="7"/>
                <c:pt idx="6">
                  <c:v>91652185371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9E7B-7B4D-8142-7529B4E68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659282400"/>
        <c:axId val="1658887776"/>
      </c:barChart>
      <c:catAx>
        <c:axId val="165928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87776"/>
        <c:crosses val="autoZero"/>
        <c:auto val="1"/>
        <c:lblAlgn val="ctr"/>
        <c:lblOffset val="100"/>
        <c:noMultiLvlLbl val="0"/>
      </c:catAx>
      <c:valAx>
        <c:axId val="165888777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28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819150</xdr:colOff>
      <xdr:row>18</xdr:row>
      <xdr:rowOff>520700</xdr:rowOff>
    </xdr:from>
    <xdr:to>
      <xdr:col>4</xdr:col>
      <xdr:colOff>666750</xdr:colOff>
      <xdr:row>19</xdr:row>
      <xdr:rowOff>2108200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0E2822-EC5C-0C49-86A3-56508F78C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806450</xdr:colOff>
      <xdr:row>19</xdr:row>
      <xdr:rowOff>2209800</xdr:rowOff>
    </xdr:from>
    <xdr:to>
      <xdr:col>4</xdr:col>
      <xdr:colOff>654050</xdr:colOff>
      <xdr:row>20</xdr:row>
      <xdr:rowOff>1651000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3DC7473-D2FF-EE4C-9245-01580EE22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</xdr:col>
      <xdr:colOff>742950</xdr:colOff>
      <xdr:row>18</xdr:row>
      <xdr:rowOff>546100</xdr:rowOff>
    </xdr:from>
    <xdr:to>
      <xdr:col>7</xdr:col>
      <xdr:colOff>1162050</xdr:colOff>
      <xdr:row>19</xdr:row>
      <xdr:rowOff>2133600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3F21AF-A0D3-B047-9EC6-D7E7D2875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4</xdr:col>
      <xdr:colOff>768350</xdr:colOff>
      <xdr:row>13</xdr:row>
      <xdr:rowOff>63500</xdr:rowOff>
    </xdr:from>
    <xdr:to>
      <xdr:col>7</xdr:col>
      <xdr:colOff>1187450</xdr:colOff>
      <xdr:row>18</xdr:row>
      <xdr:rowOff>457200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848DB42-24AE-0343-A1E8-EB3C74B11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4</xdr:col>
      <xdr:colOff>768350</xdr:colOff>
      <xdr:row>19</xdr:row>
      <xdr:rowOff>2247900</xdr:rowOff>
    </xdr:from>
    <xdr:to>
      <xdr:col>7</xdr:col>
      <xdr:colOff>1187450</xdr:colOff>
      <xdr:row>20</xdr:row>
      <xdr:rowOff>1689100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33C7FE7-92B6-E340-BD1E-3CB02FB80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0</xdr:col>
      <xdr:colOff>819150</xdr:colOff>
      <xdr:row>13</xdr:row>
      <xdr:rowOff>50800</xdr:rowOff>
    </xdr:from>
    <xdr:to>
      <xdr:col>4</xdr:col>
      <xdr:colOff>666750</xdr:colOff>
      <xdr:row>18</xdr:row>
      <xdr:rowOff>444500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EF7F65-FE3E-5C48-A600-0002B57ED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6</xdr:col>
      <xdr:colOff>25400</xdr:colOff>
      <xdr:row>13</xdr:row>
      <xdr:rowOff>139700</xdr:rowOff>
    </xdr:from>
    <xdr:ext cx="974434" cy="311432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DA9E4DB-8BB8-4049-ABFF-540CE98F68DB}"/>
            </a:ext>
          </a:extLst>
        </xdr:cNvPr>
        <xdr:cNvSpPr txBox="1"/>
      </xdr:nvSpPr>
      <xdr:spPr>
        <a:xfrm>
          <a:off x="7315200" y="2286000"/>
          <a:ext cx="974434" cy="311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 anchorCtr="0">
          <a:spAutoFit/>
        </a:bodyPr>
        <a:lstStyle/>
        <a:p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</a:rPr>
            <a:t>Rel to Prev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0.475</cdr:x>
      <cdr:y>0.89815</cdr:y>
    </cdr:from>
    <cdr:to>
      <cdr:x>0.58611</cdr:x>
      <cdr:y>0.98611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350542C-2285-254B-8017-051C15710DFB}"/>
            </a:ext>
          </a:extLst>
        </cdr:cNvPr>
        <cdr:cNvSpPr txBox="1"/>
      </cdr:nvSpPr>
      <cdr:spPr>
        <a:xfrm xmlns:a="http://schemas.openxmlformats.org/drawingml/2006/main">
          <a:off x="2171700" y="2463800"/>
          <a:ext cx="5080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Stage</a:t>
          </a:r>
        </a:p>
      </cdr:txBody>
    </cdr:sp>
  </cdr:relSizeAnchor>
  <cdr:relSizeAnchor xmlns:cdr="http://schemas.openxmlformats.org/drawingml/2006/chartDrawing">
    <cdr:from>
      <cdr:x>0.00556</cdr:x>
      <cdr:y>0.27315</cdr:y>
    </cdr:from>
    <cdr:to>
      <cdr:x>0.11667</cdr:x>
      <cdr:y>0.77315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EA33526-9266-734F-B84F-B1C56A15DAF8}"/>
            </a:ext>
          </a:extLst>
        </cdr:cNvPr>
        <cdr:cNvSpPr txBox="1"/>
      </cdr:nvSpPr>
      <cdr:spPr>
        <a:xfrm xmlns:a="http://schemas.openxmlformats.org/drawingml/2006/main">
          <a:off x="25400" y="749300"/>
          <a:ext cx="508000" cy="1371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User time (seconds)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0.475</cdr:x>
      <cdr:y>0.89352</cdr:y>
    </cdr:from>
    <cdr:to>
      <cdr:x>0.58611</cdr:x>
      <cdr:y>0.98148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350542C-2285-254B-8017-051C15710DFB}"/>
            </a:ext>
          </a:extLst>
        </cdr:cNvPr>
        <cdr:cNvSpPr txBox="1"/>
      </cdr:nvSpPr>
      <cdr:spPr>
        <a:xfrm xmlns:a="http://schemas.openxmlformats.org/drawingml/2006/main">
          <a:off x="2171700" y="2451100"/>
          <a:ext cx="5080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Stage</a:t>
          </a:r>
        </a:p>
      </cdr:txBody>
    </cdr:sp>
  </cdr:relSizeAnchor>
  <cdr:relSizeAnchor xmlns:cdr="http://schemas.openxmlformats.org/drawingml/2006/chartDrawing">
    <cdr:from>
      <cdr:x>0</cdr:x>
      <cdr:y>0.26389</cdr:y>
    </cdr:from>
    <cdr:to>
      <cdr:x>0.11111</cdr:x>
      <cdr:y>0.76389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EA33526-9266-734F-B84F-B1C56A15DAF8}"/>
            </a:ext>
          </a:extLst>
        </cdr:cNvPr>
        <cdr:cNvSpPr txBox="1"/>
      </cdr:nvSpPr>
      <cdr:spPr>
        <a:xfrm xmlns:a="http://schemas.openxmlformats.org/drawingml/2006/main">
          <a:off x="0" y="723900"/>
          <a:ext cx="508000" cy="1371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User time (seconds)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0.4011</cdr:x>
      <cdr:y>0.00926</cdr:y>
    </cdr:from>
    <cdr:to>
      <cdr:x>0.61744</cdr:x>
      <cdr:y>0.12279</cdr:y>
    </cdr:to>
    <cdr:sp macro="" textlink="">
      <cdr:nvSpPr>
        <cdr:cNvPr id="2" name="TextBox 18">
          <a:extLst xmlns:a="http://schemas.openxmlformats.org/drawingml/2006/main">
            <a:ext uri="{FF2B5EF4-FFF2-40B4-BE49-F238E27FC236}">
              <a16:creationId xmlns:a16="http://schemas.microsoft.com/office/drawing/2014/main" id="{8DA9E4DB-8BB8-4049-ABFF-540CE98F68DB}"/>
            </a:ext>
          </a:extLst>
        </cdr:cNvPr>
        <cdr:cNvSpPr txBox="1"/>
      </cdr:nvSpPr>
      <cdr:spPr>
        <a:xfrm xmlns:a="http://schemas.openxmlformats.org/drawingml/2006/main">
          <a:off x="1854200" y="25400"/>
          <a:ext cx="1000082" cy="31143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</a:rPr>
            <a:t>Rel to Start</a:t>
          </a:r>
        </a:p>
      </cdr:txBody>
    </cdr:sp>
  </cdr:relSizeAnchor>
  <cdr:relSizeAnchor xmlns:cdr="http://schemas.openxmlformats.org/drawingml/2006/chartDrawing">
    <cdr:from>
      <cdr:x>0.4533</cdr:x>
      <cdr:y>0.76389</cdr:y>
    </cdr:from>
    <cdr:to>
      <cdr:x>0.56319</cdr:x>
      <cdr:y>0.85185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A225614-FC8A-E94E-8634-0019A035F679}"/>
            </a:ext>
          </a:extLst>
        </cdr:cNvPr>
        <cdr:cNvSpPr txBox="1"/>
      </cdr:nvSpPr>
      <cdr:spPr>
        <a:xfrm xmlns:a="http://schemas.openxmlformats.org/drawingml/2006/main">
          <a:off x="2095500" y="2095500"/>
          <a:ext cx="5080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Stage</a:t>
          </a:r>
        </a:p>
      </cdr:txBody>
    </cdr:sp>
  </cdr:relSizeAnchor>
  <cdr:relSizeAnchor xmlns:cdr="http://schemas.openxmlformats.org/drawingml/2006/chartDrawing">
    <cdr:from>
      <cdr:x>0.03022</cdr:x>
      <cdr:y>0.03704</cdr:y>
    </cdr:from>
    <cdr:to>
      <cdr:x>0.13736</cdr:x>
      <cdr:y>0.87963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6972946-51B1-FD48-9634-C40A89697CAF}"/>
            </a:ext>
          </a:extLst>
        </cdr:cNvPr>
        <cdr:cNvSpPr txBox="1"/>
      </cdr:nvSpPr>
      <cdr:spPr>
        <a:xfrm xmlns:a="http://schemas.openxmlformats.org/drawingml/2006/main">
          <a:off x="139700" y="101600"/>
          <a:ext cx="495300" cy="2311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time relative to previous stage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0.45055</cdr:x>
      <cdr:y>0.75799</cdr:y>
    </cdr:from>
    <cdr:to>
      <cdr:x>0.56044</cdr:x>
      <cdr:y>0.84475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A225614-FC8A-E94E-8634-0019A035F679}"/>
            </a:ext>
          </a:extLst>
        </cdr:cNvPr>
        <cdr:cNvSpPr txBox="1"/>
      </cdr:nvSpPr>
      <cdr:spPr>
        <a:xfrm xmlns:a="http://schemas.openxmlformats.org/drawingml/2006/main">
          <a:off x="2082800" y="2108200"/>
          <a:ext cx="5080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Stage</a:t>
          </a:r>
        </a:p>
      </cdr:txBody>
    </cdr:sp>
  </cdr:relSizeAnchor>
  <cdr:relSizeAnchor xmlns:cdr="http://schemas.openxmlformats.org/drawingml/2006/chartDrawing">
    <cdr:from>
      <cdr:x>0.03709</cdr:x>
      <cdr:y>0.13699</cdr:y>
    </cdr:from>
    <cdr:to>
      <cdr:x>0.11126</cdr:x>
      <cdr:y>0.77169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4E27C89-4F3F-BD43-9B60-704D2CC5D956}"/>
            </a:ext>
          </a:extLst>
        </cdr:cNvPr>
        <cdr:cNvSpPr txBox="1"/>
      </cdr:nvSpPr>
      <cdr:spPr>
        <a:xfrm xmlns:a="http://schemas.openxmlformats.org/drawingml/2006/main">
          <a:off x="171450" y="381000"/>
          <a:ext cx="342900" cy="176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/>
            <a:t>Time</a:t>
          </a:r>
          <a:r>
            <a:rPr lang="en-US" sz="1100" baseline="0"/>
            <a:t> relative to inital state</a:t>
          </a:r>
          <a:endParaRPr 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0.16209</cdr:x>
      <cdr:y>0.01389</cdr:y>
    </cdr:from>
    <cdr:to>
      <cdr:x>0.83318</cdr:x>
      <cdr:y>0.12742</cdr:y>
    </cdr:to>
    <cdr:sp macro="" textlink="">
      <cdr:nvSpPr>
        <cdr:cNvPr id="2" name="TextBox 18">
          <a:extLst xmlns:a="http://schemas.openxmlformats.org/drawingml/2006/main">
            <a:ext uri="{FF2B5EF4-FFF2-40B4-BE49-F238E27FC236}">
              <a16:creationId xmlns:a16="http://schemas.microsoft.com/office/drawing/2014/main" id="{8DA9E4DB-8BB8-4049-ABFF-540CE98F68DB}"/>
            </a:ext>
          </a:extLst>
        </cdr:cNvPr>
        <cdr:cNvSpPr txBox="1"/>
      </cdr:nvSpPr>
      <cdr:spPr>
        <a:xfrm xmlns:a="http://schemas.openxmlformats.org/drawingml/2006/main">
          <a:off x="749300" y="38100"/>
          <a:ext cx="3102324" cy="31143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solidFill>
                <a:schemeClr val="tx1">
                  <a:lumMod val="65000"/>
                  <a:lumOff val="35000"/>
                </a:schemeClr>
              </a:solidFill>
            </a:rPr>
            <a:t>Number</a:t>
          </a:r>
          <a:r>
            <a:rPr lang="en-US" sz="1400" baseline="0">
              <a:solidFill>
                <a:schemeClr val="tx1">
                  <a:lumMod val="65000"/>
                  <a:lumOff val="35000"/>
                </a:schemeClr>
              </a:solidFill>
            </a:rPr>
            <a:t> of Instructions Relative to Time</a:t>
          </a:r>
          <a:endParaRPr lang="en-US" sz="14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0.41758</cdr:x>
      <cdr:y>0.68519</cdr:y>
    </cdr:from>
    <cdr:to>
      <cdr:x>0.52747</cdr:x>
      <cdr:y>0.80556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3A225614-FC8A-E94E-8634-0019A035F679}"/>
            </a:ext>
          </a:extLst>
        </cdr:cNvPr>
        <cdr:cNvSpPr txBox="1"/>
      </cdr:nvSpPr>
      <cdr:spPr>
        <a:xfrm xmlns:a="http://schemas.openxmlformats.org/drawingml/2006/main">
          <a:off x="1930400" y="1879600"/>
          <a:ext cx="5080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Stage</a:t>
          </a:r>
        </a:p>
      </cdr:txBody>
    </cdr:sp>
  </cdr:relSizeAnchor>
  <cdr:relSizeAnchor xmlns:cdr="http://schemas.openxmlformats.org/drawingml/2006/chartDrawing">
    <cdr:from>
      <cdr:x>0.01374</cdr:x>
      <cdr:y>0.14352</cdr:y>
    </cdr:from>
    <cdr:to>
      <cdr:x>0.12363</cdr:x>
      <cdr:y>0.64352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B155270-1556-A446-B48F-C3DCA5EA09B8}"/>
            </a:ext>
          </a:extLst>
        </cdr:cNvPr>
        <cdr:cNvSpPr txBox="1"/>
      </cdr:nvSpPr>
      <cdr:spPr>
        <a:xfrm xmlns:a="http://schemas.openxmlformats.org/drawingml/2006/main">
          <a:off x="63500" y="393700"/>
          <a:ext cx="508000" cy="1371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User time (seconds)</a:t>
          </a:r>
        </a:p>
      </cdr:txBody>
    </cdr:sp>
  </cdr:relSizeAnchor>
  <cdr:relSizeAnchor xmlns:cdr="http://schemas.openxmlformats.org/drawingml/2006/chartDrawing">
    <cdr:from>
      <cdr:x>0.9272</cdr:x>
      <cdr:y>0.2037</cdr:y>
    </cdr:from>
    <cdr:to>
      <cdr:x>0.99588</cdr:x>
      <cdr:y>0.73611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D29E33BD-24EE-154C-BD52-B13F812D2843}"/>
            </a:ext>
          </a:extLst>
        </cdr:cNvPr>
        <cdr:cNvSpPr txBox="1"/>
      </cdr:nvSpPr>
      <cdr:spPr>
        <a:xfrm xmlns:a="http://schemas.openxmlformats.org/drawingml/2006/main">
          <a:off x="4286250" y="558800"/>
          <a:ext cx="317500" cy="1460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wrap="square" rtlCol="0"/>
        <a:lstStyle xmlns:a="http://schemas.openxmlformats.org/drawingml/2006/main"/>
        <a:p xmlns:a="http://schemas.openxmlformats.org/drawingml/2006/main">
          <a:r>
            <a:rPr lang="en-US" sz="1100"/>
            <a:t>Num of Instructsions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0.34583</cdr:x>
      <cdr:y>0.67123</cdr:y>
    </cdr:from>
    <cdr:to>
      <cdr:x>0.54583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AE2F135-21C5-D848-9082-9658AE437004}"/>
            </a:ext>
          </a:extLst>
        </cdr:cNvPr>
        <cdr:cNvSpPr txBox="1"/>
      </cdr:nvSpPr>
      <cdr:spPr>
        <a:xfrm xmlns:a="http://schemas.openxmlformats.org/drawingml/2006/main">
          <a:off x="1581150" y="2590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0.47917</cdr:x>
      <cdr:y>0.88584</cdr:y>
    </cdr:from>
    <cdr:to>
      <cdr:x>0.59028</cdr:x>
      <cdr:y>0.9726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A33C8B7-95D4-C243-BD31-3D2E976F9F2B}"/>
            </a:ext>
          </a:extLst>
        </cdr:cNvPr>
        <cdr:cNvSpPr txBox="1"/>
      </cdr:nvSpPr>
      <cdr:spPr>
        <a:xfrm xmlns:a="http://schemas.openxmlformats.org/drawingml/2006/main">
          <a:off x="2190750" y="2463800"/>
          <a:ext cx="5080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Stage</a:t>
          </a:r>
        </a:p>
      </cdr:txBody>
    </cdr:sp>
  </cdr:relSizeAnchor>
  <cdr:relSizeAnchor xmlns:cdr="http://schemas.openxmlformats.org/drawingml/2006/chartDrawing">
    <cdr:from>
      <cdr:x>0.0125</cdr:x>
      <cdr:y>0.22374</cdr:y>
    </cdr:from>
    <cdr:to>
      <cdr:x>0.12361</cdr:x>
      <cdr:y>0.71689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3875A0B3-6BDE-4845-9DF6-EDFBDDB268CC}"/>
            </a:ext>
          </a:extLst>
        </cdr:cNvPr>
        <cdr:cNvSpPr txBox="1"/>
      </cdr:nvSpPr>
      <cdr:spPr>
        <a:xfrm xmlns:a="http://schemas.openxmlformats.org/drawingml/2006/main">
          <a:off x="57150" y="622300"/>
          <a:ext cx="508000" cy="1371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/>
        <a:lstStyle xmlns:a="http://schemas.openxmlformats.org/drawingml/2006/main"/>
        <a:p xmlns:a="http://schemas.openxmlformats.org/drawingml/2006/main">
          <a:r>
            <a:rPr lang="en-US" sz="1100"/>
            <a:t>User time (seconds)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32.845223263888" createdVersion="6" refreshedVersion="6" minRefreshableVersion="3" recordCount="18" xr:uid="{DE9888E4-2655-6C40-97C6-B5C4B70C90B6}">
  <cacheSource type="worksheet">
    <worksheetSource ref="A1:K19" sheet="Sheet1"/>
  </cacheSource>
  <cacheFields count="11">
    <cacheField name="Benchmark" numFmtId="0">
      <sharedItems count="3">
        <s v="Big"/>
        <s v="Medium"/>
        <s v="Small"/>
      </sharedItems>
    </cacheField>
    <cacheField name="Run 1 Time (s)" numFmtId="0">
      <sharedItems containsSemiMixedTypes="0" containsString="0" containsNumber="1" minValue="0.55000000000000004" maxValue="60.46"/>
    </cacheField>
    <cacheField name="Run 2 Time (s)" numFmtId="0">
      <sharedItems containsSemiMixedTypes="0" containsString="0" containsNumber="1" minValue="0.55000000000000004" maxValue="56.06"/>
    </cacheField>
    <cacheField name="Run 3 Time (s)" numFmtId="0">
      <sharedItems containsSemiMixedTypes="0" containsString="0" containsNumber="1" minValue="0.55000000000000004" maxValue="56.04"/>
    </cacheField>
    <cacheField name="Average Time (s)" numFmtId="2">
      <sharedItems containsSemiMixedTypes="0" containsString="0" containsNumber="1" minValue="0.55000000000000004" maxValue="57.52" count="18">
        <n v="57.52"/>
        <n v="20.093333333333334"/>
        <n v="2.35"/>
        <n v="48.633333333333333"/>
        <n v="17.136666666666667"/>
        <n v="1.9400000000000002"/>
        <n v="48.523333333333333"/>
        <n v="17.333333333333332"/>
        <n v="1.9433333333333334"/>
        <n v="35.080000000000005"/>
        <n v="11.79"/>
        <n v="1.3866666666666665"/>
        <n v="18.276666666666667"/>
        <n v="5.253333333333333"/>
        <n v="0.73666666666666669"/>
        <n v="13.896666666666667"/>
        <n v="4.2166666666666668"/>
        <n v="0.55000000000000004"/>
      </sharedItems>
    </cacheField>
    <cacheField name="Instructions" numFmtId="11">
      <sharedItems containsString="0" containsBlank="1" containsNumber="1" containsInteger="1" minValue="6115943610" maxValue="592333114947" count="11">
        <n v="592333114947"/>
        <m/>
        <n v="23869188260"/>
        <n v="22151762185"/>
        <n v="22178100839"/>
        <n v="302107549163"/>
        <n v="10400998458"/>
        <n v="171302833253"/>
        <n v="6936192019"/>
        <n v="163606264629"/>
        <n v="6115943610"/>
      </sharedItems>
    </cacheField>
    <cacheField name="Rel to Start" numFmtId="164">
      <sharedItems containsSemiMixedTypes="0" containsString="0" containsNumber="1" minValue="0.20985401459854014" maxValue="1" count="16">
        <n v="1"/>
        <n v="0.84550301344459888"/>
        <n v="0.85285335102853355"/>
        <n v="0.8255319148936171"/>
        <n v="0.84359063514140009"/>
        <n v="0.86264100862641002"/>
        <n v="0.82695035460992905"/>
        <n v="0.60987482614742705"/>
        <n v="0.58676177836761778"/>
        <n v="0.59007092198581546"/>
        <n v="0.31774455261937878"/>
        <n v="0.26144658261446579"/>
        <n v="0.31347517730496455"/>
        <n v="0.24159712563745941"/>
        <n v="0.20985401459854014"/>
        <n v="0.23404255319148937"/>
      </sharedItems>
    </cacheField>
    <cacheField name="Rel to Prev" numFmtId="164">
      <sharedItems containsSemiMixedTypes="0" containsString="0" containsNumber="1" minValue="0.4455753463387051" maxValue="1.0114763664656681" count="16">
        <n v="1"/>
        <n v="0.84550301344459888"/>
        <n v="0.85285335102853355"/>
        <n v="0.8255319148936171"/>
        <n v="0.99773817683344757"/>
        <n v="1.0114763664656681"/>
        <n v="1.0017182130584192"/>
        <n v="0.72295115751871963"/>
        <n v="0.68019230769230765"/>
        <n v="0.71355060034305307"/>
        <n v="0.52099961991638155"/>
        <n v="0.4455753463387051"/>
        <n v="0.53125000000000011"/>
        <n v="0.76035017326281229"/>
        <n v="0.80266497461928943"/>
        <n v="0.74660633484162897"/>
      </sharedItems>
    </cacheField>
    <cacheField name="Improvement" numFmtId="0">
      <sharedItems containsBlank="1"/>
    </cacheField>
    <cacheField name="Bottleneck" numFmtId="0">
      <sharedItems containsBlank="1"/>
    </cacheField>
    <cacheField name="Stage" numFmtId="0">
      <sharedItems containsString="0" containsBlank="1" containsNumber="1" containsInteger="1" minValue="1" maxValue="6" count="7">
        <n v="1"/>
        <m/>
        <n v="2"/>
        <n v="3"/>
        <n v="4"/>
        <n v="5"/>
        <n v="6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32.845225115743" createdVersion="6" refreshedVersion="6" minRefreshableVersion="3" recordCount="18" xr:uid="{CA8DD7A6-F53F-A74F-9714-8355CD55DAF4}">
  <cacheSource type="worksheet">
    <worksheetSource ref="I1:K19" sheet="Sheet1"/>
  </cacheSource>
  <cacheFields count="3">
    <cacheField name="Improvement" numFmtId="0">
      <sharedItems containsBlank="1" count="7">
        <s v="No improvement (starting point)"/>
        <m/>
        <s v="Compiled with optimization flag -O1 and linked against -lcii-O1"/>
        <s v="Compiled with optimization flag -O2 and linked against -lcii-O2"/>
        <s v="Eliminated function call to bitpack_getu. Created smaller verstion of bitpack_getus using local variables for mask and shift values. This removes assertions found in bitpack, and allows the use of static mask and shift values."/>
        <s v="Changed the program_counter to point to the next index directly.  This was achieved by incrementing the program_counter by +1, rather than extracting the array from the sequence at each subsequent word."/>
        <s v="Removed temporary variables for Seq_get and Uarray_at pairs, removed function calls by integrating all instruction functions into one primary function"/>
      </sharedItems>
    </cacheField>
    <cacheField name="Bottleneck" numFmtId="0">
      <sharedItems containsBlank="1"/>
    </cacheField>
    <cacheField name="Stage" numFmtId="0">
      <sharedItems containsString="0" containsBlank="1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60.46"/>
    <n v="56.06"/>
    <n v="56.04"/>
    <x v="0"/>
    <x v="0"/>
    <x v="0"/>
    <x v="0"/>
    <s v="No improvement (starting point)"/>
    <s v="Bitpack_getu"/>
    <x v="0"/>
  </r>
  <r>
    <x v="1"/>
    <n v="20.51"/>
    <n v="20.23"/>
    <n v="19.54"/>
    <x v="1"/>
    <x v="1"/>
    <x v="0"/>
    <x v="0"/>
    <m/>
    <m/>
    <x v="1"/>
  </r>
  <r>
    <x v="2"/>
    <n v="2.61"/>
    <n v="2.2200000000000002"/>
    <n v="2.2200000000000002"/>
    <x v="2"/>
    <x v="2"/>
    <x v="0"/>
    <x v="0"/>
    <m/>
    <m/>
    <x v="1"/>
  </r>
  <r>
    <x v="0"/>
    <n v="48.61"/>
    <n v="48.83"/>
    <n v="48.46"/>
    <x v="3"/>
    <x v="1"/>
    <x v="1"/>
    <x v="1"/>
    <s v="Compiled with optimization flag -O1 and linked against -lcii-O1"/>
    <s v="Bitpack_getu"/>
    <x v="2"/>
  </r>
  <r>
    <x v="1"/>
    <n v="17.100000000000001"/>
    <n v="17.079999999999998"/>
    <n v="17.23"/>
    <x v="4"/>
    <x v="1"/>
    <x v="2"/>
    <x v="2"/>
    <m/>
    <m/>
    <x v="1"/>
  </r>
  <r>
    <x v="2"/>
    <n v="1.94"/>
    <n v="1.93"/>
    <n v="1.95"/>
    <x v="5"/>
    <x v="3"/>
    <x v="3"/>
    <x v="3"/>
    <m/>
    <m/>
    <x v="1"/>
  </r>
  <r>
    <x v="0"/>
    <n v="48.32"/>
    <n v="48.79"/>
    <n v="48.46"/>
    <x v="6"/>
    <x v="1"/>
    <x v="4"/>
    <x v="4"/>
    <s v="Compiled with optimization flag -O2 and linked against -lcii-O2"/>
    <s v="Bitpack_getu"/>
    <x v="3"/>
  </r>
  <r>
    <x v="1"/>
    <n v="17.11"/>
    <n v="17.260000000000002"/>
    <n v="17.63"/>
    <x v="7"/>
    <x v="1"/>
    <x v="5"/>
    <x v="5"/>
    <m/>
    <m/>
    <x v="1"/>
  </r>
  <r>
    <x v="2"/>
    <n v="1.93"/>
    <n v="1.95"/>
    <n v="1.95"/>
    <x v="8"/>
    <x v="4"/>
    <x v="6"/>
    <x v="6"/>
    <m/>
    <m/>
    <x v="1"/>
  </r>
  <r>
    <x v="0"/>
    <n v="35.159999999999997"/>
    <n v="35.06"/>
    <n v="35.020000000000003"/>
    <x v="9"/>
    <x v="5"/>
    <x v="7"/>
    <x v="7"/>
    <s v="Eliminated function call to bitpack_getu. Created smaller verstion of bitpack_getus using local variables for mask and shift values. This removes assertions found in bitpack, and allows the use of static mask and shift values."/>
    <s v="Seq_get , Uarray_at"/>
    <x v="4"/>
  </r>
  <r>
    <x v="1"/>
    <n v="11.79"/>
    <n v="11.76"/>
    <n v="11.82"/>
    <x v="10"/>
    <x v="1"/>
    <x v="8"/>
    <x v="8"/>
    <m/>
    <m/>
    <x v="1"/>
  </r>
  <r>
    <x v="2"/>
    <n v="1.39"/>
    <n v="1.38"/>
    <n v="1.39"/>
    <x v="11"/>
    <x v="6"/>
    <x v="9"/>
    <x v="9"/>
    <m/>
    <m/>
    <x v="1"/>
  </r>
  <r>
    <x v="0"/>
    <n v="18.29"/>
    <n v="18.39"/>
    <n v="18.149999999999999"/>
    <x v="12"/>
    <x v="7"/>
    <x v="10"/>
    <x v="10"/>
    <s v="Changed the program_counter to point to the next index directly.  This was achieved by incrementing the program_counter by +1, rather than extracting the array from the sequence at each subsequent word."/>
    <s v="segmented_load, segmented_store"/>
    <x v="5"/>
  </r>
  <r>
    <x v="1"/>
    <n v="5.24"/>
    <n v="5.26"/>
    <n v="5.26"/>
    <x v="13"/>
    <x v="1"/>
    <x v="11"/>
    <x v="11"/>
    <m/>
    <m/>
    <x v="1"/>
  </r>
  <r>
    <x v="2"/>
    <n v="0.72"/>
    <n v="0.76"/>
    <n v="0.73"/>
    <x v="14"/>
    <x v="8"/>
    <x v="12"/>
    <x v="12"/>
    <m/>
    <m/>
    <x v="1"/>
  </r>
  <r>
    <x v="0"/>
    <n v="13.89"/>
    <n v="13.9"/>
    <n v="13.9"/>
    <x v="15"/>
    <x v="9"/>
    <x v="13"/>
    <x v="13"/>
    <s v="Removed temporary variables for Seq_get and Uarray_at pairs, removed function calls by integrating all instruction functions into one primary function"/>
    <s v="Seq_get , Uarray_at"/>
    <x v="6"/>
  </r>
  <r>
    <x v="1"/>
    <n v="4.32"/>
    <n v="4.16"/>
    <n v="4.17"/>
    <x v="16"/>
    <x v="1"/>
    <x v="14"/>
    <x v="14"/>
    <m/>
    <m/>
    <x v="1"/>
  </r>
  <r>
    <x v="2"/>
    <n v="0.55000000000000004"/>
    <n v="0.55000000000000004"/>
    <n v="0.55000000000000004"/>
    <x v="17"/>
    <x v="10"/>
    <x v="15"/>
    <x v="15"/>
    <m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s v="Bitpack_getu"/>
    <n v="1"/>
  </r>
  <r>
    <x v="1"/>
    <m/>
    <m/>
  </r>
  <r>
    <x v="1"/>
    <m/>
    <m/>
  </r>
  <r>
    <x v="2"/>
    <s v="Bitpack_getu"/>
    <n v="2"/>
  </r>
  <r>
    <x v="1"/>
    <m/>
    <m/>
  </r>
  <r>
    <x v="1"/>
    <m/>
    <m/>
  </r>
  <r>
    <x v="3"/>
    <s v="Bitpack_getu"/>
    <n v="3"/>
  </r>
  <r>
    <x v="1"/>
    <m/>
    <m/>
  </r>
  <r>
    <x v="1"/>
    <m/>
    <m/>
  </r>
  <r>
    <x v="4"/>
    <s v="Seq_get , Uarray_at"/>
    <n v="4"/>
  </r>
  <r>
    <x v="1"/>
    <m/>
    <m/>
  </r>
  <r>
    <x v="1"/>
    <m/>
    <m/>
  </r>
  <r>
    <x v="5"/>
    <s v="segmented_load, segmented_store"/>
    <n v="5"/>
  </r>
  <r>
    <x v="1"/>
    <m/>
    <m/>
  </r>
  <r>
    <x v="1"/>
    <m/>
    <m/>
  </r>
  <r>
    <x v="6"/>
    <s v="Seq_get , Uarray_at"/>
    <n v="6"/>
  </r>
  <r>
    <x v="1"/>
    <m/>
    <m/>
  </r>
  <r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C9DA09-BA25-AE45-83B5-2E1790DC9672}" name="PivotTable5" cacheId="7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Improvement">
  <location ref="J16:K22" firstHeaderRow="1" firstDataRow="1" firstDataCol="1"/>
  <pivotFields count="3">
    <pivotField axis="axisRow" showAll="0" sortType="ascending">
      <items count="8">
        <item x="5"/>
        <item x="2"/>
        <item x="3"/>
        <item x="4"/>
        <item x="0"/>
        <item x="6"/>
        <item h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6">
    <i>
      <x v="4"/>
    </i>
    <i>
      <x v="1"/>
    </i>
    <i>
      <x v="2"/>
    </i>
    <i>
      <x v="3"/>
    </i>
    <i>
      <x/>
    </i>
    <i>
      <x v="5"/>
    </i>
  </rowItems>
  <colItems count="1">
    <i/>
  </colItems>
  <dataFields count="1">
    <dataField name="Stage " fld="2" baseField="0" baseItem="0"/>
  </dataFields>
  <formats count="45">
    <format dxfId="3">
      <pivotArea dataOnly="0" labelOnly="1" fieldPosition="0">
        <references count="1">
          <reference field="0" count="1">
            <x v="4"/>
          </reference>
        </references>
      </pivotArea>
    </format>
    <format dxfId="4">
      <pivotArea dataOnly="0" labelOnly="1" fieldPosition="0">
        <references count="1">
          <reference field="0" count="0"/>
        </references>
      </pivotArea>
    </format>
    <format dxfId="5">
      <pivotArea dataOnly="0" labelOnly="1" fieldPosition="0">
        <references count="1">
          <reference field="0" count="0"/>
        </references>
      </pivotArea>
    </format>
    <format dxfId="6">
      <pivotArea dataOnly="0" labelOnly="1" fieldPosition="0">
        <references count="1">
          <reference field="0" count="0"/>
        </references>
      </pivotArea>
    </format>
    <format dxfId="7">
      <pivotArea dataOnly="0" labelOnly="1" fieldPosition="0">
        <references count="1">
          <reference field="0" count="0"/>
        </references>
      </pivotArea>
    </format>
    <format dxfId="8">
      <pivotArea dataOnly="0" labelOnly="1" fieldPosition="0">
        <references count="1">
          <reference field="0" count="0"/>
        </references>
      </pivotArea>
    </format>
    <format dxfId="9">
      <pivotArea dataOnly="0" labelOnly="1" fieldPosition="0">
        <references count="1">
          <reference field="0" count="0"/>
        </references>
      </pivotArea>
    </format>
    <format dxfId="10">
      <pivotArea outline="0" collapsedLevelsAreSubtotals="1" fieldPosition="0"/>
    </format>
    <format dxfId="11">
      <pivotArea dataOnly="0" labelOnly="1" fieldPosition="0">
        <references count="1">
          <reference field="0" count="0"/>
        </references>
      </pivotArea>
    </format>
    <format dxfId="12">
      <pivotArea outline="0" collapsedLevelsAreSubtotals="1" fieldPosition="0"/>
    </format>
    <format dxfId="13">
      <pivotArea type="all" dataOnly="0" outline="0" fieldPosition="0"/>
    </format>
    <format dxfId="14">
      <pivotArea outline="0" collapsedLevelsAreSubtotals="1" fieldPosition="0"/>
    </format>
    <format dxfId="15">
      <pivotArea field="0" type="button" dataOnly="0" labelOnly="1" outline="0" axis="axisRow" fieldPosition="0"/>
    </format>
    <format dxfId="16">
      <pivotArea dataOnly="0" labelOnly="1" outline="0" axis="axisValues" fieldPosition="0"/>
    </format>
    <format dxfId="17">
      <pivotArea dataOnly="0" labelOnly="1" fieldPosition="0">
        <references count="1">
          <reference field="0" count="0"/>
        </references>
      </pivotArea>
    </format>
    <format dxfId="18">
      <pivotArea dataOnly="0" labelOnly="1" outline="0" axis="axisValues" fieldPosition="0"/>
    </format>
    <format dxfId="19">
      <pivotArea type="all" dataOnly="0" outline="0" fieldPosition="0"/>
    </format>
    <format dxfId="20">
      <pivotArea outline="0" collapsedLevelsAreSubtotals="1" fieldPosition="0"/>
    </format>
    <format dxfId="21">
      <pivotArea field="0" type="button" dataOnly="0" labelOnly="1" outline="0" axis="axisRow" fieldPosition="0"/>
    </format>
    <format dxfId="22">
      <pivotArea dataOnly="0" labelOnly="1" outline="0" axis="axisValues" fieldPosition="0"/>
    </format>
    <format dxfId="23">
      <pivotArea dataOnly="0" labelOnly="1" fieldPosition="0">
        <references count="1">
          <reference field="0" count="0"/>
        </references>
      </pivotArea>
    </format>
    <format dxfId="24">
      <pivotArea dataOnly="0" labelOnly="1" outline="0" axis="axisValues" fieldPosition="0"/>
    </format>
    <format dxfId="25">
      <pivotArea type="all" dataOnly="0" outline="0" fieldPosition="0"/>
    </format>
    <format dxfId="26">
      <pivotArea outline="0" collapsedLevelsAreSubtotals="1" fieldPosition="0"/>
    </format>
    <format dxfId="27">
      <pivotArea field="0" type="button" dataOnly="0" labelOnly="1" outline="0" axis="axisRow" fieldPosition="0"/>
    </format>
    <format dxfId="28">
      <pivotArea dataOnly="0" labelOnly="1" outline="0" axis="axisValues" fieldPosition="0"/>
    </format>
    <format dxfId="29">
      <pivotArea dataOnly="0" labelOnly="1" fieldPosition="0">
        <references count="1">
          <reference field="0" count="0"/>
        </references>
      </pivotArea>
    </format>
    <format dxfId="30">
      <pivotArea dataOnly="0" labelOnly="1" outline="0" axis="axisValues" fieldPosition="0"/>
    </format>
    <format dxfId="31">
      <pivotArea field="0" type="button" dataOnly="0" labelOnly="1" outline="0" axis="axisRow" fieldPosition="0"/>
    </format>
    <format dxfId="32">
      <pivotArea dataOnly="0" labelOnly="1" outline="0" axis="axisValues" fieldPosition="0"/>
    </format>
    <format dxfId="33">
      <pivotArea dataOnly="0" labelOnly="1" outline="0" axis="axisValues" fieldPosition="0"/>
    </format>
    <format dxfId="34">
      <pivotArea field="0" type="button" dataOnly="0" labelOnly="1" outline="0" axis="axisRow" fieldPosition="0"/>
    </format>
    <format dxfId="35">
      <pivotArea dataOnly="0" labelOnly="1" outline="0" axis="axisValues" fieldPosition="0"/>
    </format>
    <format dxfId="36">
      <pivotArea dataOnly="0" labelOnly="1" outline="0" axis="axisValues" fieldPosition="0"/>
    </format>
    <format dxfId="37">
      <pivotArea field="0" type="button" dataOnly="0" labelOnly="1" outline="0" axis="axisRow" fieldPosition="0"/>
    </format>
    <format dxfId="38">
      <pivotArea dataOnly="0" labelOnly="1" outline="0" axis="axisValues" fieldPosition="0"/>
    </format>
    <format dxfId="39">
      <pivotArea dataOnly="0" labelOnly="1" outline="0" axis="axisValues" fieldPosition="0"/>
    </format>
    <format dxfId="40">
      <pivotArea field="0" type="button" dataOnly="0" labelOnly="1" outline="0" axis="axisRow" fieldPosition="0"/>
    </format>
    <format dxfId="41">
      <pivotArea dataOnly="0" labelOnly="1" outline="0" axis="axisValues" fieldPosition="0"/>
    </format>
    <format dxfId="42">
      <pivotArea dataOnly="0" labelOnly="1" outline="0" axis="axisValues" fieldPosition="0"/>
    </format>
    <format dxfId="43">
      <pivotArea outline="0" collapsedLevelsAreSubtotals="1" fieldPosition="0"/>
    </format>
    <format dxfId="44">
      <pivotArea dataOnly="0" labelOnly="1" fieldPosition="0">
        <references count="1">
          <reference field="0" count="0"/>
        </references>
      </pivotArea>
    </format>
    <format dxfId="2">
      <pivotArea field="0" type="button" dataOnly="0" labelOnly="1" outline="0" axis="axisRow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05D2E-1414-3F47-B29F-D5D6E2B3800A}" name="PivotTable3" cacheId="7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chartFormat="8">
  <location ref="B1:R11" firstHeaderRow="1" firstDataRow="3" firstDataCol="1"/>
  <pivotFields count="11"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numFmtId="2" showAll="0">
      <items count="19">
        <item x="17"/>
        <item x="14"/>
        <item x="11"/>
        <item x="5"/>
        <item x="8"/>
        <item x="2"/>
        <item x="16"/>
        <item x="13"/>
        <item x="10"/>
        <item x="15"/>
        <item x="4"/>
        <item x="7"/>
        <item x="12"/>
        <item x="1"/>
        <item x="9"/>
        <item x="6"/>
        <item x="3"/>
        <item x="0"/>
        <item t="default"/>
      </items>
    </pivotField>
    <pivotField dataField="1" showAll="0">
      <items count="12">
        <item x="10"/>
        <item x="8"/>
        <item x="6"/>
        <item x="3"/>
        <item x="4"/>
        <item x="2"/>
        <item x="9"/>
        <item x="7"/>
        <item x="5"/>
        <item x="0"/>
        <item x="1"/>
        <item t="default"/>
      </items>
    </pivotField>
    <pivotField dataField="1" numFmtId="164" showAll="0">
      <items count="17">
        <item x="14"/>
        <item x="15"/>
        <item x="13"/>
        <item x="11"/>
        <item x="12"/>
        <item x="10"/>
        <item x="8"/>
        <item x="9"/>
        <item x="7"/>
        <item x="3"/>
        <item x="6"/>
        <item x="4"/>
        <item x="1"/>
        <item x="2"/>
        <item x="5"/>
        <item x="0"/>
        <item t="default"/>
      </items>
    </pivotField>
    <pivotField dataField="1" numFmtId="164" showAll="0">
      <items count="17">
        <item x="11"/>
        <item x="10"/>
        <item x="12"/>
        <item x="8"/>
        <item x="9"/>
        <item x="7"/>
        <item x="15"/>
        <item x="13"/>
        <item x="14"/>
        <item x="3"/>
        <item x="1"/>
        <item x="2"/>
        <item x="4"/>
        <item x="0"/>
        <item x="6"/>
        <item x="5"/>
        <item t="default"/>
      </items>
    </pivotField>
    <pivotField showAll="0"/>
    <pivotField showAll="0"/>
    <pivotField axis="axisRow" showAll="0">
      <items count="8">
        <item x="0"/>
        <item x="2"/>
        <item x="3"/>
        <item x="4"/>
        <item x="5"/>
        <item x="6"/>
        <item x="1"/>
        <item t="default"/>
      </items>
    </pivotField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2">
    <field x="0"/>
    <field x="-2"/>
  </colFields>
  <colItems count="16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>
      <x v="2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dataFields count="4">
    <dataField name="Sum of Average Time (s)" fld="4" baseField="0" baseItem="0"/>
    <dataField name="Sum of Rel to Prev" fld="7" baseField="0" baseItem="0"/>
    <dataField name="Sum of Rel to Start" fld="6" baseField="0" baseItem="0"/>
    <dataField name="Sum of Instructions" fld="5" baseField="0" baseItem="0"/>
  </dataFields>
  <chartFormats count="18">
    <chartFormat chart="7" format="2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7" format="2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7" format="2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6" format="2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6" format="2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6" format="2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5" format="2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5" format="2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5" format="2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4" format="2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4" format="2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4" format="2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3" format="2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3" format="2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3" format="24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2" format="2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2" format="2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2" format="24" series="1">
      <pivotArea type="data" outline="0" fieldPosition="0">
        <references count="1"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O20"/>
  <sheetViews>
    <sheetView zoomScaleNormal="100" workbookViewId="0">
      <pane ySplit="1" topLeftCell="A9" activePane="bottomLeft" state="frozen"/>
      <selection pane="bottomLeft" activeCell="M17" sqref="M17"/>
    </sheetView>
  </sheetViews>
  <sheetFormatPr baseColWidth="10" defaultColWidth="21" defaultRowHeight="16" x14ac:dyDescent="0.15"/>
  <cols>
    <col min="1" max="1" width="14.6640625" style="6" bestFit="1" customWidth="1"/>
    <col min="2" max="4" width="11.33203125" style="2" customWidth="1"/>
    <col min="5" max="5" width="11.33203125" style="19" customWidth="1"/>
    <col min="6" max="6" width="15.6640625" style="4" bestFit="1" customWidth="1"/>
    <col min="7" max="7" width="14.5" style="5" bestFit="1" customWidth="1"/>
    <col min="8" max="8" width="14.1640625" style="5" bestFit="1" customWidth="1"/>
    <col min="9" max="9" width="37.33203125" style="2" bestFit="1" customWidth="1"/>
    <col min="10" max="10" width="19.5" style="2" bestFit="1" customWidth="1"/>
    <col min="11" max="11" width="8.33203125" style="77" bestFit="1" customWidth="1"/>
    <col min="12" max="12" width="27" style="2" bestFit="1" customWidth="1"/>
    <col min="13" max="13" width="33.6640625" style="2" customWidth="1"/>
    <col min="14" max="1029" width="21" style="2"/>
    <col min="1030" max="16384" width="21" style="3"/>
  </cols>
  <sheetData>
    <row r="1" spans="1:13 1028:1028" s="1" customFormat="1" ht="42" customHeight="1" thickBot="1" x14ac:dyDescent="0.2">
      <c r="A1" s="54" t="s">
        <v>0</v>
      </c>
      <c r="B1" s="55" t="s">
        <v>21</v>
      </c>
      <c r="C1" s="55" t="s">
        <v>22</v>
      </c>
      <c r="D1" s="55" t="s">
        <v>23</v>
      </c>
      <c r="E1" s="56" t="s">
        <v>20</v>
      </c>
      <c r="F1" s="57" t="s">
        <v>1</v>
      </c>
      <c r="G1" s="58" t="s">
        <v>2</v>
      </c>
      <c r="H1" s="58" t="s">
        <v>3</v>
      </c>
      <c r="I1" s="55" t="s">
        <v>4</v>
      </c>
      <c r="J1" s="59" t="s">
        <v>5</v>
      </c>
      <c r="K1" s="76" t="s">
        <v>29</v>
      </c>
      <c r="L1" s="67" t="s">
        <v>11</v>
      </c>
      <c r="M1" s="70"/>
      <c r="AMN1" s="2"/>
    </row>
    <row r="2" spans="1:13 1028:1028" ht="32" customHeight="1" x14ac:dyDescent="0.2">
      <c r="A2" s="60" t="s">
        <v>6</v>
      </c>
      <c r="B2" s="16">
        <v>60.46</v>
      </c>
      <c r="C2" s="16">
        <v>56.06</v>
      </c>
      <c r="D2" s="16">
        <v>56.04</v>
      </c>
      <c r="E2" s="47">
        <f t="shared" ref="E2:E13" si="0">AVERAGE(B2:D2)</f>
        <v>57.52</v>
      </c>
      <c r="F2" s="11">
        <v>592333114947</v>
      </c>
      <c r="G2" s="12">
        <v>1</v>
      </c>
      <c r="H2" s="12">
        <v>1</v>
      </c>
      <c r="I2" s="38" t="s">
        <v>7</v>
      </c>
      <c r="J2" s="32" t="s">
        <v>8</v>
      </c>
      <c r="K2" s="78">
        <v>1</v>
      </c>
      <c r="L2" s="72"/>
      <c r="M2" s="71"/>
    </row>
    <row r="3" spans="1:13 1028:1028" ht="32" customHeight="1" x14ac:dyDescent="0.15">
      <c r="A3" s="61" t="s">
        <v>17</v>
      </c>
      <c r="B3" s="17">
        <v>20.51</v>
      </c>
      <c r="C3" s="17">
        <v>20.23</v>
      </c>
      <c r="D3" s="17">
        <v>19.54</v>
      </c>
      <c r="E3" s="48">
        <f t="shared" si="0"/>
        <v>20.093333333333334</v>
      </c>
      <c r="F3" s="13"/>
      <c r="G3" s="14">
        <v>1</v>
      </c>
      <c r="H3" s="14">
        <v>1</v>
      </c>
      <c r="I3" s="39"/>
      <c r="J3" s="33"/>
      <c r="K3" s="79"/>
      <c r="L3" s="68"/>
      <c r="M3" s="71"/>
    </row>
    <row r="4" spans="1:13 1028:1028" ht="32" customHeight="1" thickBot="1" x14ac:dyDescent="0.2">
      <c r="A4" s="62" t="s">
        <v>9</v>
      </c>
      <c r="B4" s="24">
        <v>2.61</v>
      </c>
      <c r="C4" s="24">
        <v>2.2200000000000002</v>
      </c>
      <c r="D4" s="24">
        <v>2.2200000000000002</v>
      </c>
      <c r="E4" s="49">
        <f t="shared" si="0"/>
        <v>2.35</v>
      </c>
      <c r="F4" s="22">
        <v>23869188260</v>
      </c>
      <c r="G4" s="23">
        <v>1</v>
      </c>
      <c r="H4" s="23">
        <v>1</v>
      </c>
      <c r="I4" s="40"/>
      <c r="J4" s="34"/>
      <c r="K4" s="80"/>
      <c r="L4" s="68"/>
      <c r="M4" s="71"/>
    </row>
    <row r="5" spans="1:13 1028:1028" ht="32" customHeight="1" x14ac:dyDescent="0.15">
      <c r="A5" s="63" t="s">
        <v>6</v>
      </c>
      <c r="B5" s="25">
        <v>48.61</v>
      </c>
      <c r="C5" s="25">
        <v>48.83</v>
      </c>
      <c r="D5" s="25">
        <v>48.46</v>
      </c>
      <c r="E5" s="50">
        <f>AVERAGE(B5:D5)</f>
        <v>48.633333333333333</v>
      </c>
      <c r="F5" s="20"/>
      <c r="G5" s="21">
        <f>E5/$E$2</f>
        <v>0.84550301344459888</v>
      </c>
      <c r="H5" s="21">
        <f t="shared" ref="H5:H19" si="1">E5/E2</f>
        <v>0.84550301344459888</v>
      </c>
      <c r="I5" s="35" t="s">
        <v>14</v>
      </c>
      <c r="J5" s="29" t="s">
        <v>8</v>
      </c>
      <c r="K5" s="81">
        <v>2</v>
      </c>
      <c r="L5" s="68"/>
      <c r="M5" s="71"/>
    </row>
    <row r="6" spans="1:13 1028:1028" ht="32" customHeight="1" x14ac:dyDescent="0.15">
      <c r="A6" s="64" t="s">
        <v>17</v>
      </c>
      <c r="B6" s="18">
        <v>17.100000000000001</v>
      </c>
      <c r="C6" s="18">
        <v>17.079999999999998</v>
      </c>
      <c r="D6" s="18">
        <v>17.23</v>
      </c>
      <c r="E6" s="51">
        <f t="shared" si="0"/>
        <v>17.136666666666667</v>
      </c>
      <c r="F6" s="7"/>
      <c r="G6" s="8">
        <f>E6/$E$3</f>
        <v>0.85285335102853355</v>
      </c>
      <c r="H6" s="8">
        <f t="shared" si="1"/>
        <v>0.85285335102853355</v>
      </c>
      <c r="I6" s="36"/>
      <c r="J6" s="30"/>
      <c r="K6" s="82"/>
      <c r="L6" s="68"/>
      <c r="M6" s="71"/>
    </row>
    <row r="7" spans="1:13 1028:1028" ht="32" customHeight="1" thickBot="1" x14ac:dyDescent="0.2">
      <c r="A7" s="65" t="s">
        <v>9</v>
      </c>
      <c r="B7" s="28">
        <v>1.94</v>
      </c>
      <c r="C7" s="28">
        <v>1.93</v>
      </c>
      <c r="D7" s="28">
        <v>1.95</v>
      </c>
      <c r="E7" s="52">
        <f>AVERAGE(B7:D7)</f>
        <v>1.9400000000000002</v>
      </c>
      <c r="F7" s="26">
        <v>22151762185</v>
      </c>
      <c r="G7" s="27">
        <f>E7/$E$4</f>
        <v>0.8255319148936171</v>
      </c>
      <c r="H7" s="27">
        <f t="shared" si="1"/>
        <v>0.8255319148936171</v>
      </c>
      <c r="I7" s="37"/>
      <c r="J7" s="31"/>
      <c r="K7" s="83"/>
      <c r="L7" s="68"/>
      <c r="M7" s="71"/>
    </row>
    <row r="8" spans="1:13 1028:1028" ht="32" customHeight="1" x14ac:dyDescent="0.15">
      <c r="A8" s="60" t="s">
        <v>6</v>
      </c>
      <c r="B8" s="16">
        <v>48.32</v>
      </c>
      <c r="C8" s="16">
        <v>48.79</v>
      </c>
      <c r="D8" s="16">
        <v>48.46</v>
      </c>
      <c r="E8" s="47">
        <f t="shared" si="0"/>
        <v>48.523333333333333</v>
      </c>
      <c r="F8" s="11">
        <v>150950473495</v>
      </c>
      <c r="G8" s="12">
        <f>E8/$E$2</f>
        <v>0.84359063514140009</v>
      </c>
      <c r="H8" s="12">
        <f t="shared" si="1"/>
        <v>0.99773817683344757</v>
      </c>
      <c r="I8" s="38" t="s">
        <v>15</v>
      </c>
      <c r="J8" s="32" t="s">
        <v>8</v>
      </c>
      <c r="K8" s="78">
        <v>3</v>
      </c>
      <c r="L8" s="68"/>
      <c r="M8" s="71"/>
    </row>
    <row r="9" spans="1:13 1028:1028" ht="32" customHeight="1" x14ac:dyDescent="0.15">
      <c r="A9" s="61" t="s">
        <v>17</v>
      </c>
      <c r="B9" s="17">
        <v>17.11</v>
      </c>
      <c r="C9" s="17">
        <v>17.260000000000002</v>
      </c>
      <c r="D9" s="17">
        <v>17.63</v>
      </c>
      <c r="E9" s="48">
        <f t="shared" si="0"/>
        <v>17.333333333333332</v>
      </c>
      <c r="F9" s="13"/>
      <c r="G9" s="14">
        <f>E9/$E$3</f>
        <v>0.86264100862641002</v>
      </c>
      <c r="H9" s="14">
        <f t="shared" si="1"/>
        <v>1.0114763664656681</v>
      </c>
      <c r="I9" s="39"/>
      <c r="J9" s="33"/>
      <c r="K9" s="79"/>
      <c r="L9" s="68"/>
      <c r="M9" s="71"/>
    </row>
    <row r="10" spans="1:13 1028:1028" ht="32" customHeight="1" thickBot="1" x14ac:dyDescent="0.2">
      <c r="A10" s="62" t="s">
        <v>9</v>
      </c>
      <c r="B10" s="24">
        <v>1.93</v>
      </c>
      <c r="C10" s="24">
        <v>1.95</v>
      </c>
      <c r="D10" s="24">
        <v>1.95</v>
      </c>
      <c r="E10" s="49">
        <f t="shared" si="0"/>
        <v>1.9433333333333334</v>
      </c>
      <c r="F10" s="22">
        <v>22178100839</v>
      </c>
      <c r="G10" s="23">
        <f>E10/$E$4</f>
        <v>0.82695035460992905</v>
      </c>
      <c r="H10" s="23">
        <f t="shared" si="1"/>
        <v>1.0017182130584192</v>
      </c>
      <c r="I10" s="40"/>
      <c r="J10" s="34"/>
      <c r="K10" s="80"/>
      <c r="L10" s="68"/>
      <c r="M10" s="71"/>
    </row>
    <row r="11" spans="1:13 1028:1028" ht="32" customHeight="1" x14ac:dyDescent="0.15">
      <c r="A11" s="63" t="s">
        <v>6</v>
      </c>
      <c r="B11" s="25">
        <v>35.159999999999997</v>
      </c>
      <c r="C11" s="25">
        <v>35.06</v>
      </c>
      <c r="D11" s="25">
        <v>35.020000000000003</v>
      </c>
      <c r="E11" s="50">
        <f t="shared" si="0"/>
        <v>35.080000000000005</v>
      </c>
      <c r="F11" s="20">
        <v>302107549163</v>
      </c>
      <c r="G11" s="21">
        <f>E11/$E$2</f>
        <v>0.60987482614742705</v>
      </c>
      <c r="H11" s="21">
        <f t="shared" si="1"/>
        <v>0.72295115751871963</v>
      </c>
      <c r="I11" s="35" t="s">
        <v>18</v>
      </c>
      <c r="J11" s="29" t="s">
        <v>10</v>
      </c>
      <c r="K11" s="81">
        <v>4</v>
      </c>
      <c r="L11" s="68"/>
      <c r="M11" s="71"/>
    </row>
    <row r="12" spans="1:13 1028:1028" ht="32" customHeight="1" x14ac:dyDescent="0.15">
      <c r="A12" s="64" t="s">
        <v>17</v>
      </c>
      <c r="B12" s="18">
        <v>11.79</v>
      </c>
      <c r="C12" s="18">
        <v>11.76</v>
      </c>
      <c r="D12" s="18">
        <v>11.82</v>
      </c>
      <c r="E12" s="51">
        <f t="shared" si="0"/>
        <v>11.79</v>
      </c>
      <c r="F12" s="7"/>
      <c r="G12" s="8">
        <f>E12/$E$3</f>
        <v>0.58676177836761778</v>
      </c>
      <c r="H12" s="8">
        <f t="shared" si="1"/>
        <v>0.68019230769230765</v>
      </c>
      <c r="I12" s="36"/>
      <c r="J12" s="30"/>
      <c r="K12" s="82"/>
      <c r="L12" s="68"/>
      <c r="M12" s="71"/>
    </row>
    <row r="13" spans="1:13 1028:1028" ht="32" customHeight="1" thickBot="1" x14ac:dyDescent="0.2">
      <c r="A13" s="65" t="s">
        <v>9</v>
      </c>
      <c r="B13" s="28">
        <v>1.39</v>
      </c>
      <c r="C13" s="28">
        <v>1.38</v>
      </c>
      <c r="D13" s="28">
        <v>1.39</v>
      </c>
      <c r="E13" s="52">
        <f t="shared" si="0"/>
        <v>1.3866666666666665</v>
      </c>
      <c r="F13" s="26">
        <v>10400998458</v>
      </c>
      <c r="G13" s="27">
        <f>E13/$E$4</f>
        <v>0.59007092198581546</v>
      </c>
      <c r="H13" s="27">
        <f t="shared" si="1"/>
        <v>0.71355060034305307</v>
      </c>
      <c r="I13" s="37"/>
      <c r="J13" s="31"/>
      <c r="K13" s="83"/>
      <c r="L13" s="68"/>
      <c r="M13" s="71"/>
    </row>
    <row r="14" spans="1:13 1028:1028" ht="32" customHeight="1" x14ac:dyDescent="0.15">
      <c r="A14" s="60" t="s">
        <v>6</v>
      </c>
      <c r="B14" s="16">
        <v>18.29</v>
      </c>
      <c r="C14" s="16">
        <v>18.39</v>
      </c>
      <c r="D14" s="16">
        <v>18.149999999999999</v>
      </c>
      <c r="E14" s="47">
        <f t="shared" ref="E14:E15" si="2">AVERAGE(B14:D14)</f>
        <v>18.276666666666667</v>
      </c>
      <c r="F14" s="11">
        <v>171302833253</v>
      </c>
      <c r="G14" s="12">
        <f>E14/$E$2</f>
        <v>0.31774455261937878</v>
      </c>
      <c r="H14" s="12">
        <f t="shared" si="1"/>
        <v>0.52099961991638155</v>
      </c>
      <c r="I14" s="41" t="s">
        <v>16</v>
      </c>
      <c r="J14" s="32" t="s">
        <v>13</v>
      </c>
      <c r="K14" s="78">
        <v>5</v>
      </c>
      <c r="L14" s="68"/>
      <c r="M14" s="71"/>
    </row>
    <row r="15" spans="1:13 1028:1028" ht="32" customHeight="1" x14ac:dyDescent="0.15">
      <c r="A15" s="61" t="s">
        <v>17</v>
      </c>
      <c r="B15" s="17">
        <v>5.24</v>
      </c>
      <c r="C15" s="17">
        <v>5.26</v>
      </c>
      <c r="D15" s="17">
        <v>5.26</v>
      </c>
      <c r="E15" s="48">
        <f t="shared" si="2"/>
        <v>5.253333333333333</v>
      </c>
      <c r="F15" s="13"/>
      <c r="G15" s="14">
        <f>E15/$E$3</f>
        <v>0.26144658261446579</v>
      </c>
      <c r="H15" s="14">
        <f t="shared" si="1"/>
        <v>0.4455753463387051</v>
      </c>
      <c r="I15" s="42"/>
      <c r="J15" s="33"/>
      <c r="K15" s="79"/>
      <c r="L15" s="68"/>
      <c r="M15" s="71"/>
    </row>
    <row r="16" spans="1:13 1028:1028" ht="32" customHeight="1" thickBot="1" x14ac:dyDescent="0.25">
      <c r="A16" s="62" t="s">
        <v>9</v>
      </c>
      <c r="B16" s="24">
        <v>0.72</v>
      </c>
      <c r="C16" s="24">
        <v>0.76</v>
      </c>
      <c r="D16" s="24">
        <v>0.73</v>
      </c>
      <c r="E16" s="49">
        <f>AVERAGE(B16:D16)</f>
        <v>0.73666666666666669</v>
      </c>
      <c r="F16" s="22">
        <v>6936192019</v>
      </c>
      <c r="G16" s="23">
        <f>E16/$E$4</f>
        <v>0.31347517730496455</v>
      </c>
      <c r="H16" s="23">
        <f t="shared" si="1"/>
        <v>0.53125000000000011</v>
      </c>
      <c r="I16" s="43"/>
      <c r="J16" s="34"/>
      <c r="K16" s="80"/>
      <c r="L16" s="69" t="s">
        <v>12</v>
      </c>
      <c r="M16" s="71"/>
    </row>
    <row r="17" spans="1:13" ht="32" customHeight="1" x14ac:dyDescent="0.15">
      <c r="A17" s="63" t="s">
        <v>6</v>
      </c>
      <c r="B17" s="25">
        <v>13.89</v>
      </c>
      <c r="C17" s="25">
        <v>13.9</v>
      </c>
      <c r="D17" s="25">
        <v>13.9</v>
      </c>
      <c r="E17" s="50">
        <f t="shared" ref="E17:E19" si="3">AVERAGE(B17:D17)</f>
        <v>13.896666666666667</v>
      </c>
      <c r="F17" s="20">
        <v>163606264629</v>
      </c>
      <c r="G17" s="21">
        <f>E17/$E$2</f>
        <v>0.24159712563745941</v>
      </c>
      <c r="H17" s="21">
        <f t="shared" si="1"/>
        <v>0.76035017326281229</v>
      </c>
      <c r="I17" s="44" t="s">
        <v>19</v>
      </c>
      <c r="J17" s="29" t="s">
        <v>10</v>
      </c>
      <c r="K17" s="81">
        <v>6</v>
      </c>
      <c r="L17" s="68"/>
      <c r="M17" s="71"/>
    </row>
    <row r="18" spans="1:13" ht="32" customHeight="1" x14ac:dyDescent="0.15">
      <c r="A18" s="64" t="s">
        <v>17</v>
      </c>
      <c r="B18" s="18">
        <v>4.32</v>
      </c>
      <c r="C18" s="18">
        <v>4.16</v>
      </c>
      <c r="D18" s="18">
        <v>4.17</v>
      </c>
      <c r="E18" s="51">
        <f t="shared" si="3"/>
        <v>4.2166666666666668</v>
      </c>
      <c r="F18" s="7"/>
      <c r="G18" s="8">
        <f>E18/$E$3</f>
        <v>0.20985401459854014</v>
      </c>
      <c r="H18" s="8">
        <f t="shared" si="1"/>
        <v>0.80266497461928943</v>
      </c>
      <c r="I18" s="45"/>
      <c r="J18" s="30"/>
      <c r="K18" s="82"/>
      <c r="L18" s="68"/>
      <c r="M18" s="71"/>
    </row>
    <row r="19" spans="1:13" ht="32" customHeight="1" thickBot="1" x14ac:dyDescent="0.25">
      <c r="A19" s="66" t="s">
        <v>9</v>
      </c>
      <c r="B19" s="15">
        <v>0.55000000000000004</v>
      </c>
      <c r="C19" s="15">
        <v>0.55000000000000004</v>
      </c>
      <c r="D19" s="15">
        <v>0.55000000000000004</v>
      </c>
      <c r="E19" s="53">
        <f t="shared" si="3"/>
        <v>0.55000000000000004</v>
      </c>
      <c r="F19" s="9">
        <v>6115943610</v>
      </c>
      <c r="G19" s="10">
        <f>E19/$E$4</f>
        <v>0.23404255319148937</v>
      </c>
      <c r="H19" s="10">
        <f t="shared" si="1"/>
        <v>0.74660633484162897</v>
      </c>
      <c r="I19" s="46"/>
      <c r="J19" s="31"/>
      <c r="K19" s="83"/>
      <c r="L19" s="69" t="s">
        <v>38</v>
      </c>
      <c r="M19" s="71"/>
    </row>
    <row r="20" spans="1:13" x14ac:dyDescent="0.15">
      <c r="F20" s="4">
        <v>23862121119</v>
      </c>
    </row>
  </sheetData>
  <mergeCells count="18">
    <mergeCell ref="J14:J16"/>
    <mergeCell ref="I17:I19"/>
    <mergeCell ref="J17:J19"/>
    <mergeCell ref="I14:I16"/>
    <mergeCell ref="K2:K4"/>
    <mergeCell ref="K5:K7"/>
    <mergeCell ref="K8:K10"/>
    <mergeCell ref="K11:K13"/>
    <mergeCell ref="K14:K16"/>
    <mergeCell ref="K17:K19"/>
    <mergeCell ref="I2:I4"/>
    <mergeCell ref="I5:I7"/>
    <mergeCell ref="I8:I10"/>
    <mergeCell ref="I11:I13"/>
    <mergeCell ref="J2:J4"/>
    <mergeCell ref="J5:J7"/>
    <mergeCell ref="J8:J10"/>
    <mergeCell ref="J11:J13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Roman,Normál"&amp;12&amp;A</oddHeader>
    <oddFooter>&amp;C&amp;"Times New Roman,Normál"&amp;12Page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A3AC0-EB97-DE4A-ABB5-7335F4598368}">
  <dimension ref="B1:R31"/>
  <sheetViews>
    <sheetView tabSelected="1" zoomScaleNormal="100" workbookViewId="0">
      <selection activeCell="C11" sqref="C11"/>
    </sheetView>
  </sheetViews>
  <sheetFormatPr baseColWidth="10" defaultRowHeight="13" x14ac:dyDescent="0.15"/>
  <cols>
    <col min="2" max="2" width="13.1640625" bestFit="1" customWidth="1"/>
    <col min="3" max="3" width="21.5" bestFit="1" customWidth="1"/>
    <col min="4" max="5" width="16.5" bestFit="1" customWidth="1"/>
    <col min="6" max="6" width="17.1640625" bestFit="1" customWidth="1"/>
    <col min="7" max="7" width="21.5" bestFit="1" customWidth="1"/>
    <col min="8" max="9" width="16.5" bestFit="1" customWidth="1"/>
    <col min="10" max="10" width="17.1640625" bestFit="1" customWidth="1"/>
    <col min="11" max="11" width="21.5" bestFit="1" customWidth="1"/>
    <col min="12" max="13" width="16.5" bestFit="1" customWidth="1"/>
    <col min="14" max="14" width="17.1640625" bestFit="1" customWidth="1"/>
    <col min="15" max="15" width="26" bestFit="1" customWidth="1"/>
    <col min="16" max="17" width="21" bestFit="1" customWidth="1"/>
    <col min="18" max="18" width="21.83203125" bestFit="1" customWidth="1"/>
  </cols>
  <sheetData>
    <row r="1" spans="2:18" x14ac:dyDescent="0.15">
      <c r="C1" s="73" t="s">
        <v>25</v>
      </c>
    </row>
    <row r="2" spans="2:18" x14ac:dyDescent="0.15">
      <c r="C2" t="s">
        <v>6</v>
      </c>
      <c r="G2" t="s">
        <v>17</v>
      </c>
      <c r="K2" t="s">
        <v>9</v>
      </c>
      <c r="O2" t="s">
        <v>30</v>
      </c>
      <c r="P2" t="s">
        <v>31</v>
      </c>
      <c r="Q2" t="s">
        <v>33</v>
      </c>
      <c r="R2" t="s">
        <v>35</v>
      </c>
    </row>
    <row r="3" spans="2:18" x14ac:dyDescent="0.15">
      <c r="B3" s="73" t="s">
        <v>26</v>
      </c>
      <c r="C3" t="s">
        <v>24</v>
      </c>
      <c r="D3" t="s">
        <v>32</v>
      </c>
      <c r="E3" t="s">
        <v>34</v>
      </c>
      <c r="F3" t="s">
        <v>36</v>
      </c>
      <c r="G3" t="s">
        <v>24</v>
      </c>
      <c r="H3" t="s">
        <v>32</v>
      </c>
      <c r="I3" t="s">
        <v>34</v>
      </c>
      <c r="J3" t="s">
        <v>36</v>
      </c>
      <c r="K3" t="s">
        <v>24</v>
      </c>
      <c r="L3" t="s">
        <v>32</v>
      </c>
      <c r="M3" t="s">
        <v>34</v>
      </c>
      <c r="N3" t="s">
        <v>36</v>
      </c>
    </row>
    <row r="4" spans="2:18" x14ac:dyDescent="0.15">
      <c r="B4" s="75">
        <v>1</v>
      </c>
      <c r="C4" s="74">
        <v>57.52</v>
      </c>
      <c r="D4" s="74">
        <v>1</v>
      </c>
      <c r="E4" s="74">
        <v>1</v>
      </c>
      <c r="F4" s="74">
        <v>592333114947</v>
      </c>
      <c r="G4" s="74"/>
      <c r="H4" s="74"/>
      <c r="I4" s="74"/>
      <c r="J4" s="74"/>
      <c r="K4" s="74"/>
      <c r="L4" s="74"/>
      <c r="M4" s="74"/>
      <c r="N4" s="74"/>
      <c r="O4" s="74">
        <v>57.52</v>
      </c>
      <c r="P4" s="74">
        <v>1</v>
      </c>
      <c r="Q4" s="74">
        <v>1</v>
      </c>
      <c r="R4" s="74">
        <v>592333114947</v>
      </c>
    </row>
    <row r="5" spans="2:18" x14ac:dyDescent="0.15">
      <c r="B5" s="75">
        <v>2</v>
      </c>
      <c r="C5" s="74">
        <v>48.633333333333333</v>
      </c>
      <c r="D5" s="74">
        <v>0.84550301344459888</v>
      </c>
      <c r="E5" s="74">
        <v>0.84550301344459888</v>
      </c>
      <c r="F5" s="74"/>
      <c r="G5" s="74"/>
      <c r="H5" s="74"/>
      <c r="I5" s="74"/>
      <c r="J5" s="74"/>
      <c r="K5" s="74"/>
      <c r="L5" s="74"/>
      <c r="M5" s="74"/>
      <c r="N5" s="74"/>
      <c r="O5" s="74">
        <v>48.633333333333333</v>
      </c>
      <c r="P5" s="74">
        <v>0.84550301344459888</v>
      </c>
      <c r="Q5" s="74">
        <v>0.84550301344459888</v>
      </c>
      <c r="R5" s="74"/>
    </row>
    <row r="6" spans="2:18" x14ac:dyDescent="0.15">
      <c r="B6" s="75">
        <v>3</v>
      </c>
      <c r="C6" s="74">
        <v>48.523333333333333</v>
      </c>
      <c r="D6" s="74">
        <v>0.99773817683344757</v>
      </c>
      <c r="E6" s="74">
        <v>0.84359063514140009</v>
      </c>
      <c r="F6" s="74"/>
      <c r="G6" s="74"/>
      <c r="H6" s="74"/>
      <c r="I6" s="74"/>
      <c r="J6" s="74"/>
      <c r="K6" s="74"/>
      <c r="L6" s="74"/>
      <c r="M6" s="74"/>
      <c r="N6" s="74"/>
      <c r="O6" s="74">
        <v>48.523333333333333</v>
      </c>
      <c r="P6" s="74">
        <v>0.99773817683344757</v>
      </c>
      <c r="Q6" s="74">
        <v>0.84359063514140009</v>
      </c>
      <c r="R6" s="74"/>
    </row>
    <row r="7" spans="2:18" x14ac:dyDescent="0.15">
      <c r="B7" s="75">
        <v>4</v>
      </c>
      <c r="C7" s="74">
        <v>35.080000000000005</v>
      </c>
      <c r="D7" s="74">
        <v>0.72295115751871963</v>
      </c>
      <c r="E7" s="74">
        <v>0.60987482614742705</v>
      </c>
      <c r="F7" s="74">
        <v>302107549163</v>
      </c>
      <c r="G7" s="74"/>
      <c r="H7" s="74"/>
      <c r="I7" s="74"/>
      <c r="J7" s="74"/>
      <c r="K7" s="74"/>
      <c r="L7" s="74"/>
      <c r="M7" s="74"/>
      <c r="N7" s="74"/>
      <c r="O7" s="74">
        <v>35.080000000000005</v>
      </c>
      <c r="P7" s="74">
        <v>0.72295115751871963</v>
      </c>
      <c r="Q7" s="74">
        <v>0.60987482614742705</v>
      </c>
      <c r="R7" s="74">
        <v>302107549163</v>
      </c>
    </row>
    <row r="8" spans="2:18" x14ac:dyDescent="0.15">
      <c r="B8" s="75">
        <v>5</v>
      </c>
      <c r="C8" s="74">
        <v>18.276666666666667</v>
      </c>
      <c r="D8" s="74">
        <v>0.52099961991638155</v>
      </c>
      <c r="E8" s="74">
        <v>0.31774455261937878</v>
      </c>
      <c r="F8" s="74">
        <v>171302833253</v>
      </c>
      <c r="G8" s="74"/>
      <c r="H8" s="74"/>
      <c r="I8" s="74"/>
      <c r="J8" s="74"/>
      <c r="K8" s="74"/>
      <c r="L8" s="74"/>
      <c r="M8" s="74"/>
      <c r="N8" s="74"/>
      <c r="O8" s="74">
        <v>18.276666666666667</v>
      </c>
      <c r="P8" s="74">
        <v>0.52099961991638155</v>
      </c>
      <c r="Q8" s="74">
        <v>0.31774455261937878</v>
      </c>
      <c r="R8" s="74">
        <v>171302833253</v>
      </c>
    </row>
    <row r="9" spans="2:18" x14ac:dyDescent="0.15">
      <c r="B9" s="75">
        <v>6</v>
      </c>
      <c r="C9" s="74">
        <v>13.896666666666667</v>
      </c>
      <c r="D9" s="74">
        <v>0.76035017326281229</v>
      </c>
      <c r="E9" s="74">
        <v>0.24159712563745941</v>
      </c>
      <c r="F9" s="74">
        <v>163606264629</v>
      </c>
      <c r="G9" s="74"/>
      <c r="H9" s="74"/>
      <c r="I9" s="74"/>
      <c r="J9" s="74"/>
      <c r="K9" s="74"/>
      <c r="L9" s="74"/>
      <c r="M9" s="74"/>
      <c r="N9" s="74"/>
      <c r="O9" s="74">
        <v>13.896666666666667</v>
      </c>
      <c r="P9" s="74">
        <v>0.76035017326281229</v>
      </c>
      <c r="Q9" s="74">
        <v>0.24159712563745941</v>
      </c>
      <c r="R9" s="74">
        <v>163606264629</v>
      </c>
    </row>
    <row r="10" spans="2:18" x14ac:dyDescent="0.15">
      <c r="B10" s="75" t="s">
        <v>28</v>
      </c>
      <c r="C10" s="74"/>
      <c r="D10" s="74"/>
      <c r="E10" s="74"/>
      <c r="F10" s="74"/>
      <c r="G10" s="74">
        <v>75.823333333333323</v>
      </c>
      <c r="H10" s="74">
        <v>4.7927623461445039</v>
      </c>
      <c r="I10" s="74">
        <v>3.7735567352355672</v>
      </c>
      <c r="J10" s="74"/>
      <c r="K10" s="74">
        <v>8.9066666666666681</v>
      </c>
      <c r="L10" s="74">
        <v>4.8186570631367189</v>
      </c>
      <c r="M10" s="74">
        <v>3.7900709219858157</v>
      </c>
      <c r="N10" s="74">
        <v>91652185371</v>
      </c>
      <c r="O10" s="74">
        <v>84.72999999999999</v>
      </c>
      <c r="P10" s="74">
        <v>9.611419409281222</v>
      </c>
      <c r="Q10" s="74">
        <v>7.5636276572213834</v>
      </c>
      <c r="R10" s="74">
        <v>91652185371</v>
      </c>
    </row>
    <row r="11" spans="2:18" x14ac:dyDescent="0.15">
      <c r="B11" s="75" t="s">
        <v>27</v>
      </c>
      <c r="C11" s="74">
        <v>221.93000000000004</v>
      </c>
      <c r="D11" s="74">
        <v>4.8475421409759596</v>
      </c>
      <c r="E11" s="74">
        <v>3.8583101529902644</v>
      </c>
      <c r="F11" s="74">
        <v>1229349761992</v>
      </c>
      <c r="G11" s="74">
        <v>75.823333333333323</v>
      </c>
      <c r="H11" s="74">
        <v>4.7927623461445039</v>
      </c>
      <c r="I11" s="74">
        <v>3.7735567352355672</v>
      </c>
      <c r="J11" s="74"/>
      <c r="K11" s="74">
        <v>8.9066666666666681</v>
      </c>
      <c r="L11" s="74">
        <v>4.8186570631367189</v>
      </c>
      <c r="M11" s="74">
        <v>3.7900709219858157</v>
      </c>
      <c r="N11" s="74">
        <v>91652185371</v>
      </c>
      <c r="O11" s="74">
        <v>306.66000000000003</v>
      </c>
      <c r="P11" s="74">
        <v>14.458961550257182</v>
      </c>
      <c r="Q11" s="74">
        <v>11.421937810211649</v>
      </c>
      <c r="R11" s="74">
        <v>1321001947363</v>
      </c>
    </row>
    <row r="15" spans="2:18" ht="13" customHeight="1" thickBot="1" x14ac:dyDescent="0.2"/>
    <row r="16" spans="2:18" ht="19" thickBot="1" x14ac:dyDescent="0.25">
      <c r="J16" s="90" t="s">
        <v>4</v>
      </c>
      <c r="K16" s="90" t="s">
        <v>37</v>
      </c>
    </row>
    <row r="17" spans="10:11" ht="52" x14ac:dyDescent="0.15">
      <c r="J17" s="87" t="s">
        <v>7</v>
      </c>
      <c r="K17" s="84">
        <v>1</v>
      </c>
    </row>
    <row r="18" spans="10:11" ht="91" x14ac:dyDescent="0.15">
      <c r="J18" s="88" t="s">
        <v>14</v>
      </c>
      <c r="K18" s="85">
        <v>2</v>
      </c>
    </row>
    <row r="19" spans="10:11" ht="91" x14ac:dyDescent="0.15">
      <c r="J19" s="88" t="s">
        <v>15</v>
      </c>
      <c r="K19" s="85">
        <v>3</v>
      </c>
    </row>
    <row r="20" spans="10:11" ht="260" x14ac:dyDescent="0.15">
      <c r="J20" s="88" t="s">
        <v>18</v>
      </c>
      <c r="K20" s="85">
        <v>4</v>
      </c>
    </row>
    <row r="21" spans="10:11" ht="260" x14ac:dyDescent="0.15">
      <c r="J21" s="88" t="s">
        <v>16</v>
      </c>
      <c r="K21" s="85">
        <v>5</v>
      </c>
    </row>
    <row r="22" spans="10:11" ht="196" thickBot="1" x14ac:dyDescent="0.2">
      <c r="J22" s="89" t="s">
        <v>19</v>
      </c>
      <c r="K22" s="86">
        <v>6</v>
      </c>
    </row>
    <row r="23" spans="10:11" ht="14" customHeight="1" x14ac:dyDescent="0.15"/>
    <row r="24" spans="10:11" ht="13" customHeight="1" x14ac:dyDescent="0.15"/>
    <row r="25" spans="10:11" ht="13" customHeight="1" x14ac:dyDescent="0.15"/>
    <row r="26" spans="10:11" ht="14" customHeight="1" x14ac:dyDescent="0.15"/>
    <row r="27" spans="10:11" ht="13" customHeight="1" x14ac:dyDescent="0.15"/>
    <row r="28" spans="10:11" ht="13" customHeight="1" x14ac:dyDescent="0.15"/>
    <row r="29" spans="10:11" ht="14" customHeight="1" x14ac:dyDescent="0.15"/>
    <row r="30" spans="10:11" ht="13" customHeight="1" x14ac:dyDescent="0.15"/>
    <row r="31" spans="10:11" ht="13" customHeight="1" x14ac:dyDescent="0.15"/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3</cp:revision>
  <dcterms:created xsi:type="dcterms:W3CDTF">2018-11-26T19:41:55Z</dcterms:created>
  <dcterms:modified xsi:type="dcterms:W3CDTF">2018-11-29T01:41:27Z</dcterms:modified>
  <dc:language>en-US</dc:language>
</cp:coreProperties>
</file>