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feldman/Dropbox/python/PredictiveAnalytics/"/>
    </mc:Choice>
  </mc:AlternateContent>
  <xr:revisionPtr revIDLastSave="0" documentId="13_ncr:1_{446E550F-02CC-D144-8153-C3E41AEDB206}" xr6:coauthVersionLast="45" xr6:coauthVersionMax="45" xr10:uidLastSave="{00000000-0000-0000-0000-000000000000}"/>
  <bookViews>
    <workbookView xWindow="11200" yWindow="460" windowWidth="29680" windowHeight="20560" xr2:uid="{C0E5DAEE-3A67-6D43-BFB3-BBFA107493BF}"/>
  </bookViews>
  <sheets>
    <sheet name="ANOV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D22" i="2"/>
  <c r="H22" i="2" s="1"/>
  <c r="D16" i="2"/>
  <c r="H16" i="2" s="1"/>
  <c r="D10" i="2"/>
  <c r="H10" i="2" s="1"/>
  <c r="D4" i="2"/>
  <c r="H4" i="2" s="1"/>
  <c r="G27" i="2"/>
  <c r="G26" i="2"/>
  <c r="G25" i="2"/>
  <c r="G24" i="2"/>
  <c r="G23" i="2"/>
  <c r="G21" i="2"/>
  <c r="G20" i="2"/>
  <c r="G19" i="2"/>
  <c r="G18" i="2"/>
  <c r="G17" i="2"/>
  <c r="G15" i="2"/>
  <c r="G14" i="2"/>
  <c r="G13" i="2"/>
  <c r="G12" i="2"/>
  <c r="G11" i="2"/>
  <c r="G9" i="2"/>
  <c r="G8" i="2"/>
  <c r="G7" i="2"/>
  <c r="G6" i="2"/>
  <c r="G5" i="2"/>
  <c r="H27" i="2"/>
  <c r="H26" i="2"/>
  <c r="H25" i="2"/>
  <c r="H24" i="2"/>
  <c r="H23" i="2"/>
  <c r="H21" i="2"/>
  <c r="H20" i="2"/>
  <c r="H19" i="2"/>
  <c r="H18" i="2"/>
  <c r="H17" i="2"/>
  <c r="H15" i="2"/>
  <c r="H14" i="2"/>
  <c r="H13" i="2"/>
  <c r="H12" i="2"/>
  <c r="H11" i="2"/>
  <c r="H9" i="2"/>
  <c r="H8" i="2"/>
  <c r="H7" i="2"/>
  <c r="H6" i="2"/>
  <c r="H5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16" i="2" l="1"/>
  <c r="E4" i="2"/>
  <c r="G22" i="2"/>
  <c r="G10" i="2"/>
  <c r="H28" i="2"/>
  <c r="G4" i="2"/>
  <c r="G28" i="2" s="1"/>
  <c r="F4" i="2"/>
  <c r="F28" i="2" s="1"/>
</calcChain>
</file>

<file path=xl/sharedStrings.xml><?xml version="1.0" encoding="utf-8"?>
<sst xmlns="http://schemas.openxmlformats.org/spreadsheetml/2006/main" count="19" uniqueCount="19">
  <si>
    <t>Batch</t>
  </si>
  <si>
    <t>Totals</t>
  </si>
  <si>
    <t>Analysis of Variance</t>
  </si>
  <si>
    <t>SST</t>
  </si>
  <si>
    <t>SSB</t>
  </si>
  <si>
    <t>SSW</t>
  </si>
  <si>
    <t>F-Statistic</t>
  </si>
  <si>
    <t>Null Hypothesis: Plant count doesn't make a difference</t>
  </si>
  <si>
    <t>Alpha</t>
  </si>
  <si>
    <t>Can NOT reject Null Hypothesis</t>
  </si>
  <si>
    <t xml:space="preserve"> H1: Plant count Does make a difference</t>
  </si>
  <si>
    <t>SSB/DofF(SSB)/ SSW/DofF(SSW)</t>
  </si>
  <si>
    <t>Degrees of Freedom (DofF)</t>
  </si>
  <si>
    <t>Yield</t>
  </si>
  <si>
    <t>AvgYield(PPL)</t>
  </si>
  <si>
    <t>Avg(AvgYield(PPL))</t>
  </si>
  <si>
    <t>PlantsPerLight (PPL)</t>
  </si>
  <si>
    <t>F-critical</t>
  </si>
  <si>
    <t>From 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</si>
</sst>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B91F-C542-5D41-8AA1-036288946129}">
  <dimension ref="A1:Q34"/>
  <sheetViews>
    <sheetView tabSelected="1" workbookViewId="0">
      <selection activeCell="C31" sqref="C31"/>
    </sheetView>
  </sheetViews>
  <sheetFormatPr baseColWidth="10" defaultRowHeight="16" x14ac:dyDescent="0.2"/>
  <cols>
    <col min="1" max="1" width="7.83203125" customWidth="1"/>
    <col min="2" max="2" width="15.1640625" bestFit="1" customWidth="1"/>
    <col min="3" max="3" width="12.83203125" bestFit="1" customWidth="1"/>
    <col min="4" max="4" width="17.33203125" bestFit="1" customWidth="1"/>
    <col min="5" max="5" width="22.5" bestFit="1" customWidth="1"/>
    <col min="9" max="9" width="2.83203125" customWidth="1"/>
    <col min="10" max="10" width="3.1640625" customWidth="1"/>
    <col min="11" max="11" width="15.33203125" customWidth="1"/>
    <col min="15" max="15" width="6.83203125" customWidth="1"/>
    <col min="16" max="16" width="15.1640625" bestFit="1" customWidth="1"/>
    <col min="17" max="17" width="19.1640625" customWidth="1"/>
  </cols>
  <sheetData>
    <row r="1" spans="1:17" ht="27" customHeight="1" x14ac:dyDescent="0.25">
      <c r="A1" s="11" t="s">
        <v>2</v>
      </c>
      <c r="B1" s="11"/>
      <c r="C1" s="11"/>
      <c r="D1" s="11"/>
      <c r="E1" s="11"/>
      <c r="F1" s="11"/>
      <c r="G1" s="11"/>
      <c r="H1" s="11"/>
    </row>
    <row r="2" spans="1:17" ht="10" customHeight="1" x14ac:dyDescent="0.25">
      <c r="A2" s="2"/>
      <c r="B2" s="2"/>
      <c r="C2" s="2"/>
      <c r="D2" s="2"/>
      <c r="E2" s="2"/>
      <c r="F2" s="2"/>
      <c r="G2" s="2"/>
      <c r="H2" s="2"/>
    </row>
    <row r="3" spans="1:17" ht="40" x14ac:dyDescent="0.25">
      <c r="A3" s="2" t="s">
        <v>0</v>
      </c>
      <c r="B3" s="3" t="s">
        <v>16</v>
      </c>
      <c r="C3" s="2" t="s">
        <v>13</v>
      </c>
      <c r="D3" s="2" t="s">
        <v>14</v>
      </c>
      <c r="E3" s="2" t="s">
        <v>15</v>
      </c>
      <c r="F3" s="2" t="s">
        <v>3</v>
      </c>
      <c r="G3" s="2" t="s">
        <v>4</v>
      </c>
      <c r="H3" s="2" t="s">
        <v>5</v>
      </c>
    </row>
    <row r="4" spans="1:17" ht="19" x14ac:dyDescent="0.25">
      <c r="A4" s="1">
        <v>1</v>
      </c>
      <c r="B4" s="1">
        <v>4</v>
      </c>
      <c r="C4" s="1">
        <v>250</v>
      </c>
      <c r="D4" s="1">
        <f>(C4+C5+C6+C7+C8+C9)/6</f>
        <v>256</v>
      </c>
      <c r="E4">
        <f>(D4+D10+D16+D22)/4</f>
        <v>256.95833333333337</v>
      </c>
      <c r="F4">
        <f>(C4-E4)^2</f>
        <v>48.418402777778304</v>
      </c>
      <c r="G4" s="1">
        <f>(D4-E4)^2</f>
        <v>0.9184027777778504</v>
      </c>
      <c r="H4" s="1">
        <f>(C4-D4)^2</f>
        <v>36</v>
      </c>
    </row>
    <row r="5" spans="1:17" ht="26" x14ac:dyDescent="0.3">
      <c r="A5" s="1">
        <v>2</v>
      </c>
      <c r="B5" s="1">
        <v>4</v>
      </c>
      <c r="C5" s="1">
        <v>262</v>
      </c>
      <c r="D5" s="1">
        <v>256</v>
      </c>
      <c r="E5">
        <v>256.95833333333337</v>
      </c>
      <c r="F5">
        <f t="shared" ref="F5:F27" si="0">(C5-E5)^2</f>
        <v>25.418402777777395</v>
      </c>
      <c r="G5" s="1">
        <f>(D5-E5)^2</f>
        <v>0.9184027777778504</v>
      </c>
      <c r="H5" s="1">
        <f>(C5-D5)^2</f>
        <v>36</v>
      </c>
      <c r="K5" s="8" t="s">
        <v>7</v>
      </c>
      <c r="L5" s="8"/>
      <c r="M5" s="8"/>
      <c r="N5" s="8"/>
      <c r="O5" s="8"/>
      <c r="P5" s="8"/>
      <c r="Q5" s="8"/>
    </row>
    <row r="6" spans="1:17" ht="26" x14ac:dyDescent="0.3">
      <c r="A6" s="1">
        <v>3</v>
      </c>
      <c r="B6" s="1">
        <v>4</v>
      </c>
      <c r="C6" s="1">
        <v>256</v>
      </c>
      <c r="D6" s="1">
        <v>256</v>
      </c>
      <c r="E6">
        <v>256.95833333333337</v>
      </c>
      <c r="F6">
        <f t="shared" si="0"/>
        <v>0.9184027777778504</v>
      </c>
      <c r="G6" s="1">
        <f>(D6-E6)^2</f>
        <v>0.9184027777778504</v>
      </c>
      <c r="H6" s="1">
        <f>(C6-D6)^2</f>
        <v>0</v>
      </c>
      <c r="K6" s="8" t="s">
        <v>10</v>
      </c>
      <c r="L6" s="8"/>
      <c r="M6" s="8"/>
      <c r="N6" s="8"/>
    </row>
    <row r="7" spans="1:17" ht="19" x14ac:dyDescent="0.25">
      <c r="A7" s="1">
        <v>4</v>
      </c>
      <c r="B7" s="1">
        <v>4</v>
      </c>
      <c r="C7" s="1">
        <v>250</v>
      </c>
      <c r="D7" s="1">
        <v>256</v>
      </c>
      <c r="E7">
        <v>256.95833333333337</v>
      </c>
      <c r="F7">
        <f t="shared" si="0"/>
        <v>48.418402777778304</v>
      </c>
      <c r="G7" s="1">
        <f>(D7-E7)^2</f>
        <v>0.9184027777778504</v>
      </c>
      <c r="H7" s="1">
        <f>(C7-D7)^2</f>
        <v>36</v>
      </c>
    </row>
    <row r="8" spans="1:17" ht="19" x14ac:dyDescent="0.25">
      <c r="A8" s="1">
        <v>5</v>
      </c>
      <c r="B8" s="1">
        <v>4</v>
      </c>
      <c r="C8" s="1">
        <v>262</v>
      </c>
      <c r="D8" s="1">
        <v>256</v>
      </c>
      <c r="E8">
        <v>256.95833333333337</v>
      </c>
      <c r="F8">
        <f t="shared" si="0"/>
        <v>25.418402777777395</v>
      </c>
      <c r="G8" s="1">
        <f>(D8-E8)^2</f>
        <v>0.9184027777778504</v>
      </c>
      <c r="H8" s="1">
        <f>(C8-D8)^2</f>
        <v>36</v>
      </c>
    </row>
    <row r="9" spans="1:17" ht="19" x14ac:dyDescent="0.25">
      <c r="A9" s="1">
        <v>6</v>
      </c>
      <c r="B9" s="1">
        <v>4</v>
      </c>
      <c r="C9" s="1">
        <v>256</v>
      </c>
      <c r="D9" s="1">
        <v>256</v>
      </c>
      <c r="E9">
        <v>256.95833333333337</v>
      </c>
      <c r="F9">
        <f t="shared" si="0"/>
        <v>0.9184027777778504</v>
      </c>
      <c r="G9" s="1">
        <f>(D9-E9)^2</f>
        <v>0.9184027777778504</v>
      </c>
      <c r="H9" s="1">
        <f>(C9-D9)^2</f>
        <v>0</v>
      </c>
    </row>
    <row r="10" spans="1:17" ht="19" x14ac:dyDescent="0.25">
      <c r="A10" s="1">
        <v>7</v>
      </c>
      <c r="B10" s="1">
        <v>6</v>
      </c>
      <c r="C10" s="1">
        <v>248</v>
      </c>
      <c r="D10" s="1">
        <f>(C10+C11+C12+C13+C14+C15)/6</f>
        <v>258.16666666666669</v>
      </c>
      <c r="E10">
        <v>256.95833333333337</v>
      </c>
      <c r="F10">
        <f t="shared" si="0"/>
        <v>80.251736111111796</v>
      </c>
      <c r="G10" s="1">
        <f>(D10-E10)^2</f>
        <v>1.4600694444443987</v>
      </c>
      <c r="H10" s="1">
        <f>(C10-D10)^2</f>
        <v>103.3611111111115</v>
      </c>
    </row>
    <row r="11" spans="1:17" ht="22" customHeight="1" x14ac:dyDescent="0.25">
      <c r="A11" s="1">
        <v>8</v>
      </c>
      <c r="B11" s="1">
        <v>6</v>
      </c>
      <c r="C11" s="1">
        <v>266</v>
      </c>
      <c r="D11" s="1">
        <v>258.16666666666669</v>
      </c>
      <c r="E11">
        <v>256.95833333333337</v>
      </c>
      <c r="F11">
        <f t="shared" si="0"/>
        <v>81.751736111110432</v>
      </c>
      <c r="G11" s="1">
        <f>(D11-E11)^2</f>
        <v>1.4600694444443987</v>
      </c>
      <c r="H11" s="1">
        <f>(C11-D11)^2</f>
        <v>61.361111111110816</v>
      </c>
      <c r="K11" s="7" t="s">
        <v>6</v>
      </c>
      <c r="L11" s="10" t="s">
        <v>11</v>
      </c>
      <c r="M11" s="10"/>
      <c r="N11" s="10"/>
      <c r="O11" s="10"/>
      <c r="P11" s="6">
        <f>G28/G29/H28/H29</f>
        <v>3.7118360518611978E-4</v>
      </c>
    </row>
    <row r="12" spans="1:17" ht="22" customHeight="1" x14ac:dyDescent="0.25">
      <c r="A12" s="1">
        <v>9</v>
      </c>
      <c r="B12" s="1">
        <v>6</v>
      </c>
      <c r="C12" s="1">
        <v>254</v>
      </c>
      <c r="D12" s="1">
        <v>258.16666666666669</v>
      </c>
      <c r="E12">
        <v>256.95833333333337</v>
      </c>
      <c r="F12">
        <f t="shared" si="0"/>
        <v>8.7517361111113345</v>
      </c>
      <c r="G12" s="1">
        <f>(D12-E12)^2</f>
        <v>1.4600694444443987</v>
      </c>
      <c r="H12" s="1">
        <f>(C12-D12)^2</f>
        <v>17.361111111111271</v>
      </c>
      <c r="K12" s="7" t="s">
        <v>8</v>
      </c>
      <c r="L12" s="6">
        <v>0.1</v>
      </c>
      <c r="P12" s="14" t="s">
        <v>9</v>
      </c>
      <c r="Q12" s="14"/>
    </row>
    <row r="13" spans="1:17" ht="19" x14ac:dyDescent="0.25">
      <c r="A13" s="1">
        <v>10</v>
      </c>
      <c r="B13" s="1">
        <v>6</v>
      </c>
      <c r="C13" s="1">
        <v>265</v>
      </c>
      <c r="D13" s="1">
        <v>258.16666666666669</v>
      </c>
      <c r="E13">
        <v>256.95833333333337</v>
      </c>
      <c r="F13">
        <f t="shared" si="0"/>
        <v>64.668402777777175</v>
      </c>
      <c r="G13" s="1">
        <f>(D13-E13)^2</f>
        <v>1.4600694444443987</v>
      </c>
      <c r="H13" s="1">
        <f>(C13-D13)^2</f>
        <v>46.694444444444187</v>
      </c>
    </row>
    <row r="14" spans="1:17" ht="19" x14ac:dyDescent="0.25">
      <c r="A14" s="1">
        <v>11</v>
      </c>
      <c r="B14" s="1">
        <v>6</v>
      </c>
      <c r="C14" s="1">
        <v>262</v>
      </c>
      <c r="D14" s="1">
        <v>258.16666666666669</v>
      </c>
      <c r="E14">
        <v>256.95833333333337</v>
      </c>
      <c r="F14">
        <f t="shared" si="0"/>
        <v>25.418402777777395</v>
      </c>
      <c r="G14" s="1">
        <f>(D14-E14)^2</f>
        <v>1.4600694444443987</v>
      </c>
      <c r="H14" s="1">
        <f>(C14-D14)^2</f>
        <v>14.694444444444299</v>
      </c>
    </row>
    <row r="15" spans="1:17" ht="21" x14ac:dyDescent="0.25">
      <c r="A15" s="1">
        <v>12</v>
      </c>
      <c r="B15" s="1">
        <v>6</v>
      </c>
      <c r="C15" s="1">
        <v>254</v>
      </c>
      <c r="D15" s="1">
        <v>258.16666666666669</v>
      </c>
      <c r="E15">
        <v>256.95833333333337</v>
      </c>
      <c r="F15">
        <f t="shared" si="0"/>
        <v>8.7517361111113345</v>
      </c>
      <c r="G15" s="1">
        <f>(D15-E15)^2</f>
        <v>1.4600694444443987</v>
      </c>
      <c r="H15" s="1">
        <f>(C15-D15)^2</f>
        <v>17.361111111111271</v>
      </c>
      <c r="K15" s="12" t="s">
        <v>17</v>
      </c>
      <c r="L15" s="12">
        <v>2.38</v>
      </c>
    </row>
    <row r="16" spans="1:17" ht="19" x14ac:dyDescent="0.25">
      <c r="A16" s="1">
        <v>13</v>
      </c>
      <c r="B16" s="1">
        <v>8</v>
      </c>
      <c r="C16" s="1">
        <v>262</v>
      </c>
      <c r="D16" s="1">
        <f>(C16+C17+C18+C19+C20+C21)/6</f>
        <v>257</v>
      </c>
      <c r="E16">
        <v>256.95833333333337</v>
      </c>
      <c r="F16">
        <f t="shared" si="0"/>
        <v>25.418402777777395</v>
      </c>
      <c r="G16" s="1">
        <f>(D16-E16)^2</f>
        <v>1.7361111111079532E-3</v>
      </c>
      <c r="H16" s="1">
        <f>(C16-D16)^2</f>
        <v>25</v>
      </c>
      <c r="K16" s="13" t="s">
        <v>18</v>
      </c>
      <c r="L16" s="13"/>
    </row>
    <row r="17" spans="1:9" ht="19" x14ac:dyDescent="0.25">
      <c r="A17" s="1">
        <v>14</v>
      </c>
      <c r="B17" s="1">
        <v>8</v>
      </c>
      <c r="C17" s="1">
        <v>256</v>
      </c>
      <c r="D17" s="1">
        <v>257</v>
      </c>
      <c r="E17">
        <v>256.95833333333337</v>
      </c>
      <c r="F17">
        <f t="shared" si="0"/>
        <v>0.9184027777778504</v>
      </c>
      <c r="G17" s="1">
        <f>(D17-E17)^2</f>
        <v>1.7361111111079532E-3</v>
      </c>
      <c r="H17" s="1">
        <f>(C17-D17)^2</f>
        <v>1</v>
      </c>
    </row>
    <row r="18" spans="1:9" ht="19" x14ac:dyDescent="0.25">
      <c r="A18" s="1">
        <v>15</v>
      </c>
      <c r="B18" s="1">
        <v>8</v>
      </c>
      <c r="C18" s="1">
        <v>250</v>
      </c>
      <c r="D18" s="1">
        <v>257</v>
      </c>
      <c r="E18">
        <v>256.95833333333337</v>
      </c>
      <c r="F18">
        <f t="shared" si="0"/>
        <v>48.418402777778304</v>
      </c>
      <c r="G18" s="1">
        <f>(D18-E18)^2</f>
        <v>1.7361111111079532E-3</v>
      </c>
      <c r="H18" s="1">
        <f>(C18-D18)^2</f>
        <v>49</v>
      </c>
    </row>
    <row r="19" spans="1:9" ht="19" x14ac:dyDescent="0.25">
      <c r="A19" s="1">
        <v>16</v>
      </c>
      <c r="B19" s="1">
        <v>8</v>
      </c>
      <c r="C19" s="1">
        <v>262</v>
      </c>
      <c r="D19" s="1">
        <v>257</v>
      </c>
      <c r="E19">
        <v>256.95833333333337</v>
      </c>
      <c r="F19">
        <f t="shared" si="0"/>
        <v>25.418402777777395</v>
      </c>
      <c r="G19" s="1">
        <f>(D19-E19)^2</f>
        <v>1.7361111111079532E-3</v>
      </c>
      <c r="H19" s="1">
        <f>(C19-D19)^2</f>
        <v>25</v>
      </c>
    </row>
    <row r="20" spans="1:9" ht="19" x14ac:dyDescent="0.25">
      <c r="A20" s="1">
        <v>17</v>
      </c>
      <c r="B20" s="1">
        <v>8</v>
      </c>
      <c r="C20" s="1">
        <v>256</v>
      </c>
      <c r="D20" s="1">
        <v>257</v>
      </c>
      <c r="E20">
        <v>256.95833333333337</v>
      </c>
      <c r="F20">
        <f t="shared" si="0"/>
        <v>0.9184027777778504</v>
      </c>
      <c r="G20" s="1">
        <f>(D20-E20)^2</f>
        <v>1.7361111111079532E-3</v>
      </c>
      <c r="H20" s="1">
        <f>(C20-D20)^2</f>
        <v>1</v>
      </c>
    </row>
    <row r="21" spans="1:9" ht="19" x14ac:dyDescent="0.25">
      <c r="A21" s="1">
        <v>18</v>
      </c>
      <c r="B21" s="1">
        <v>8</v>
      </c>
      <c r="C21" s="1">
        <v>256</v>
      </c>
      <c r="D21" s="1">
        <v>257</v>
      </c>
      <c r="E21">
        <v>256.95833333333337</v>
      </c>
      <c r="F21">
        <f t="shared" si="0"/>
        <v>0.9184027777778504</v>
      </c>
      <c r="G21" s="1">
        <f>(D21-E21)^2</f>
        <v>1.7361111111079532E-3</v>
      </c>
      <c r="H21" s="1">
        <f>(C21-D21)^2</f>
        <v>1</v>
      </c>
    </row>
    <row r="22" spans="1:9" ht="19" x14ac:dyDescent="0.25">
      <c r="A22" s="1">
        <v>19</v>
      </c>
      <c r="B22" s="1">
        <v>9</v>
      </c>
      <c r="C22" s="1">
        <v>260</v>
      </c>
      <c r="D22" s="1">
        <f>(C22+C23+C24+C25+C26+C27)/6</f>
        <v>256.66666666666669</v>
      </c>
      <c r="E22">
        <v>256.95833333333337</v>
      </c>
      <c r="F22">
        <f t="shared" si="0"/>
        <v>9.2517361111108798</v>
      </c>
      <c r="G22" s="1">
        <f>(D22-E22)^2</f>
        <v>8.5069444444455494E-2</v>
      </c>
      <c r="H22" s="1">
        <f>(C22-D22)^2</f>
        <v>11.111111111110985</v>
      </c>
    </row>
    <row r="23" spans="1:9" ht="19" x14ac:dyDescent="0.25">
      <c r="A23" s="1">
        <v>20</v>
      </c>
      <c r="B23" s="1">
        <v>9</v>
      </c>
      <c r="C23" s="1">
        <v>250</v>
      </c>
      <c r="D23" s="1">
        <v>256.66666666666669</v>
      </c>
      <c r="E23">
        <v>256.95833333333337</v>
      </c>
      <c r="F23">
        <f t="shared" si="0"/>
        <v>48.418402777778304</v>
      </c>
      <c r="G23" s="1">
        <f>(D23-E23)^2</f>
        <v>8.5069444444455494E-2</v>
      </c>
      <c r="H23" s="1">
        <f>(C23-D23)^2</f>
        <v>44.444444444444699</v>
      </c>
    </row>
    <row r="24" spans="1:9" ht="19" x14ac:dyDescent="0.25">
      <c r="A24" s="1">
        <v>21</v>
      </c>
      <c r="B24" s="1">
        <v>9</v>
      </c>
      <c r="C24" s="1">
        <v>262</v>
      </c>
      <c r="D24" s="1">
        <v>256.66666666666669</v>
      </c>
      <c r="E24">
        <v>256.95833333333337</v>
      </c>
      <c r="F24">
        <f t="shared" si="0"/>
        <v>25.418402777777395</v>
      </c>
      <c r="G24" s="1">
        <f>(D24-E24)^2</f>
        <v>8.5069444444455494E-2</v>
      </c>
      <c r="H24" s="1">
        <f>(C24-D24)^2</f>
        <v>28.444444444444244</v>
      </c>
    </row>
    <row r="25" spans="1:9" ht="19" x14ac:dyDescent="0.25">
      <c r="A25" s="1">
        <v>22</v>
      </c>
      <c r="B25" s="1">
        <v>9</v>
      </c>
      <c r="C25" s="1">
        <v>256</v>
      </c>
      <c r="D25" s="1">
        <v>256.66666666666669</v>
      </c>
      <c r="E25">
        <v>256.95833333333337</v>
      </c>
      <c r="F25">
        <f t="shared" si="0"/>
        <v>0.9184027777778504</v>
      </c>
      <c r="G25" s="1">
        <f>(D25-E25)^2</f>
        <v>8.5069444444455494E-2</v>
      </c>
      <c r="H25" s="1">
        <f>(C25-D25)^2</f>
        <v>0.44444444444446973</v>
      </c>
    </row>
    <row r="26" spans="1:9" ht="19" x14ac:dyDescent="0.25">
      <c r="A26" s="1">
        <v>23</v>
      </c>
      <c r="B26" s="1">
        <v>9</v>
      </c>
      <c r="C26" s="1">
        <v>250</v>
      </c>
      <c r="D26" s="1">
        <v>256.66666666666669</v>
      </c>
      <c r="E26">
        <v>256.95833333333337</v>
      </c>
      <c r="F26">
        <f t="shared" si="0"/>
        <v>48.418402777778304</v>
      </c>
      <c r="G26" s="1">
        <f>(D26-E26)^2</f>
        <v>8.5069444444455494E-2</v>
      </c>
      <c r="H26" s="1">
        <f>(C26-D26)^2</f>
        <v>44.444444444444699</v>
      </c>
    </row>
    <row r="27" spans="1:9" ht="19" x14ac:dyDescent="0.25">
      <c r="A27" s="1">
        <v>24</v>
      </c>
      <c r="B27" s="1">
        <v>9</v>
      </c>
      <c r="C27" s="1">
        <v>262</v>
      </c>
      <c r="D27" s="1">
        <v>256.66666666666669</v>
      </c>
      <c r="E27">
        <v>256.95833333333337</v>
      </c>
      <c r="F27">
        <f t="shared" si="0"/>
        <v>25.418402777777395</v>
      </c>
      <c r="G27" s="1">
        <f>(D27-E27)^2</f>
        <v>8.5069444444455494E-2</v>
      </c>
      <c r="H27" s="1">
        <f>(C27-D27)^2</f>
        <v>28.444444444444244</v>
      </c>
    </row>
    <row r="28" spans="1:9" ht="19" x14ac:dyDescent="0.25">
      <c r="A28" s="1" t="s">
        <v>1</v>
      </c>
      <c r="B28" s="1"/>
      <c r="C28" s="1"/>
      <c r="D28" s="1"/>
      <c r="F28" s="4">
        <f>SUM(F4:F27)</f>
        <v>678.95833333333303</v>
      </c>
      <c r="G28" s="4">
        <f>SUM(G4:G27)</f>
        <v>14.791666666666869</v>
      </c>
      <c r="H28" s="4">
        <f>SUM(H4:H27)</f>
        <v>664.16666666666652</v>
      </c>
      <c r="I28" s="4"/>
    </row>
    <row r="29" spans="1:9" ht="41" customHeight="1" x14ac:dyDescent="0.25">
      <c r="A29" s="1"/>
      <c r="B29" s="1"/>
      <c r="C29" s="1"/>
      <c r="D29" s="1"/>
      <c r="E29" s="9" t="s">
        <v>12</v>
      </c>
      <c r="F29" s="1">
        <v>23</v>
      </c>
      <c r="G29" s="1">
        <v>3</v>
      </c>
      <c r="H29" s="1">
        <v>20</v>
      </c>
    </row>
    <row r="30" spans="1:9" ht="19" x14ac:dyDescent="0.25">
      <c r="A30" s="1"/>
      <c r="B30" s="1"/>
      <c r="C30" s="1"/>
      <c r="D30" s="1"/>
    </row>
    <row r="33" spans="2:5" ht="18" customHeight="1" x14ac:dyDescent="0.3">
      <c r="B33" s="5"/>
      <c r="C33" s="5"/>
      <c r="D33" s="5"/>
      <c r="E33" s="5"/>
    </row>
    <row r="34" spans="2:5" ht="22" customHeight="1" x14ac:dyDescent="0.2"/>
  </sheetData>
  <mergeCells count="2">
    <mergeCell ref="L11:O1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2019-11-18T03:51:46Z</dcterms:created>
  <dcterms:modified xsi:type="dcterms:W3CDTF">2019-11-19T19:10:50Z</dcterms:modified>
</cp:coreProperties>
</file>