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aygkay/Desktop/"/>
    </mc:Choice>
  </mc:AlternateContent>
  <bookViews>
    <workbookView xWindow="12960" yWindow="2440" windowWidth="38240" windowHeight="22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C29" i="1"/>
  <c r="C30" i="1"/>
  <c r="C31" i="1"/>
  <c r="C32" i="1"/>
  <c r="C33" i="1"/>
  <c r="C28" i="1"/>
</calcChain>
</file>

<file path=xl/sharedStrings.xml><?xml version="1.0" encoding="utf-8"?>
<sst xmlns="http://schemas.openxmlformats.org/spreadsheetml/2006/main" count="125" uniqueCount="90">
  <si>
    <t>FOCUS</t>
  </si>
  <si>
    <t>bias</t>
  </si>
  <si>
    <t>skor</t>
  </si>
  <si>
    <t>abs(5)</t>
  </si>
  <si>
    <t>abs(4)</t>
  </si>
  <si>
    <t>abs(3)</t>
  </si>
  <si>
    <t>abs(2)</t>
  </si>
  <si>
    <t>abs(1)</t>
  </si>
  <si>
    <t>Guard</t>
  </si>
  <si>
    <t>prewarn</t>
  </si>
  <si>
    <t>reaction</t>
  </si>
  <si>
    <t>secondary FCW</t>
  </si>
  <si>
    <t>ignored</t>
  </si>
  <si>
    <t>positive reaction</t>
  </si>
  <si>
    <t>primary FCW</t>
  </si>
  <si>
    <t>situation</t>
  </si>
  <si>
    <t>brake, stop</t>
  </si>
  <si>
    <t>front_reason</t>
  </si>
  <si>
    <t>case2: situation &amp; front_reason</t>
  </si>
  <si>
    <t>case1: prewarn &amp; reaction</t>
  </si>
  <si>
    <t>accel</t>
  </si>
  <si>
    <t>ttc</t>
  </si>
  <si>
    <t>front_distance</t>
  </si>
  <si>
    <t xml:space="preserve">case3: ttc </t>
  </si>
  <si>
    <t>max_skor * e**(-ttc_alpha * (float(front_distance) / float(ttc)))</t>
  </si>
  <si>
    <t>tailgating</t>
  </si>
  <si>
    <t>night</t>
  </si>
  <si>
    <t>daytime</t>
  </si>
  <si>
    <t>collision_distance</t>
  </si>
  <si>
    <t>distance</t>
  </si>
  <si>
    <t>these are example ranges</t>
  </si>
  <si>
    <t>case4: Tailgating</t>
  </si>
  <si>
    <t>max_skor * e**(-lamb * (float(collision_mileage) / float(mileage)))</t>
  </si>
  <si>
    <t>ttc_alpha = 0.05</t>
  </si>
  <si>
    <t>night: max_skor / (1 + e**(-(0.08*(float(front_distance) - (100.0)))))</t>
  </si>
  <si>
    <t>day: max_skor / (1+e**-(0.08*(front_distance - (50.0))))</t>
  </si>
  <si>
    <t>max_skor = 100</t>
  </si>
  <si>
    <t>when there is no case1,2,3,4</t>
  </si>
  <si>
    <t>only when front_reduction_speed&gt;0</t>
  </si>
  <si>
    <t>only when there is prewarn</t>
  </si>
  <si>
    <t>only when there is situation</t>
  </si>
  <si>
    <t>only when there is ttc</t>
  </si>
  <si>
    <t>GUARD SKOR =  (sum(skor) / len(skor)) / 100.0 * collision_skor</t>
  </si>
  <si>
    <t>case2: bias &amp;&amp; lane change/recenter less than 5 second</t>
  </si>
  <si>
    <t>case3: bias &amp;&amp; lane straddling more than 5 seconds</t>
  </si>
  <si>
    <t>max_skor * e**(-1 * ((bias - mu_bias)**2 / (2.0 * std_dev**2))) * 0.8</t>
  </si>
  <si>
    <t>max_skor * e**(-1 * ((bias - mu_bias)**2 / (2.0 * std_dev**2))) * 0.5</t>
  </si>
  <si>
    <t>max_skor * e**(-1 * ((bias - mu_bias)**2 / (2.0 * std_dev**2)))</t>
  </si>
  <si>
    <t>mu_bias = 0.0</t>
  </si>
  <si>
    <t>std_dev = 4.0</t>
  </si>
  <si>
    <t>if you change the lane in 5 second, you will have 80 as your perfect score</t>
  </si>
  <si>
    <t>straddling and then comeback poistion</t>
  </si>
  <si>
    <t>lane change or recenter comback position</t>
  </si>
  <si>
    <t>case1 : only bias (every 1 sec)</t>
  </si>
  <si>
    <t>case5: collision_skor</t>
  </si>
  <si>
    <t>these values are CATEGORICAL values.</t>
  </si>
  <si>
    <t>with clear conditions.</t>
  </si>
  <si>
    <t>yellow is the exmple of how you get the score range like</t>
  </si>
  <si>
    <t>Need to consider SPEED or RELATIVE SPEED IN THIS FORMULA or something</t>
  </si>
  <si>
    <t>NEED to define TAILGATING DISTANCE?</t>
  </si>
  <si>
    <t>case1-4: 1 group</t>
  </si>
  <si>
    <t>case5 is another group</t>
  </si>
  <si>
    <t>SPEED</t>
  </si>
  <si>
    <t>front_speed</t>
  </si>
  <si>
    <t>speed_limit</t>
  </si>
  <si>
    <t>Overall SKOR</t>
  </si>
  <si>
    <t>Focus</t>
  </si>
  <si>
    <t>Speed</t>
  </si>
  <si>
    <t xml:space="preserve">Driver 1 </t>
  </si>
  <si>
    <t>Driver 2</t>
  </si>
  <si>
    <t>Driver 3</t>
  </si>
  <si>
    <t>Driver 4</t>
  </si>
  <si>
    <t xml:space="preserve">Numbers are random just for example purposes </t>
  </si>
  <si>
    <t xml:space="preserve">Overall SKOR = Sum/count </t>
  </si>
  <si>
    <t>sum = 90+80+90+85+90+78+88+91</t>
  </si>
  <si>
    <t>Count = 8</t>
  </si>
  <si>
    <t xml:space="preserve">Ignore all '0' values </t>
  </si>
  <si>
    <t>speed</t>
  </si>
  <si>
    <t>relative_speed</t>
  </si>
  <si>
    <r>
      <rPr>
        <b/>
        <sz val="12"/>
        <color theme="1"/>
        <rFont val="Calibri"/>
        <family val="2"/>
        <scheme val="minor"/>
      </rPr>
      <t xml:space="preserve">IF </t>
    </r>
    <r>
      <rPr>
        <sz val="12"/>
        <color theme="1"/>
        <rFont val="Calibri"/>
        <family val="2"/>
        <scheme val="minor"/>
      </rPr>
      <t>front_speed &gt; 120</t>
    </r>
  </si>
  <si>
    <r>
      <rPr>
        <b/>
        <sz val="12"/>
        <color theme="1"/>
        <rFont val="Calibri"/>
        <family val="2"/>
        <scheme val="minor"/>
      </rPr>
      <t>THEN</t>
    </r>
    <r>
      <rPr>
        <sz val="12"/>
        <color theme="1"/>
        <rFont val="Calibri"/>
        <family val="2"/>
        <scheme val="minor"/>
      </rPr>
      <t xml:space="preserve"> 120</t>
    </r>
  </si>
  <si>
    <r>
      <rPr>
        <b/>
        <sz val="12"/>
        <color theme="1"/>
        <rFont val="Calibri"/>
        <family val="2"/>
        <scheme val="minor"/>
      </rPr>
      <t>THEN</t>
    </r>
    <r>
      <rPr>
        <sz val="12"/>
        <color theme="1"/>
        <rFont val="Calibri"/>
        <family val="2"/>
        <scheme val="minor"/>
      </rPr>
      <t xml:space="preserve"> (front_speed - speed)*2.5 - (speed - speed_limit)</t>
    </r>
  </si>
  <si>
    <r>
      <rPr>
        <b/>
        <sz val="12"/>
        <color theme="1"/>
        <rFont val="Calibri"/>
        <family val="2"/>
        <scheme val="minor"/>
      </rPr>
      <t>THUS</t>
    </r>
    <r>
      <rPr>
        <sz val="12"/>
        <color theme="1"/>
        <rFont val="Calibri"/>
        <family val="2"/>
        <scheme val="minor"/>
      </rPr>
      <t xml:space="preserve"> max_skor * e**(-1 * ((relative_speed - mu_relative)**2 / (2.0 * std_dev**2))) </t>
    </r>
  </si>
  <si>
    <t>case3: relative_speed &gt; 0</t>
  </si>
  <si>
    <r>
      <rPr>
        <b/>
        <sz val="12"/>
        <color theme="1"/>
        <rFont val="Calibri"/>
        <family val="2"/>
        <scheme val="minor"/>
      </rPr>
      <t>THEN IF</t>
    </r>
    <r>
      <rPr>
        <sz val="12"/>
        <color theme="1"/>
        <rFont val="Calibri"/>
        <family val="2"/>
        <scheme val="minor"/>
      </rPr>
      <t xml:space="preserve"> speed</t>
    </r>
    <r>
      <rPr>
        <b/>
        <sz val="12"/>
        <color theme="1"/>
        <rFont val="Calibri"/>
        <family val="2"/>
        <scheme val="minor"/>
      </rPr>
      <t xml:space="preserve"> &gt; </t>
    </r>
    <r>
      <rPr>
        <sz val="12"/>
        <color theme="1"/>
        <rFont val="Calibri"/>
        <family val="2"/>
        <scheme val="minor"/>
      </rPr>
      <t>speed_limit</t>
    </r>
  </si>
  <si>
    <t>case2: front car &amp; speed_limit &lt; 120</t>
  </si>
  <si>
    <t>case1: front_speed &amp;&amp; speed_limit &gt; 120</t>
  </si>
  <si>
    <r>
      <rPr>
        <b/>
        <sz val="12"/>
        <color theme="1"/>
        <rFont val="Calibri"/>
        <family val="2"/>
        <scheme val="minor"/>
      </rPr>
      <t>THEN IF</t>
    </r>
    <r>
      <rPr>
        <sz val="12"/>
        <color theme="1"/>
        <rFont val="Calibri"/>
        <family val="2"/>
        <scheme val="minor"/>
      </rPr>
      <t xml:space="preserve"> speed</t>
    </r>
    <r>
      <rPr>
        <b/>
        <sz val="12"/>
        <color theme="1"/>
        <rFont val="Calibri"/>
        <family val="2"/>
        <scheme val="minor"/>
      </rPr>
      <t xml:space="preserve"> &lt; </t>
    </r>
    <r>
      <rPr>
        <sz val="12"/>
        <color theme="1"/>
        <rFont val="Calibri"/>
        <family val="2"/>
        <scheme val="minor"/>
      </rPr>
      <t>speed_limit</t>
    </r>
  </si>
  <si>
    <r>
      <rPr>
        <b/>
        <sz val="12"/>
        <color theme="1"/>
        <rFont val="Calibri"/>
        <family val="2"/>
        <scheme val="minor"/>
      </rPr>
      <t>THEN</t>
    </r>
    <r>
      <rPr>
        <sz val="12"/>
        <color theme="1"/>
        <rFont val="Calibri"/>
        <family val="2"/>
        <scheme val="minor"/>
      </rPr>
      <t xml:space="preserve"> (front_speed - speed)*2.5</t>
    </r>
  </si>
  <si>
    <t>note: No case 1 is ever seen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</si>
</sst>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53535"/>
      <name val="Arial"/>
    </font>
    <font>
      <b/>
      <sz val="12"/>
      <color rgb="FFC00000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5" fillId="3" borderId="0" xfId="0" applyFont="1" applyFill="1"/>
    <xf numFmtId="0" fontId="6" fillId="5" borderId="0" xfId="0" applyFont="1" applyFill="1" applyAlignment="1">
      <alignment wrapText="1"/>
    </xf>
    <xf numFmtId="0" fontId="7" fillId="5" borderId="0" xfId="0" applyFont="1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zoomScale="133" zoomScaleNormal="135" zoomScalePageLayoutView="135" workbookViewId="0">
      <selection activeCell="I46" sqref="I46"/>
    </sheetView>
  </sheetViews>
  <sheetFormatPr baseColWidth="10" defaultColWidth="10.6640625" defaultRowHeight="16" x14ac:dyDescent="0.2"/>
  <cols>
    <col min="1" max="1" width="38.6640625" customWidth="1"/>
    <col min="2" max="2" width="17.5" customWidth="1"/>
    <col min="4" max="4" width="22.1640625" customWidth="1"/>
    <col min="5" max="5" width="28.33203125" customWidth="1"/>
    <col min="6" max="6" width="37.83203125" customWidth="1"/>
    <col min="7" max="7" width="42.6640625" customWidth="1"/>
  </cols>
  <sheetData>
    <row r="1" spans="1:8" x14ac:dyDescent="0.2">
      <c r="A1" s="2" t="s">
        <v>62</v>
      </c>
      <c r="B1" s="2" t="s">
        <v>63</v>
      </c>
      <c r="C1" s="2" t="s">
        <v>64</v>
      </c>
      <c r="D1" s="2" t="s">
        <v>77</v>
      </c>
      <c r="E1" s="2" t="s">
        <v>78</v>
      </c>
      <c r="F1" s="2" t="s">
        <v>2</v>
      </c>
    </row>
    <row r="2" spans="1:8" ht="32" x14ac:dyDescent="0.2">
      <c r="A2" s="13" t="s">
        <v>86</v>
      </c>
      <c r="B2" s="16" t="s">
        <v>79</v>
      </c>
      <c r="C2" s="14" t="s">
        <v>80</v>
      </c>
      <c r="D2" s="14" t="s">
        <v>84</v>
      </c>
      <c r="E2" s="14" t="s">
        <v>81</v>
      </c>
      <c r="F2" s="14" t="s">
        <v>82</v>
      </c>
    </row>
    <row r="3" spans="1:8" x14ac:dyDescent="0.2">
      <c r="A3" s="13" t="s">
        <v>89</v>
      </c>
      <c r="B3" s="16">
        <v>140</v>
      </c>
      <c r="C3" s="14">
        <v>120</v>
      </c>
      <c r="D3" s="14">
        <v>130</v>
      </c>
      <c r="E3" s="14">
        <v>25</v>
      </c>
      <c r="F3" s="14">
        <v>30</v>
      </c>
      <c r="G3" s="12" t="s">
        <v>72</v>
      </c>
    </row>
    <row r="4" spans="1:8" x14ac:dyDescent="0.2">
      <c r="A4" s="13"/>
      <c r="B4" s="16">
        <v>130</v>
      </c>
      <c r="C4" s="14">
        <v>120</v>
      </c>
      <c r="D4" s="14">
        <v>130</v>
      </c>
      <c r="E4" s="14">
        <v>0</v>
      </c>
      <c r="F4" s="14">
        <v>100</v>
      </c>
    </row>
    <row r="5" spans="1:8" x14ac:dyDescent="0.2">
      <c r="A5" s="13"/>
      <c r="B5" s="14">
        <v>121</v>
      </c>
      <c r="C5" s="14">
        <v>120</v>
      </c>
      <c r="D5" s="14">
        <v>130</v>
      </c>
      <c r="E5" s="14">
        <v>-22.5</v>
      </c>
      <c r="F5" s="14">
        <v>37</v>
      </c>
    </row>
    <row r="6" spans="1:8" ht="32" x14ac:dyDescent="0.2">
      <c r="A6" s="1" t="s">
        <v>85</v>
      </c>
      <c r="B6" s="16"/>
      <c r="C6" s="14"/>
      <c r="D6" s="14" t="s">
        <v>87</v>
      </c>
      <c r="E6" s="14" t="s">
        <v>88</v>
      </c>
      <c r="F6" s="14" t="s">
        <v>82</v>
      </c>
    </row>
    <row r="7" spans="1:8" x14ac:dyDescent="0.2">
      <c r="A7" s="1"/>
      <c r="B7">
        <v>10</v>
      </c>
      <c r="C7">
        <v>120</v>
      </c>
      <c r="D7">
        <v>30</v>
      </c>
      <c r="E7" s="15">
        <v>-50</v>
      </c>
      <c r="F7">
        <v>0.81</v>
      </c>
      <c r="H7" s="17"/>
    </row>
    <row r="8" spans="1:8" x14ac:dyDescent="0.2">
      <c r="A8" s="1"/>
      <c r="B8">
        <v>20</v>
      </c>
      <c r="C8">
        <v>120</v>
      </c>
      <c r="D8">
        <v>30</v>
      </c>
      <c r="E8" s="15">
        <v>-25</v>
      </c>
      <c r="F8" s="14">
        <v>30</v>
      </c>
      <c r="H8" s="18"/>
    </row>
    <row r="9" spans="1:8" x14ac:dyDescent="0.2">
      <c r="B9">
        <v>30</v>
      </c>
      <c r="C9">
        <v>120</v>
      </c>
      <c r="D9">
        <v>30</v>
      </c>
      <c r="E9" s="15">
        <v>0</v>
      </c>
      <c r="F9" s="14">
        <v>100</v>
      </c>
    </row>
    <row r="10" spans="1:8" x14ac:dyDescent="0.2">
      <c r="A10" s="1"/>
      <c r="B10" s="16">
        <v>40</v>
      </c>
      <c r="C10">
        <v>120</v>
      </c>
      <c r="D10">
        <v>30</v>
      </c>
      <c r="E10">
        <v>25</v>
      </c>
      <c r="F10">
        <v>30</v>
      </c>
    </row>
    <row r="11" spans="1:8" x14ac:dyDescent="0.2">
      <c r="A11" s="1"/>
      <c r="B11">
        <v>50</v>
      </c>
      <c r="C11">
        <v>120</v>
      </c>
      <c r="D11">
        <v>30</v>
      </c>
      <c r="E11">
        <v>50</v>
      </c>
      <c r="F11">
        <v>0.81</v>
      </c>
    </row>
    <row r="12" spans="1:8" x14ac:dyDescent="0.2">
      <c r="B12" s="19">
        <v>110</v>
      </c>
      <c r="C12">
        <v>120</v>
      </c>
      <c r="D12">
        <v>84</v>
      </c>
      <c r="E12" s="15">
        <v>65</v>
      </c>
      <c r="F12">
        <v>0.02</v>
      </c>
    </row>
    <row r="13" spans="1:8" x14ac:dyDescent="0.2">
      <c r="B13" s="19">
        <v>33</v>
      </c>
      <c r="C13">
        <v>120</v>
      </c>
      <c r="D13">
        <v>4</v>
      </c>
      <c r="E13" s="15">
        <v>72</v>
      </c>
      <c r="F13">
        <v>0</v>
      </c>
    </row>
    <row r="14" spans="1:8" x14ac:dyDescent="0.2">
      <c r="A14" s="1" t="s">
        <v>83</v>
      </c>
      <c r="F14">
        <v>100</v>
      </c>
    </row>
    <row r="19" spans="1:6" x14ac:dyDescent="0.2">
      <c r="A19" s="2" t="s">
        <v>0</v>
      </c>
      <c r="B19" s="2" t="s">
        <v>1</v>
      </c>
      <c r="C19" s="2" t="s">
        <v>2</v>
      </c>
    </row>
    <row r="20" spans="1:6" x14ac:dyDescent="0.2">
      <c r="A20" s="1" t="s">
        <v>53</v>
      </c>
      <c r="B20" s="1"/>
      <c r="C20" s="1"/>
    </row>
    <row r="21" spans="1:6" x14ac:dyDescent="0.2">
      <c r="A21" s="1"/>
      <c r="B21" t="s">
        <v>3</v>
      </c>
      <c r="C21">
        <v>60.74</v>
      </c>
      <c r="E21" t="s">
        <v>47</v>
      </c>
    </row>
    <row r="22" spans="1:6" x14ac:dyDescent="0.2">
      <c r="B22" t="s">
        <v>4</v>
      </c>
      <c r="C22">
        <v>72.680000000000007</v>
      </c>
      <c r="F22" t="s">
        <v>48</v>
      </c>
    </row>
    <row r="23" spans="1:6" x14ac:dyDescent="0.2">
      <c r="B23" t="s">
        <v>5</v>
      </c>
      <c r="C23">
        <v>83.57</v>
      </c>
      <c r="F23" t="s">
        <v>49</v>
      </c>
    </row>
    <row r="24" spans="1:6" x14ac:dyDescent="0.2">
      <c r="B24" t="s">
        <v>6</v>
      </c>
      <c r="C24">
        <v>92.33</v>
      </c>
      <c r="F24" t="s">
        <v>36</v>
      </c>
    </row>
    <row r="25" spans="1:6" x14ac:dyDescent="0.2">
      <c r="B25" t="s">
        <v>7</v>
      </c>
      <c r="C25">
        <v>98.02</v>
      </c>
    </row>
    <row r="26" spans="1:6" x14ac:dyDescent="0.2">
      <c r="B26">
        <v>0</v>
      </c>
      <c r="C26">
        <v>100</v>
      </c>
    </row>
    <row r="27" spans="1:6" x14ac:dyDescent="0.2">
      <c r="A27" s="1" t="s">
        <v>43</v>
      </c>
    </row>
    <row r="28" spans="1:6" x14ac:dyDescent="0.2">
      <c r="A28" t="s">
        <v>52</v>
      </c>
      <c r="B28" t="s">
        <v>3</v>
      </c>
      <c r="C28">
        <f xml:space="preserve"> C21*0.8</f>
        <v>48.592000000000006</v>
      </c>
      <c r="E28" t="s">
        <v>45</v>
      </c>
    </row>
    <row r="29" spans="1:6" x14ac:dyDescent="0.2">
      <c r="B29" t="s">
        <v>4</v>
      </c>
      <c r="C29">
        <f t="shared" ref="C29:C33" si="0" xml:space="preserve"> C22*0.8</f>
        <v>58.144000000000005</v>
      </c>
      <c r="F29" t="s">
        <v>48</v>
      </c>
    </row>
    <row r="30" spans="1:6" x14ac:dyDescent="0.2">
      <c r="B30" t="s">
        <v>5</v>
      </c>
      <c r="C30">
        <f t="shared" si="0"/>
        <v>66.855999999999995</v>
      </c>
      <c r="F30" t="s">
        <v>49</v>
      </c>
    </row>
    <row r="31" spans="1:6" x14ac:dyDescent="0.2">
      <c r="B31" t="s">
        <v>6</v>
      </c>
      <c r="C31">
        <f t="shared" si="0"/>
        <v>73.864000000000004</v>
      </c>
      <c r="F31" t="s">
        <v>36</v>
      </c>
    </row>
    <row r="32" spans="1:6" x14ac:dyDescent="0.2">
      <c r="B32" t="s">
        <v>7</v>
      </c>
      <c r="C32">
        <f t="shared" si="0"/>
        <v>78.415999999999997</v>
      </c>
    </row>
    <row r="33" spans="1:6" x14ac:dyDescent="0.2">
      <c r="B33">
        <v>0</v>
      </c>
      <c r="C33">
        <f t="shared" si="0"/>
        <v>80</v>
      </c>
    </row>
    <row r="34" spans="1:6" x14ac:dyDescent="0.2">
      <c r="A34" s="1" t="s">
        <v>44</v>
      </c>
    </row>
    <row r="35" spans="1:6" x14ac:dyDescent="0.2">
      <c r="A35" t="s">
        <v>51</v>
      </c>
      <c r="B35" t="s">
        <v>3</v>
      </c>
      <c r="C35">
        <f>C21*0.5</f>
        <v>30.37</v>
      </c>
      <c r="E35" t="s">
        <v>46</v>
      </c>
    </row>
    <row r="36" spans="1:6" x14ac:dyDescent="0.2">
      <c r="B36" t="s">
        <v>4</v>
      </c>
      <c r="C36">
        <f t="shared" ref="C36:C40" si="1">C22*0.5</f>
        <v>36.340000000000003</v>
      </c>
      <c r="F36" t="s">
        <v>48</v>
      </c>
    </row>
    <row r="37" spans="1:6" x14ac:dyDescent="0.2">
      <c r="B37" t="s">
        <v>5</v>
      </c>
      <c r="C37">
        <f t="shared" si="1"/>
        <v>41.784999999999997</v>
      </c>
      <c r="F37" t="s">
        <v>49</v>
      </c>
    </row>
    <row r="38" spans="1:6" x14ac:dyDescent="0.2">
      <c r="B38" t="s">
        <v>6</v>
      </c>
      <c r="C38">
        <f t="shared" si="1"/>
        <v>46.164999999999999</v>
      </c>
      <c r="F38" t="s">
        <v>36</v>
      </c>
    </row>
    <row r="39" spans="1:6" x14ac:dyDescent="0.2">
      <c r="B39" t="s">
        <v>7</v>
      </c>
      <c r="C39">
        <f t="shared" si="1"/>
        <v>49.01</v>
      </c>
    </row>
    <row r="40" spans="1:6" x14ac:dyDescent="0.2">
      <c r="B40">
        <v>0</v>
      </c>
      <c r="C40">
        <f t="shared" si="1"/>
        <v>50</v>
      </c>
      <c r="F40" t="s">
        <v>50</v>
      </c>
    </row>
    <row r="43" spans="1:6" x14ac:dyDescent="0.2">
      <c r="A43" s="3" t="s">
        <v>8</v>
      </c>
      <c r="B43" s="3"/>
      <c r="C43" s="3"/>
      <c r="D43" s="3"/>
    </row>
    <row r="44" spans="1:6" x14ac:dyDescent="0.2">
      <c r="A44" s="5" t="s">
        <v>19</v>
      </c>
      <c r="B44" s="3" t="s">
        <v>9</v>
      </c>
      <c r="C44" s="3" t="s">
        <v>10</v>
      </c>
      <c r="D44" s="3" t="s">
        <v>2</v>
      </c>
    </row>
    <row r="45" spans="1:6" x14ac:dyDescent="0.2">
      <c r="A45" t="s">
        <v>39</v>
      </c>
      <c r="B45" t="s">
        <v>11</v>
      </c>
      <c r="C45" t="s">
        <v>12</v>
      </c>
      <c r="D45">
        <v>0</v>
      </c>
      <c r="F45" t="s">
        <v>55</v>
      </c>
    </row>
    <row r="46" spans="1:6" x14ac:dyDescent="0.2">
      <c r="C46" t="s">
        <v>13</v>
      </c>
      <c r="D46">
        <v>50</v>
      </c>
      <c r="F46" t="s">
        <v>56</v>
      </c>
    </row>
    <row r="47" spans="1:6" x14ac:dyDescent="0.2">
      <c r="B47" t="s">
        <v>14</v>
      </c>
      <c r="C47" t="s">
        <v>12</v>
      </c>
      <c r="D47">
        <v>0</v>
      </c>
    </row>
    <row r="48" spans="1:6" x14ac:dyDescent="0.2">
      <c r="C48" t="s">
        <v>13</v>
      </c>
      <c r="D48">
        <v>30</v>
      </c>
    </row>
    <row r="49" spans="1:8" x14ac:dyDescent="0.2">
      <c r="A49" s="5" t="s">
        <v>18</v>
      </c>
      <c r="B49" s="7" t="s">
        <v>15</v>
      </c>
      <c r="C49" s="7" t="s">
        <v>17</v>
      </c>
      <c r="D49" s="3" t="s">
        <v>2</v>
      </c>
    </row>
    <row r="50" spans="1:8" x14ac:dyDescent="0.2">
      <c r="A50" t="s">
        <v>40</v>
      </c>
      <c r="B50" t="s">
        <v>16</v>
      </c>
      <c r="C50" t="b">
        <v>1</v>
      </c>
      <c r="D50">
        <v>90</v>
      </c>
    </row>
    <row r="51" spans="1:8" x14ac:dyDescent="0.2">
      <c r="C51" t="b">
        <v>0</v>
      </c>
      <c r="D51">
        <v>50</v>
      </c>
    </row>
    <row r="52" spans="1:8" x14ac:dyDescent="0.2">
      <c r="B52" t="s">
        <v>20</v>
      </c>
      <c r="C52" t="b">
        <v>1</v>
      </c>
      <c r="D52">
        <v>0</v>
      </c>
    </row>
    <row r="53" spans="1:8" x14ac:dyDescent="0.2">
      <c r="C53" t="b">
        <v>0</v>
      </c>
      <c r="D53">
        <v>70</v>
      </c>
    </row>
    <row r="54" spans="1:8" x14ac:dyDescent="0.2">
      <c r="A54" s="8" t="s">
        <v>23</v>
      </c>
      <c r="B54" s="3" t="s">
        <v>21</v>
      </c>
      <c r="C54" s="3" t="s">
        <v>22</v>
      </c>
      <c r="D54" s="3" t="s">
        <v>2</v>
      </c>
      <c r="F54" s="3"/>
      <c r="H54" s="3" t="s">
        <v>58</v>
      </c>
    </row>
    <row r="55" spans="1:8" x14ac:dyDescent="0.2">
      <c r="A55" s="6" t="s">
        <v>30</v>
      </c>
      <c r="B55" s="4">
        <v>0.5</v>
      </c>
      <c r="C55" s="4">
        <v>5</v>
      </c>
      <c r="D55" s="4">
        <v>60</v>
      </c>
      <c r="F55" t="s">
        <v>24</v>
      </c>
    </row>
    <row r="56" spans="1:8" x14ac:dyDescent="0.2">
      <c r="A56" t="s">
        <v>41</v>
      </c>
      <c r="B56" s="4"/>
      <c r="C56" s="4">
        <v>10</v>
      </c>
      <c r="D56" s="4">
        <v>37</v>
      </c>
      <c r="G56" s="9" t="s">
        <v>33</v>
      </c>
    </row>
    <row r="57" spans="1:8" x14ac:dyDescent="0.2">
      <c r="B57" s="4"/>
      <c r="C57" s="4">
        <v>15</v>
      </c>
      <c r="D57" s="4">
        <v>22</v>
      </c>
      <c r="G57" s="9" t="s">
        <v>36</v>
      </c>
    </row>
    <row r="58" spans="1:8" x14ac:dyDescent="0.2">
      <c r="B58" s="4">
        <v>1</v>
      </c>
      <c r="C58" s="4">
        <v>5</v>
      </c>
      <c r="D58" s="4">
        <v>77</v>
      </c>
    </row>
    <row r="59" spans="1:8" x14ac:dyDescent="0.2">
      <c r="B59" s="4"/>
      <c r="C59" s="4">
        <v>10</v>
      </c>
      <c r="D59" s="4">
        <v>60</v>
      </c>
      <c r="F59" t="s">
        <v>57</v>
      </c>
    </row>
    <row r="60" spans="1:8" x14ac:dyDescent="0.2">
      <c r="B60" s="4"/>
      <c r="C60" s="4">
        <v>15</v>
      </c>
      <c r="D60" s="4">
        <v>47</v>
      </c>
    </row>
    <row r="61" spans="1:8" x14ac:dyDescent="0.2">
      <c r="B61" s="4">
        <v>2</v>
      </c>
      <c r="C61" s="4">
        <v>5</v>
      </c>
      <c r="D61" s="4">
        <v>88</v>
      </c>
    </row>
    <row r="62" spans="1:8" x14ac:dyDescent="0.2">
      <c r="B62" s="4"/>
      <c r="C62" s="4">
        <v>10</v>
      </c>
      <c r="D62" s="4">
        <v>77</v>
      </c>
    </row>
    <row r="63" spans="1:8" x14ac:dyDescent="0.2">
      <c r="B63" s="4"/>
      <c r="C63" s="4">
        <v>15</v>
      </c>
      <c r="D63" s="4">
        <v>68</v>
      </c>
    </row>
    <row r="64" spans="1:8" x14ac:dyDescent="0.2">
      <c r="A64" s="2" t="s">
        <v>31</v>
      </c>
      <c r="B64" s="3" t="s">
        <v>25</v>
      </c>
      <c r="C64" s="2" t="s">
        <v>22</v>
      </c>
      <c r="D64" s="3" t="s">
        <v>2</v>
      </c>
      <c r="F64" s="1" t="s">
        <v>59</v>
      </c>
    </row>
    <row r="65" spans="1:7" x14ac:dyDescent="0.2">
      <c r="A65" t="s">
        <v>38</v>
      </c>
      <c r="B65" s="4" t="s">
        <v>26</v>
      </c>
      <c r="C65" s="4">
        <v>100</v>
      </c>
      <c r="D65" s="4">
        <v>50</v>
      </c>
      <c r="F65" t="s">
        <v>34</v>
      </c>
    </row>
    <row r="66" spans="1:7" x14ac:dyDescent="0.2">
      <c r="B66" s="4" t="s">
        <v>27</v>
      </c>
      <c r="C66" s="4">
        <v>100</v>
      </c>
      <c r="D66" s="4">
        <v>98</v>
      </c>
      <c r="F66" t="s">
        <v>35</v>
      </c>
    </row>
    <row r="67" spans="1:7" x14ac:dyDescent="0.2">
      <c r="B67" s="4" t="s">
        <v>26</v>
      </c>
      <c r="C67" s="4">
        <v>50</v>
      </c>
      <c r="D67" s="4">
        <v>1</v>
      </c>
    </row>
    <row r="68" spans="1:7" x14ac:dyDescent="0.2">
      <c r="B68" s="4" t="s">
        <v>27</v>
      </c>
      <c r="C68" s="4">
        <v>50</v>
      </c>
      <c r="D68" s="4">
        <v>50</v>
      </c>
      <c r="G68" t="s">
        <v>36</v>
      </c>
    </row>
    <row r="69" spans="1:7" x14ac:dyDescent="0.2">
      <c r="B69" s="4" t="s">
        <v>26</v>
      </c>
      <c r="C69" s="4">
        <v>10</v>
      </c>
      <c r="D69" s="4">
        <v>0.08</v>
      </c>
    </row>
    <row r="70" spans="1:7" x14ac:dyDescent="0.2">
      <c r="B70" s="4" t="s">
        <v>27</v>
      </c>
      <c r="C70" s="4">
        <v>10</v>
      </c>
      <c r="D70" s="4">
        <v>4</v>
      </c>
    </row>
    <row r="71" spans="1:7" x14ac:dyDescent="0.2">
      <c r="A71" s="2" t="s">
        <v>54</v>
      </c>
      <c r="B71" s="2" t="s">
        <v>28</v>
      </c>
      <c r="C71" s="2" t="s">
        <v>29</v>
      </c>
      <c r="D71" s="2" t="s">
        <v>2</v>
      </c>
    </row>
    <row r="72" spans="1:7" x14ac:dyDescent="0.2">
      <c r="A72" t="s">
        <v>37</v>
      </c>
      <c r="B72" s="10">
        <v>7.0000000000000001E-3</v>
      </c>
      <c r="C72" s="4">
        <v>0.5</v>
      </c>
      <c r="D72" s="4">
        <v>94</v>
      </c>
      <c r="F72" t="s">
        <v>32</v>
      </c>
    </row>
    <row r="73" spans="1:7" x14ac:dyDescent="0.2">
      <c r="B73" s="10">
        <v>7.0000000000000001E-3</v>
      </c>
      <c r="C73" s="4">
        <v>0.75</v>
      </c>
      <c r="D73" s="4">
        <v>96</v>
      </c>
      <c r="G73" t="s">
        <v>36</v>
      </c>
    </row>
    <row r="74" spans="1:7" x14ac:dyDescent="0.2">
      <c r="B74" s="10">
        <v>7.0000000000000001E-3</v>
      </c>
      <c r="C74" s="4">
        <v>1</v>
      </c>
      <c r="D74" s="4">
        <v>97</v>
      </c>
    </row>
    <row r="77" spans="1:7" ht="32" x14ac:dyDescent="0.2">
      <c r="A77" s="11" t="s">
        <v>42</v>
      </c>
      <c r="E77" s="1" t="s">
        <v>60</v>
      </c>
    </row>
    <row r="78" spans="1:7" x14ac:dyDescent="0.2">
      <c r="E78" s="1" t="s">
        <v>61</v>
      </c>
    </row>
    <row r="82" spans="1:9" x14ac:dyDescent="0.2">
      <c r="A82" s="3" t="s">
        <v>65</v>
      </c>
      <c r="B82" s="3"/>
      <c r="C82" s="3"/>
      <c r="D82" s="3"/>
    </row>
    <row r="83" spans="1:9" x14ac:dyDescent="0.2">
      <c r="B83" t="s">
        <v>8</v>
      </c>
      <c r="C83" t="s">
        <v>66</v>
      </c>
      <c r="D83" t="s">
        <v>67</v>
      </c>
    </row>
    <row r="84" spans="1:9" x14ac:dyDescent="0.2">
      <c r="A84" t="s">
        <v>68</v>
      </c>
      <c r="B84">
        <v>0</v>
      </c>
      <c r="C84">
        <v>0</v>
      </c>
      <c r="D84">
        <v>90</v>
      </c>
    </row>
    <row r="85" spans="1:9" x14ac:dyDescent="0.2">
      <c r="A85" t="s">
        <v>69</v>
      </c>
      <c r="B85">
        <v>0</v>
      </c>
      <c r="C85">
        <v>80</v>
      </c>
      <c r="D85">
        <v>90</v>
      </c>
    </row>
    <row r="86" spans="1:9" x14ac:dyDescent="0.2">
      <c r="A86" t="s">
        <v>70</v>
      </c>
      <c r="B86">
        <v>85</v>
      </c>
      <c r="C86">
        <v>0</v>
      </c>
      <c r="D86">
        <v>90</v>
      </c>
      <c r="F86" s="12" t="s">
        <v>72</v>
      </c>
      <c r="G86" s="12"/>
      <c r="H86" s="12"/>
      <c r="I86" s="12"/>
    </row>
    <row r="87" spans="1:9" x14ac:dyDescent="0.2">
      <c r="A87" t="s">
        <v>71</v>
      </c>
      <c r="B87">
        <v>78</v>
      </c>
      <c r="C87">
        <v>88</v>
      </c>
      <c r="D87">
        <v>91</v>
      </c>
    </row>
    <row r="89" spans="1:9" x14ac:dyDescent="0.2">
      <c r="A89" t="s">
        <v>73</v>
      </c>
    </row>
    <row r="90" spans="1:9" x14ac:dyDescent="0.2">
      <c r="A90" t="s">
        <v>74</v>
      </c>
    </row>
    <row r="91" spans="1:9" x14ac:dyDescent="0.2">
      <c r="A91" t="s">
        <v>75</v>
      </c>
    </row>
    <row r="92" spans="1:9" x14ac:dyDescent="0.2">
      <c r="A92" t="s">
        <v>76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2019-02-20T18:15:11Z</dcterms:created>
  <dcterms:modified xsi:type="dcterms:W3CDTF">2019-02-22T00:35:17Z</dcterms:modified>
</cp:coreProperties>
</file>