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template-page-ewb\_template-22-10-11\"/>
    </mc:Choice>
  </mc:AlternateContent>
  <xr:revisionPtr revIDLastSave="0" documentId="13_ncr:1_{798B9321-CFA6-44ED-922C-77E19EA2C41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concatenated" sheetId="2" r:id="rId1"/>
    <sheet name="front-cover" sheetId="4" r:id="rId2"/>
    <sheet name="ursa-major" sheetId="5" r:id="rId3"/>
    <sheet name="ursa-minor" sheetId="6" r:id="rId4"/>
    <sheet name="hercules" sheetId="7" r:id="rId5"/>
    <sheet name="cassiopeia" sheetId="8" r:id="rId6"/>
    <sheet name="perseus" sheetId="9" r:id="rId7"/>
    <sheet name="data-sample" sheetId="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4" i="2"/>
  <c r="C13" i="2"/>
  <c r="C12" i="2"/>
  <c r="C11" i="2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C10" i="2"/>
  <c r="AV10" i="3" l="1"/>
  <c r="K24" i="3"/>
  <c r="CW24" i="3" s="1"/>
  <c r="K23" i="3"/>
  <c r="CW23" i="3" s="1"/>
  <c r="K22" i="3"/>
  <c r="CW22" i="3" s="1"/>
  <c r="CU21" i="3"/>
  <c r="CT21" i="3"/>
  <c r="CS21" i="3"/>
  <c r="CR21" i="3"/>
  <c r="CQ21" i="3"/>
  <c r="CP21" i="3"/>
  <c r="CO21" i="3"/>
  <c r="CN21" i="3"/>
  <c r="CM21" i="3"/>
  <c r="CK21" i="3"/>
  <c r="CJ21" i="3"/>
  <c r="CI21" i="3"/>
  <c r="CH21" i="3"/>
  <c r="CG21" i="3"/>
  <c r="CF21" i="3"/>
  <c r="CE21" i="3"/>
  <c r="CD21" i="3"/>
  <c r="CC21" i="3"/>
  <c r="Q19" i="3"/>
  <c r="K19" i="3"/>
  <c r="CW19" i="3" s="1"/>
  <c r="D19" i="3"/>
  <c r="CU18" i="3"/>
  <c r="CT18" i="3"/>
  <c r="CS18" i="3"/>
  <c r="CR18" i="3"/>
  <c r="CQ18" i="3"/>
  <c r="CP18" i="3"/>
  <c r="CO18" i="3"/>
  <c r="CN18" i="3"/>
  <c r="CM18" i="3"/>
  <c r="CK18" i="3"/>
  <c r="CJ18" i="3"/>
  <c r="CI18" i="3"/>
  <c r="CH18" i="3"/>
  <c r="CG18" i="3"/>
  <c r="CF18" i="3"/>
  <c r="CE18" i="3"/>
  <c r="CD18" i="3"/>
  <c r="CC18" i="3"/>
  <c r="BJ18" i="3"/>
  <c r="BI18" i="3"/>
  <c r="BH18" i="3"/>
  <c r="BZ17" i="3"/>
  <c r="BY17" i="3"/>
  <c r="BT17" i="3"/>
  <c r="AV14" i="3"/>
  <c r="AY14" i="3"/>
  <c r="CU13" i="3"/>
  <c r="CT13" i="3"/>
  <c r="CS13" i="3"/>
  <c r="CR13" i="3"/>
  <c r="CQ13" i="3"/>
  <c r="CP13" i="3"/>
  <c r="CO13" i="3"/>
  <c r="CN13" i="3"/>
  <c r="CM13" i="3"/>
  <c r="CK13" i="3"/>
  <c r="CJ13" i="3"/>
  <c r="CI13" i="3"/>
  <c r="CH13" i="3"/>
  <c r="CG13" i="3"/>
  <c r="CF13" i="3"/>
  <c r="CE13" i="3"/>
  <c r="CD13" i="3"/>
  <c r="CC13" i="3"/>
  <c r="BJ13" i="3"/>
  <c r="BI13" i="3"/>
  <c r="BH13" i="3"/>
  <c r="BJ12" i="3"/>
  <c r="BI12" i="3"/>
  <c r="BH12" i="3"/>
  <c r="BZ11" i="3"/>
  <c r="BY11" i="3"/>
  <c r="BT11" i="3"/>
</calcChain>
</file>

<file path=xl/sharedStrings.xml><?xml version="1.0" encoding="utf-8"?>
<sst xmlns="http://schemas.openxmlformats.org/spreadsheetml/2006/main" count="502" uniqueCount="120">
  <si>
    <t>_________________________________________________CONCATENATED</t>
  </si>
  <si>
    <t>|</t>
  </si>
  <si>
    <t>________NOTES</t>
  </si>
  <si>
    <t>^</t>
  </si>
  <si>
    <t>|"</t>
  </si>
  <si>
    <t>&gt;</t>
  </si>
  <si>
    <t>landscape-half-left</t>
  </si>
  <si>
    <t>vertical</t>
  </si>
  <si>
    <t>&lt;amp-story-grid-layer</t>
  </si>
  <si>
    <t>template=</t>
  </si>
  <si>
    <t>position=</t>
  </si>
  <si>
    <t>spacer</t>
  </si>
  <si>
    <t>space-2</t>
  </si>
  <si>
    <t>&lt;div</t>
  </si>
  <si>
    <t>class=</t>
  </si>
  <si>
    <t>&lt;/div&gt;</t>
  </si>
  <si>
    <t>darken</t>
  </si>
  <si>
    <t>animate-in=</t>
  </si>
  <si>
    <t>fade-in</t>
  </si>
  <si>
    <t>animate-in-duration=</t>
  </si>
  <si>
    <t>4s</t>
  </si>
  <si>
    <t>animate-in-delay=</t>
  </si>
  <si>
    <t>1s</t>
  </si>
  <si>
    <t>inject ontology SVG</t>
  </si>
  <si>
    <t>&lt;/div</t>
  </si>
  <si>
    <t>&lt;/amp-story-grid-layer</t>
  </si>
  <si>
    <t>landscape-half-right</t>
  </si>
  <si>
    <t>Ontology</t>
  </si>
  <si>
    <t>&lt;h2</t>
  </si>
  <si>
    <t>&lt;/h2&gt;</t>
  </si>
  <si>
    <t>2s</t>
  </si>
  <si>
    <t>An ontology is a representation of shared knowledge that machines can read and understand.</t>
  </si>
  <si>
    <t>&amp;#x0048;&amp;#x0075;&amp;#x006D;&amp;#x0061;&amp;#x006E;&amp;#x0073;&amp;#x0020;&amp;#x0075;&amp;#x0073;&amp;#x0065;&amp;#x0020;&amp;#x006C;&amp;#x006F;&amp;#x0067;&amp;#x0069;&amp;#x0063;&amp;#x0020;&amp;#x0074;&amp;#x006F;&amp;#x0020;&amp;#x0063;&amp;#x006F;&amp;#x006E;&amp;#x006E;&amp;#x0065;&amp;#x0063;&amp;#x0074;&amp;#x0020;&amp;#x0074;&amp;#x0068;&amp;#x0065;&amp;#x0020;&amp;#x0064;&amp;#x006F;&amp;#x0074;&amp;#x0073;&amp;#x0020;&amp;#x0061;&amp;#x006E;&amp;#x0064;&amp;#x0020;&amp;#x006D;&amp;#x0061;&amp;#x006B;&amp;#x0065;&amp;#x0020;&amp;#x0064;&amp;#x0065;&amp;#x0063;&amp;#x0069;&amp;#x0073;&amp;#x0069;&amp;#x006F;&amp;#x006E;&amp;#x0073;&amp;#x002E;</t>
  </si>
  <si>
    <t>&lt;h4</t>
  </si>
  <si>
    <t>&lt;/h4&gt;</t>
  </si>
  <si>
    <t>The information is divided in classes.</t>
  </si>
  <si>
    <t>&amp;#x0049;&amp;#x0074;&amp;#x0027;&amp;#x0073;&amp;#x0020;&amp;#x0061;&amp;#x0020;&amp;#x0063;&amp;#x006F;&amp;#x0067;&amp;#x006E;&amp;#x0069;&amp;#x0074;&amp;#x0069;&amp;#x0076;&amp;#x0065;&amp;#x0020;&amp;#x0073;&amp;#x006B;&amp;#x0069;&amp;#x006C;&amp;#x006C;&amp;#x0020;&amp;#x0077;&amp;#x0065;&amp;#x0020;&amp;#x0062;&amp;#x0065;&amp;#x006E;&amp;#x0065;&amp;#x0066;&amp;#x0069;&amp;#x0074;&amp;#x0020;&amp;#x0066;&amp;#x0072;&amp;#x006F;&amp;#x006D;&amp;#x0020;&amp;#x0069;&amp;#x006E;&amp;#x0020;&amp;#x0061;&amp;#x006C;&amp;#x006C;&amp;#x0020;&amp;#x006B;&amp;#x0069;&amp;#x006E;&amp;#x0064;&amp;#x0073;&amp;#x0020;&amp;#x006F;&amp;#x0066;&amp;#x0020;&amp;#x0073;&amp;#x0069;&amp;#x0074;&amp;#x0075;&amp;#x0061;&amp;#x0074;&amp;#x0069;&amp;#x006F;&amp;#x006E;&amp;#x0073;&amp;#x002E;</t>
  </si>
  <si>
    <t>For example, in Einstein&amp;#x2019;s riddle, a class would be the nationality (Spaniard, Ukranian, etc.)</t>
  </si>
  <si>
    <t>TITLE</t>
  </si>
  <si>
    <t>___LABEL-ANSI</t>
  </si>
  <si>
    <t>___LABEL-HEX</t>
  </si>
  <si>
    <t>LABEL-PRODUCTION</t>
  </si>
  <si>
    <t>_____TOC-ANSI</t>
  </si>
  <si>
    <t>_____TOC-HEX</t>
  </si>
  <si>
    <t>TOC-PRODUCTION</t>
  </si>
  <si>
    <t>DATA-ITEM-LABEL</t>
  </si>
  <si>
    <t>INJECT-SVG</t>
  </si>
  <si>
    <t>_______CSS-1</t>
  </si>
  <si>
    <t>___CSS-2</t>
  </si>
  <si>
    <t>fly-in-left</t>
  </si>
  <si>
    <t>fly-in-right</t>
  </si>
  <si>
    <t>fly-in-bottom</t>
  </si>
  <si>
    <t>pan-left</t>
  </si>
  <si>
    <t>pulse</t>
  </si>
  <si>
    <t>_VALUE</t>
  </si>
  <si>
    <t>&lt;_div</t>
  </si>
  <si>
    <t>&lt;h2&gt;</t>
  </si>
  <si>
    <t>&lt;h3&gt;</t>
  </si>
  <si>
    <t>&lt;h4&gt;</t>
  </si>
  <si>
    <t>_CLASS</t>
  </si>
  <si>
    <t>style=</t>
  </si>
  <si>
    <t>statement</t>
  </si>
  <si>
    <t>CLOSE</t>
  </si>
  <si>
    <t>&lt;svg id="diagram-ontology" xmlns="http://www.w3.org/2000/svg" version="1.1" viewBox="0 0 1561 1028" xml:space="preserve"&gt;&lt;g transform="translate(-106.2 -89.5)"&gt;&lt;path pointer-events="stroke" fill="none" stroke-miterlimit="10" d="m594.6 1053 151.4 2"/&gt;&lt;path pointer-events="all" stroke-miterlimit="10" d="m750.6 1055-6.3 3.1 1.6-3.1-1.5-3.1z"/&gt;&lt;path pointer-events="stroke" fill="none" stroke-miterlimit="10" d="M504 1018.7 373.1 905.1"/&gt;&lt;path pointer-events="all" stroke-miterlimit="10" d="m369.6 902 6.8 1.8-3.2 1.3-.9 3.4z"/&gt;&lt;path pointer-events="stroke" fill="none" stroke-miterlimit="10" d="M491.4 1052.5H383.8"/&gt;&lt;path pointer-events="all" stroke-miterlimit="10" d="m379.2 1052.5 6.3-3.1-1.6 3.1 1.6 3.1z"/&gt;&lt;path pointer-events="stroke" fill="none" stroke-miterlimit="10" d="m850.2 1035.6 169.2-71.6"/&gt;&lt;path pointer-events="all" stroke-miterlimit="10" d="m1023.7 962.1-4.5 5.3.2-3.5-2.7-2.3z"/&gt;&lt;path pointer-events="stroke" fill="none" stroke-miterlimit="10" d="m1068.5 878.9-.6-129.4"/&gt;&lt;path pointer-events="all" stroke-miterlimit="10" d="m1067.9 744.8 3.2 6.2-3.1-1.5-3.1 1.6z"/&gt;&lt;path pointer-events="stroke" fill="none" stroke-miterlimit="10" d="m1119.1 920 225.5-46.8"/&gt;&lt;path pointer-events="all" stroke-miterlimit="10" d="m1349.2 872.2-5.5 4.3.9-3.4-2.2-2.8z"/&gt;&lt;path pointer-events="stroke" fill="none" stroke-miterlimit="10" d="m1114.5 716.2 232.3 118.3"/&gt;&lt;path pointer-events="all" stroke-miterlimit="10" d="m1351 836.7-7-.1 2.8-2.1V831Z"/&gt;&lt;path pointer-events="stroke" fill="none" stroke-miterlimit="10" d="M1117.7 676.9 1549.5 538"/&gt;&lt;path pointer-events="all" stroke-miterlimit="10" d="m1553.9 536.6-5 4.9.5-3.5-2.4-2.5z"/&gt;&lt;path pointer-events="stroke" fill="none" stroke-miterlimit="10" d="m1017.2 697.8-414.3 52.3"/&gt;&lt;path pointer-events="all" stroke-miterlimit="10" d="m598.2 750.8 5.8-3.9-1.2 3.3 1.9 2.9z"/&gt;&lt;path pointer-events="stroke" fill="none" stroke-miterlimit="10" d="m1068.5 641.2-.6-132.6"/&gt;&lt;path pointer-events="all" stroke-miterlimit="10" d="m1068 503.9 3.2 6.2-3.2-1.5-3.1 1.6z"/&gt;&lt;path pointer-events="stroke" fill="none" stroke-miterlimit="10" d="m1091.4 646.5 99-200.1"/&gt;&lt;path pointer-events="all" stroke-miterlimit="10" d="M1192.5 442.2v7l-2.1-2.8h-3.5z"/&gt;&lt;path pointer-events="stroke" fill="none" stroke-miterlimit="10" d="m1018.7 679.2-446-121.7"/&gt;&lt;path pointer-events="all" stroke-miterlimit="10" d="m568.1 556.3 6.9-1.4-2.3 2.6.7 3.4z"/&gt;&lt;path pointer-events="stroke" fill="none" stroke-miterlimit="10" d="M1021.3 671.9 342.5 372.3"/&gt;&lt;path pointer-events="all" stroke-miterlimit="10" d="m338.2 370.4 7-.3-2.7 2.3.2 3.5z"/&gt;&lt;path pointer-events="stroke" fill="none" stroke-miterlimit="10" d="m1017.1 688.5-264.3-22.3"/&gt;&lt;path pointer-events="all" stroke-miterlimit="10" d="m748.1 665.7 6.5-2.6-1.8 3 1.3 3.3z"/&gt;&lt;path pointer-events="stroke" fill="none" stroke-miterlimit="10" d="M1026.6 662.7 583.4 344.6"/&gt;&lt;path pointer-events="all" stroke-width="2" stroke-miterlimit="10" d="m581.5 343.2 3.4.6-1.5.8-.3 1.7z"/&gt;&lt;path pointer-events="stroke" fill="none" stroke-miterlimit="10" d="m365 829.7 427.5-471.2"/&gt;&lt;path pointer-events="all" stroke-miterlimit="10" d="m795.6 355-1.9 6.8-1.3-3.3-3.3-.9z"/&gt;&lt;path pointer-events="stroke" fill="none" stroke-miterlimit="10" d="M810.6 372.3 578.5 705.7"/&gt;&lt;path pointer-events="all" stroke-miterlimit="10" d="m575.8 709.5 1-6.9 1.7 3.1 3.5.5z"/&gt;&lt;path pointer-events="stroke" fill="none" stroke-miterlimit="10" d="M506.6 719 333 572.8"/&gt;&lt;path pointer-events="all" stroke-miterlimit="10" d="m329.4 569.8 6.8 1.6-3.2 1.4-.8 3.4z"/&gt;&lt;path pointer-events="stroke" fill="none" stroke-miterlimit="10" d="m288.8 484.8-1.3-72.4"/&gt;&lt;path pointer-events="all" stroke-width="2" stroke-miterlimit="10" d="m287.4 410.1 1.6 3.1-1.6-.8-1.6.8z"/&gt;&lt;path pointer-events="stroke" fill="none" stroke-miterlimit="10" d="M286.5 307v-86.2"/&gt;&lt;path pointer-events="all" stroke-miterlimit="10" d="m286.5 216.1 3.1 6.3-3.1-1.6-3.1 1.6z"/&gt;&lt;path pointer-events="stroke" fill="none" stroke-miterlimit="10" d="m722.6 895.1-138.8 117.5"/&gt;&lt;path pointer-events="all" stroke-miterlimit="10" d="m580.2 1015.6 2.8-6.4.8 3.4 3.2 1.4z"/&gt;&lt;path pointer-events="stroke" fill="none" stroke-miterlimit="10" d="m715.9 838.4-119.2-60.6"/&gt;&lt;path pointer-events="all" stroke-miterlimit="10" d="m592.5 775.7 7 .1-2.8 2.1v3.5z"/&gt;&lt;path pointer-events="stroke" fill="none" stroke-miterlimit="10" d="m811.8 875.1 197.2 53.3"/&gt;&lt;path pointer-events="all" stroke-miterlimit="10" d="m1013.5 929.6-6.9 1.4 2.3-2.6-.7-3.4z"/&gt;&lt;path pointer-events="stroke" fill="none" stroke-miterlimit="10" d="m808.3 839 218.6-107.2"/&gt;&lt;path pointer-events="all" stroke-miterlimit="10" d="m1031.1 729.7-4.3 5.6v-3.5l-2.8-2.1z"/&gt;&lt;path pointer-events="stroke" fill="none" stroke-miterlimit="10" d="m1021.4 430.9-137.2-61.2"/&gt;&lt;path pointer-events="all" stroke-miterlimit="10" d="m879.9 367.8 7-.3-2.7 2.2.2 3.5z"/&gt;&lt;path pointer-events="stroke" fill="none" stroke-miterlimit="10" d="M1164.7 386.8 896 339.7"/&gt;&lt;path pointer-events="all" stroke-miterlimit="10" d="m891.4 338.9 6.7-2-2.1 2.8 1 3.3z"/&gt;&lt;path pointer-events="stroke" fill="none" stroke-miterlimit="10" d="M477.1 511.1 329.5 396.4"/&gt;&lt;path pointer-events="all" stroke-miterlimit="10" d="m325.8 393.6 6.9 1.4-3.1 1.5-.7 3.4z"/&gt;&lt;path pointer-events="stroke" fill="none" stroke-miterlimit="10" d="M1358.9 312.6 875.6 168.4"/&gt;&lt;path pointer-events="all" stroke-miterlimit="10" d="m871 167 6.9-1.2-2.4 2.5.6 3.4z"/&gt;&lt;path pointer-events="stroke" fill="none" stroke-miterlimit="10" d="m1443.8 368.6 118.7 113"/&gt;&lt;path pointer-events="all" stroke-miterlimit="10" d="m1565.8 484.8-6.7-2 3.3-1.2 1-3.3z"/&gt;&lt;path pointer-events="stroke" fill="none" stroke-miterlimit="10" d="m1372.9 372.1-253.3 296.8"/&gt;&lt;path pointer-events="all" stroke-miterlimit="10" d="m1116.6 672.5 1.7-6.8 1.4 3.2 3.4.8z"/&gt;&lt;path pointer-events="stroke" fill="none" stroke-miterlimit="10" d="m1369.2 297.3-94-90.7"/&gt;&lt;path pointer-events="all" stroke-miterlimit="10" d="m1271.8 203.3 6.7 2.1-3.3 1.2-1.1 3.3z"/&gt;&lt;path pointer-events="stroke" fill="none" stroke-miterlimit="10" d="M1355.4 325 346.2 165.4"/&gt;&lt;path pointer-events="all" stroke-miterlimit="10" d="m341.6 164.7 6.7-2.1-2 2.8 1 3.3z"/&gt;&lt;path pointer-events="stroke" fill="none" stroke-miterlimit="10" d="m1441.5 295.3 85.4-91.8"/&gt;&lt;path pointer-events="all" stroke-miterlimit="10" d="m1530.1 200.1-2 6.7-1.2-3.3-3.3-1z"/&gt;&lt;path pointer-events="stroke" fill="none" stroke-miterlimit="10" d="M799.3 198.3 563 697.3"/&gt;&lt;path pointer-events="all" stroke-miterlimit="10" d="m561 701.6-.2-7 2.2 2.8 3.5-.1z"/&gt;&lt;path pointer-events="stroke" fill="none" stroke-miterlimit="10" d="M1182.7 165.3 878 153.7"/&gt;&lt;path pointer-events="all" stroke-miterlimit="10" d="m873.4 153.6 6.4-2.9-1.7 3.1 1.4 3.2z"/&gt;&lt;path pointer-events="stroke" fill="none" stroke-miterlimit="10" d="M494.5 285.9 338.9 193"/&gt;&lt;path pointer-events="all" stroke-miterlimit="10" d="m334.8 190.6 7 .5-2.9 1.9-.3 3.5z"/&gt;&lt;circle pointer-events="all" fill="#fcee21" stroke="#000" cx="1068.5" cy="930.5" r="51.6"/&gt;&lt;circle pointer-events="all" fill="#b3b3b3" stroke="#000" stroke-miterlimit="10" cx="1068.5" cy="692.8" r="51.6"/&gt;&lt;circle pointer-events="all" fill="#c7b299" stroke="#000" cx="1399.1" cy="857.7" r="51.6"/&gt;&lt;circle pointer-events="all" fill="#8cc63f" stroke="#000" cx="543" cy="1052.5" r="51.6"/&gt;&lt;circle pointer-events="all" fill="#8cc63f" stroke="#000" cx="327.2" cy="1052.5" r="51.6"/&gt;&lt;circle pointer-events="all" fill="#8cc63f" stroke="#000" cx="802.6" cy="1055.6" r="51.6"/&gt;&lt;circle pointer-events="all" fill="#8cc63f" stroke="#000" cx="330.3" cy="867.9" r="51.6"/&gt;&lt;circle pointer-events="all" fill="#8cc63f" stroke="#000" cx="762" cy="861.7" r="51.6"/&gt;&lt;circle pointer-events="all" fill="#ff7bac" stroke="#000" stroke-miterlimit="10" cx="1068.5" cy="451.9" r="51.6"/&gt;&lt;circle pointer-events="all" fill="#ff7bac" stroke="#000" stroke-miterlimit="10" cx="1215.5" cy="395.6" r="51.6"/&gt;&lt;circle pointer-events="all" fill="#0ff" stroke="#000" cx="1406.4" cy="333" r="51.6"/&gt;&lt;circle pointer-events="all" fill="#0ff" stroke="#000" cx="1567" cy="163" r="51.6"/&gt;&lt;circle pointer-events="all" fill="#0ff" stroke="#000" cx="1603.4" cy="520.7" r="51.6"/&gt;&lt;circle pointer-events="all" fill="#0ff" stroke="#000" cx="1234.3" cy="167.3" r="51.6"/&gt;&lt;circle pointer-events="all" fill="#fbb03b" stroke="#000" cx="546.1" cy="752.2" r="51.6"/&gt;&lt;circle pointer-events="all" fill="#fbb03b" stroke="#000" cx="289.6" cy="536.4" r="51.6"/&gt;&lt;circle pointer-events="all" fill="#fbb03b" stroke="#000" cx="289.5" cy="356.9" r="51.6"/&gt;&lt;circle pointer-events="all" fill="#fbb03b" stroke="#000" cx="289.5" cy="165.1" r="51.6"/&gt;&lt;circle pointer-events="all" fill="#fbb03b" stroke="#000" cx="518" cy="542.6" r="51.6"/&gt;&lt;circle pointer-events="all" fill="#fbb03b" stroke="#000" cx="696.3" cy="661.5" r="51.6"/&gt;&lt;circle pointer-events="all" fill="#fbb03b" stroke="#000" cx="537.7" cy="314.1" r="51.6"/&gt;&lt;circle pointer-events="all" fill="#3fa9f5" stroke="#000" stroke-miterlimit="10" cx="821.4" cy="151.6" r="51.6"/&gt;&lt;circle pointer-events="all" fill="#3fa9f5" stroke="#000" stroke-miterlimit="10" cx="841.2" cy="332.9" r="51.6"/&gt;&lt;text class="rfr-16 fff" transform="translate(221.143 270)"&gt;containedlnPlace&lt;/text&gt;&lt;text class="rfr-16 fff" transform="translate(223.81 460.667)"&gt;containedlnPlace&lt;/text&gt;&lt;text class="rfr-16 fff" transform="translate(613.44 1050.333)"&gt;associatedWith&lt;/text&gt;&lt;text class="rfr-16 fff" transform="rotate(40.887 -1034.297 1005.593)"&gt;associatedWith&lt;/text&gt;&lt;text class="rfr-16 fff" transform="rotate(-39.977 1659.53 -337.093)"&gt;associatedWith&lt;/text&gt;&lt;text class="rfr-16 fff" transform="rotate(26.785 -1329.578 1662.668)"&gt;associatedWith&lt;/text&gt;&lt;text class="rfr-16 fff" transform="rotate(-47.46 1108.032 -28.869)"&gt;associatedWith&lt;/text&gt;&lt;text class="rfr-16 fff" transform="rotate(-26.099 2184.534 -1410.871)"&gt;associatedWith&lt;/text&gt;&lt;text class="rfr-16 fff" transform="rotate(15.334 -2841.637 3631.958)"&gt;associatedWith&lt;/text&gt;&lt;text class="rfr-16 fff" transform="rotate(-22.913 2949.097 -1644.129)"&gt;associatedWith&lt;/text&gt;&lt;text class="rfr-16 fff" transform="rotate(-11.421 5091.521 -5465.42)"&gt;associatedWith&lt;/text&gt;&lt;text class="rfr-16 fff" transform="rotate(-64.55 653.156 -371.03)"&gt;containedlnPlace&lt;/text&gt;&lt;text class="rfr-16 fff" transform="rotate(24.584 -398.619 2241.378)"&gt;containedlnPlace&lt;/text&gt;&lt;text class="rfr-16 fff" transform="rotate(-55.103 839.048 -435.965)"&gt;containedlnPlace&lt;/text&gt;&lt;text class="rfr-16 fff" transform="rotate(37.561 -422.842 727.765)"&gt;containedlnPlace&lt;/text&gt;&lt;text class="rfr-16 fff" transform="rotate(33.283 -150.426 717.531)"&gt;containedlnPlace&lt;/text&gt;&lt;text class="rfr-16 fff" transform="rotate(40.445 -615.303 784.334)"&gt;containedlnPlace&lt;/text&gt;&lt;text class="rfr-16 fff" transform="rotate(25.96 -632.977 1003.072)"&gt;isSeenlnState&lt;/text&gt;&lt;text class="rfr-16 fff" transform="translate(395.742 1046)"&gt;deliveredBy&lt;/text&gt;&lt;text class="rfr-16 fff" transform="rotate(-89.18 852.89 -219.389)"&gt;isSeenlnZone&lt;/text&gt;&lt;text class="rfr-16 fff" transform="rotate(-7.765 5728.905 -5295.262)"&gt;isSeenln&lt;/text&gt;&lt;text class="rfr-16 fff" transform="matrix(.9962 .08761 -.08761 .9962 812.144 665.488)"&gt;isSeenln&lt;/text&gt;&lt;text class="rfr-16 fff" transform="rotate(15.408 -1847.664 3127.542)"&gt;isSeenInDistrict&lt;/text&gt;&lt;text class="rfr-16 fff" transform="rotate(36.031 -369.52 1519.939)"&gt;isSeenlnPostalCode&lt;/text&gt;&lt;text class="rfr-16 fff" transform="rotate(-90 967.327 -93.5)"&gt;islnstalledOn&lt;/text&gt;&lt;text class="rfr-16 fff" transform="rotate(11.029 -1310.793 5296.337)"&gt;islnstalledln&lt;/text&gt;&lt;text class="rfr-16 fff" transform="rotate(26.719 -984.767 2897.9)"&gt;belongsTo&lt;/text&gt;&lt;text class="rfr-16 fff" transform="rotate(8.885 -1133.417 5874.784)"&gt;bornln / nationalOf / residentOf&lt;/text&gt;&lt;text class="rfr-16 fff" transform="translate(1006.645 151.613)"&gt;residesAt&lt;/text&gt;&lt;text class="rfr-16 fff" transform="rotate(15.564 -281.083 4077.363)"&gt;residesAt&lt;/text&gt;&lt;text class="rfr-16 fff" transform="rotate(45.001 384.568 1684.317)"&gt;memberOf&lt;/text&gt;&lt;text class="rfr-16 fff" transform="rotate(-46.56 1055.32 -1526.91)"&gt;holdsAccount&lt;/text&gt;&lt;text class="rfr-16 fff" transform="rotate(-63.73 1042.866 -581.777)"&gt;isConnectedTo&lt;/text&gt;&lt;text class="rfr-16 fff" transform="rotate(-47.233 1244.183 -1085.443)"&gt;owns&lt;/text&gt;&lt;text class="rfr-16 fff" transform="rotate(-17.787 2601.542 -3867.959)"&gt;languageSetTo&lt;/text&gt;&lt;text class="rfr-16 fff" transform="rotate(43.656 266.903 2001.143)"&gt;knowsLanguage&lt;/text&gt;&lt;path fill="#fbb03b" stroke-miterlimit="10" d="M116.7 848.7h97.7v26h-97.7z"/&gt;&lt;path fill="#7ac943" stroke-miterlimit="10" d="M116.7 875h97.7v26h-97.7z"/&gt;&lt;path fill="#ff7bac" stroke-miterlimit="10" d="M116.7 901.3h97.7v26h-97.7z"/&gt;&lt;path fill="#fcee21" stroke-miterlimit="10" d="M116.7 927.6h97.7v26h-97.7z"/&gt;&lt;path fill="#0ff" stroke-miterlimit="10" d="M116.7 953.9h97.7v26h-97.7z"/&gt;&lt;path fill="#3fa9f5" stroke-miterlimit="10" d="M116.7 980.2h97.7v26h-97.7z"/&gt;&lt;path fill="#b3b3b3" stroke-miterlimit="10" d="M116.7 1006.5h97.7v26h-97.7z"/&gt;&lt;path fill="#c7b299" stroke-miterlimit="10" d="M116.7 1032.8h97.7v26h-97.7z"/&gt;&lt;text class="rfr-15" transform="translate(126 868)"&gt;Geography&lt;/text&gt;&lt;text class="rfr-15" transform="translate(137 1050)"&gt;Segment&lt;/text&gt;&lt;text class="rfr-15" transform="translate(146 894)"&gt;Media&lt;/text&gt;&lt;text class="rfr-15" transform="translate(152 945)"&gt;App&lt;/text&gt;&lt;text class="rfr-15" transform="translate(139 921)"&gt;Network&lt;/text&gt;&lt;text class="rfr-15" transform="translate(144 972)"&gt;People&lt;/text&gt;&lt;text class="rfr-15" transform="translate(149 998)"&gt;Place&lt;/text&gt;&lt;text class="rfr-15" transform="translate(145 1025)"&gt;Device&lt;/text&gt;&lt;/g&gt;&lt;text class="rfr-16" transform="translate(204 787)"&gt;Brand&lt;/text&gt;&lt;text class="rfr-16" transform="translate(406 670)"&gt;GeoHash&lt;/text&gt;&lt;text class="rfr-16" transform="translate(553 578)"&gt;GeoCircle&lt;/text&gt;&lt;text class="rfr-16" transform="translate(714 247)"&gt;Place&lt;/text&gt;&lt;text class="rfr-16" transform="translate(678 68)"&gt;Residence&lt;/text&gt;&lt;text class="rfr-16" transform="translate(944 370)"&gt;Zone&lt;/text&gt;&lt;text class="rfr-16" transform="translate(1276 248)"&gt;Person&lt;/text&gt;&lt;text class="rfr-16" transform="translate(1430 78)"&gt;Account&lt;/text&gt;&lt;text class="rfr-16" transform="translate(1088 82)"&gt;Household&lt;/text&gt;&lt;text class="rfr-16" transform="translate(1460 436)"&gt;Language&lt;/text&gt;&lt;text class="rfr-16" transform="translate(1258 772)"&gt;Segment&lt;/text&gt;&lt;text class="rfr-16" transform="translate(154 81)"&gt;Country&lt;/text&gt;&lt;text class="rfr-16" transform="translate(164 274)"&gt;State&lt;/text&gt;&lt;text class="rfr-16" transform="translate(170 450)"&gt;City&lt;/text&gt;&lt;text class="rfr-16" transform="translate(387 458)"&gt;District&lt;/text&gt;&lt;text class="rfr-16" transform="translate(392 226)"&gt;PostalCode&lt;/text&gt;&lt;text class="rfr-16" transform="translate(195 960)"&gt;&lt;tspan x="0" y="-4"&gt;Media&lt;/tspan&gt;&lt;tspan x="-8.4" y="14"&gt;Channel&lt;/tspan&gt;&lt;/text&gt;&lt;text class="rfr-16" transform="translate(410 966)"&gt;Media&lt;/text&gt;&lt;text class="rfr-16" transform="translate(633 774)"&gt;&lt;tspan x="0" y="-4"&gt;Media&lt;/tspan&gt;&lt;tspan x="-13.4" y="14"&gt;Summary&lt;/tspan&gt;&lt;/text&gt;&lt;text class="rfr-16" transform="translate(935 835)"&gt;&lt;tspan x="4" y="-4"&gt;Mobile&lt;/tspan&gt;&lt;tspan x="-12" y="14"&gt;Application&lt;/tspan&gt;&lt;/text&gt;&lt;text class="rfr-16" transform="translate(935 599)"&gt;&lt;tspan x="0" y="-4"&gt;Mobile&lt;/tspan&gt;&lt;tspan x=".6" y="14"&gt;Device&lt;/tspan&gt;&lt;/text&gt;&lt;text class="rfr-16" transform="translate(1068 307)"&gt;&lt;tspan x="0" y="-4"&gt;WifiAccess&lt;/tspan&gt;&lt;tspan x="26" y="14"&gt;Point&lt;/tspan&gt;&lt;/text&gt;&lt;text class="rfr-16" transform="translate(681 969)"&gt;Org&lt;/text&gt;&lt;/svg&gt;</t>
  </si>
  <si>
    <t>&lt;amp-story-page id="front-cover"&gt;</t>
  </si>
  <si>
    <t>&lt;amp-story-panning-media layout="fill" data-y="-45%" data-zoom=.35&gt;</t>
  </si>
  <si>
    <t>&lt;amp-img layout="fill" src="https://wsdemos.uc.r.appspot.com/constellations/assets/constellations.png" width="2048" height="2048"&gt;&lt;/amp-img&gt;</t>
  </si>
  <si>
    <t>&lt;/amp-story-panning-media&gt;</t>
  </si>
  <si>
    <t>&lt;/amp-story-grid-layer&gt;</t>
  </si>
  <si>
    <t>&lt;amp-story-grid-layer template="fill"&gt;</t>
  </si>
  <si>
    <t>&lt;div animate-in="fade-in" animate-in-duration="4s"&gt;</t>
  </si>
  <si>
    <t>&lt;div class="-z-content-wrapper"&gt;</t>
  </si>
  <si>
    <t>&lt;span class="-z-sub-heading"&gt;the wonderful&lt;/span&gt;</t>
  </si>
  <si>
    <t>&lt;span class="-z-main-heading"&gt;Northern Sky Constellations&lt;/span&gt;</t>
  </si>
  <si>
    <t>&lt;div class="btn"&gt;&lt;/div&gt;</t>
  </si>
  <si>
    <t xml:space="preserve">&lt;/amp-story-grid-layer&gt; </t>
  </si>
  <si>
    <t>&lt;/amp-story-page&gt;</t>
  </si>
  <si>
    <t>var(--on-151515)</t>
  </si>
  <si>
    <t>|--on-151515:#151515;</t>
  </si>
  <si>
    <t>&lt;amp-story-grid-layer template="fill" style="background-color:var(--on-151515);"&gt;</t>
  </si>
  <si>
    <t>&lt;amp-story-page id="ursa-major"&gt;</t>
  </si>
  <si>
    <t>&lt;amp-story-panning-media layout="fill" data-x="-3%" data-y="-28%" data-zoom=2&gt;</t>
  </si>
  <si>
    <t>&lt;div class="vignette" animate-in="scale-fade-down"&gt;&lt;/div&gt;</t>
  </si>
  <si>
    <t>&lt;span class="-z-sub-heading"&gt;The big bear&lt;/span&gt;</t>
  </si>
  <si>
    <t>&lt;span class="-z-main-heading"&gt;Ursa Major&lt;/span&gt;</t>
  </si>
  <si>
    <t>&lt;span class="-z-body-text"&gt;Its brightest stars form the Big Dipper, one of the most recognizable shapes in the sky, also known as the Plough. &lt;/span&gt;</t>
  </si>
  <si>
    <t>&lt;amp-story-page id="ursa-minor"&gt;</t>
  </si>
  <si>
    <t>&lt;amp-story-panning-media layout="fill" data-x="5%" data-y="-7%" data-zoom=3.5&gt;</t>
  </si>
  <si>
    <t>&lt;div class="vignette"&gt;&lt;/div&gt;</t>
  </si>
  <si>
    <t>&lt;span class="-z-sub-heading"&gt;The little bear&lt;/span&gt;</t>
  </si>
  <si>
    <t>&lt;span class="-z-main-heading"&gt;Ursa Minor&lt;/span&gt;</t>
  </si>
  <si>
    <t>&lt;span class="-z-body-text"&gt;Also known as the Little Dipper, it is notable for marking the location of the north celestial pole, the star known as Polaris.&lt;/span&gt;</t>
  </si>
  <si>
    <t xml:space="preserve">&lt;/amp-story-page&gt;  </t>
  </si>
  <si>
    <t>&lt;amp-story-page id="hercules"&gt;</t>
  </si>
  <si>
    <t>&lt;amp-story-panning-media layout="fill" data-x="29%" data-y="-14%" data-zoom=2.6&gt;</t>
  </si>
  <si>
    <t>&lt;span class="-z-sub-heading"&gt;The warrior&lt;/span&gt;</t>
  </si>
  <si>
    <t>&lt;span class="-z-main-heading"&gt;Hercules&lt;/span&gt;</t>
  </si>
  <si>
    <t>&lt;span class="-z-body-text"&gt;The constellation itself has a long history, dating back to Sumerian times. Hercules is the fifth largest constellation.&lt;/span&gt;</t>
  </si>
  <si>
    <t>front-cover</t>
  </si>
  <si>
    <t>ursa-major</t>
  </si>
  <si>
    <t>ursa-minor</t>
  </si>
  <si>
    <t>hercules</t>
  </si>
  <si>
    <t>&lt;amp-story-page id="cassiopeia"&gt;</t>
  </si>
  <si>
    <t>&lt;amp-story-panning-media layout="fill" data-x="-4%" data-y="12%" data-zoom=4.3&gt;</t>
  </si>
  <si>
    <t>&lt;span class="-z-sub-heading"&gt;The queen&lt;/span&gt;</t>
  </si>
  <si>
    <t>&lt;span class="-z-main-heading"&gt;Cassiopeia&lt;/span&gt;</t>
  </si>
  <si>
    <t>&lt;span class="-z-body-text"&gt;Named after Cassiopeia, the boastful queen of Greek mythology. It is Nicknamed the W constellation for it's zigzag formation.&lt;/span&gt;</t>
  </si>
  <si>
    <t>cassiopeia</t>
  </si>
  <si>
    <t>&lt;amp-story-page id="perseus"&gt;</t>
  </si>
  <si>
    <t>&lt;amp-story-panning-media layout="fill" data-x="-18%" data-y="11%" data-zoom=2.7&gt;</t>
  </si>
  <si>
    <t>&lt;span class="-z-sub-heading"&gt;The hero&lt;/span&gt;</t>
  </si>
  <si>
    <t>&lt;span class="-z-main-heading"&gt;Perseus&lt;/span&gt;</t>
  </si>
  <si>
    <t>&lt;span class="-z-body-text"&gt;Perseus contains several interesting deep sky objects such as Messier 34, the Double Cluster and the California Nebula.&lt;/span&gt;</t>
  </si>
  <si>
    <t>perseus</t>
  </si>
  <si>
    <t>&lt;amp-story-page id="front-cover"&gt;&lt;amp-story-grid-layer template="fill" style="background-color:var(--on-151515);"&gt;&lt;amp-story-panning-media layout="fill" data-y="-45%" data-zoom=.35&gt;&lt;amp-img layout="fill" src="https://wsdemos.uc.r.appspot.com/constellations/assets/constellations.png" width="2048" height="2048"&gt;&lt;/amp-img&gt;&lt;/amp-story-panning-media&gt;&lt;/amp-story-grid-layer&gt;&lt;amp-story-grid-layer template="fill"&gt;&lt;div animate-in="fade-in" animate-in-duration="4s"&gt;&lt;div class="-z-content-wrapper"&gt;&lt;span class="-z-sub-heading"&gt;the wonderful&lt;/span&gt;&lt;span class="-z-main-heading"&gt;Northern Sky Constellations&lt;/span&gt;&lt;div class="btn"&gt;&lt;/div&gt;&lt;/div&gt;&lt;/div&gt;&lt;/amp-story-grid-layer&gt; &lt;/amp-story-page&gt;</t>
  </si>
  <si>
    <t>&lt;amp-story-page id="ursa-major"&gt;&lt;amp-story-grid-layer template="fill" style="background-color:var(--on-151515);"&gt;&lt;amp-story-panning-media layout="fill" data-x="-3%" data-y="-28%" data-zoom=2&gt;&lt;amp-img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 animate-in="scale-fade-down"&gt;&lt;/div&gt;&lt;/amp-story-grid-layer&gt;&lt;amp-story-grid-layer template="fill"&gt;&lt;div animate-in="fade-in" animate-in-duration="4s"&gt;&lt;div class="-z-content-wrapper"&gt;&lt;span class="-z-sub-heading"&gt;The big bear&lt;/span&gt;&lt;span class="-z-main-heading"&gt;Ursa Major&lt;/span&gt;&lt;span class="-z-body-text"&gt;Its brightest stars form the Big Dipper, one of the most recognizable shapes in the sky, also known as the Plough. &lt;/span&gt;&lt;div class="btn"&gt;&lt;/div&gt;&lt;/div&gt;&lt;/div&gt;&lt;/amp-story-grid-layer&gt; &lt;/amp-story-page&gt;</t>
  </si>
  <si>
    <t xml:space="preserve">&lt;amp-story-page id="ursa-minor"&gt;&lt;amp-story-grid-layer template="fill" style="background-color:var(--on-151515);"&gt;&lt;amp-story-panning-media layout="fill" data-x="5%" data-y="-7%" data-zoom=3.5&gt;&lt;amp-img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little bear&lt;/span&gt;&lt;span class="-z-main-heading"&gt;Ursa Minor&lt;/span&gt;&lt;span class="-z-body-text"&gt;Also known as the Little Dipper, it is notable for marking the location of the north celestial pole, the star known as Polaris.&lt;/span&gt;&lt;div class="btn"&gt;&lt;/div&gt;&lt;/div&gt;&lt;/div&gt;&lt;/amp-story-grid-layer&gt; &lt;/amp-story-page&gt;  </t>
  </si>
  <si>
    <t xml:space="preserve">&lt;amp-story-page id="hercules"&gt;&lt;amp-story-grid-layer template="fill" style="background-color:var(--on-151515);"&gt;&lt;amp-story-panning-media layout="fill" data-x="29%" data-y="-14%" data-zoom=2.6&gt;&lt;amp-img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warrior&lt;/span&gt;&lt;span class="-z-main-heading"&gt;Hercules&lt;/span&gt;&lt;span class="-z-body-text"&gt;The constellation itself has a long history, dating back to Sumerian times. Hercules is the fifth largest constellation.&lt;/span&gt;&lt;div class="btn"&gt;&lt;/div&gt;&lt;/div&gt;&lt;/div&gt;&lt;/amp-story-grid-layer&gt; &lt;/amp-story-page&gt;  </t>
  </si>
  <si>
    <t>&lt;amp-story-page id="cassiopeia"&gt;&lt;amp-story-grid-layer template="fill" style="background-color:var(--on-151515);"&gt;&lt;amp-story-panning-media layout="fill" data-x="-4%" data-y="12%" data-zoom=4.3&gt;&lt;amp-img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queen&lt;/span&gt;&lt;span class="-z-main-heading"&gt;Cassiopeia&lt;/span&gt;&lt;span class="-z-body-text"&gt;Named after Cassiopeia, the boastful queen of Greek mythology. It is Nicknamed the W constellation for it's zigzag formation.&lt;/span&gt;&lt;div class="btn"&gt;&lt;/div&gt;&lt;/div&gt;&lt;/div&gt;&lt;/amp-story-grid-layer&gt; &lt;/amp-story-page&gt;</t>
  </si>
  <si>
    <t>&lt;amp-story-page id="perseus"&gt;&lt;amp-story-grid-layer template="fill" style="background-color:var(--on-151515);"&gt;&lt;amp-story-panning-media layout="fill" data-x="-18%" data-y="11%" data-zoom=2.7&gt;&lt;amp-img layout="fill" src="https://wsdemos.uc.r.appspot.com/constellations/assets/constellations.png" width="2048" height="2048"&gt;&lt;/amp-img&gt;&lt;/amp-story-panning-media&gt;&lt;/amp-story-grid-layer&gt;&lt;amp-story-grid-layer template="fill"&gt;&lt;div class="vignette"&gt;&lt;/div&gt;&lt;/amp-story-grid-layer&gt;&lt;amp-story-grid-layer template="fill"&gt;&lt;div animate-in="fade-in" animate-in-duration="4s"&gt;&lt;div class="-z-content-wrapper"&gt;&lt;span class="-z-sub-heading"&gt;The hero&lt;/span&gt;&lt;span class="-z-main-heading"&gt;Perseus&lt;/span&gt;&lt;span class="-z-body-text"&gt;Perseus contains several interesting deep sky objects such as Messier 34, the Double Cluster and the California Nebula.&lt;/span&gt;&lt;div class="btn"&gt;&lt;/div&gt;&lt;/div&gt;&lt;/div&gt;&lt;/amp-story-grid-layer&gt; &lt;/amp-story-page&gt;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</si>
</sst>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3" fillId="0" borderId="0" xfId="1" applyNumberFormat="1" applyFont="1" applyAlignment="1">
      <alignment horizontal="left"/>
    </xf>
    <xf numFmtId="0" fontId="1" fillId="0" borderId="0" xfId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3">
    <cellStyle name="Normal" xfId="0" builtinId="0"/>
    <cellStyle name="Normal 2 3" xfId="1" xr:uid="{D604AE72-5F3E-4CD1-9B03-D1FB76B4344D}"/>
    <cellStyle name="Normal 2 3 2" xfId="2" xr:uid="{D150B9FA-25D0-4B0B-B7C5-63FB9EABE2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C6E7-1F3E-489B-AEEA-34210ED94C6C}">
  <sheetPr>
    <tabColor rgb="FF7030A0"/>
  </sheetPr>
  <dimension ref="A10:C20"/>
  <sheetViews>
    <sheetView tabSelected="1"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bestFit="1" customWidth="1"/>
    <col min="2" max="2" width="1.84375" bestFit="1" customWidth="1"/>
    <col min="3" max="3" width="10" bestFit="1" customWidth="1"/>
  </cols>
  <sheetData>
    <row r="10" spans="1:3" x14ac:dyDescent="0.4">
      <c r="A10" s="1" t="s">
        <v>0</v>
      </c>
      <c r="B10" s="1" t="s">
        <v>1</v>
      </c>
      <c r="C10" s="1" t="str">
        <f>'data-sample'!D10</f>
        <v>TITLE</v>
      </c>
    </row>
    <row r="11" spans="1:3" x14ac:dyDescent="0.4">
      <c r="A11" t="s">
        <v>114</v>
      </c>
      <c r="B11" s="1" t="s">
        <v>1</v>
      </c>
      <c r="C11" t="str">
        <f>'front-cover'!A1</f>
        <v>front-cover</v>
      </c>
    </row>
    <row r="12" spans="1:3" x14ac:dyDescent="0.4">
      <c r="A12" t="s">
        <v>115</v>
      </c>
      <c r="B12" s="1" t="s">
        <v>1</v>
      </c>
      <c r="C12" t="str">
        <f>'ursa-major'!A1</f>
        <v>ursa-major</v>
      </c>
    </row>
    <row r="13" spans="1:3" x14ac:dyDescent="0.4">
      <c r="A13" t="s">
        <v>116</v>
      </c>
      <c r="B13" s="1" t="s">
        <v>1</v>
      </c>
      <c r="C13" t="str">
        <f>'ursa-minor'!A1</f>
        <v>ursa-minor</v>
      </c>
    </row>
    <row r="14" spans="1:3" x14ac:dyDescent="0.4">
      <c r="A14" t="s">
        <v>117</v>
      </c>
      <c r="B14" s="1" t="s">
        <v>1</v>
      </c>
      <c r="C14" t="str">
        <f>hercules!A1</f>
        <v>hercules</v>
      </c>
    </row>
    <row r="15" spans="1:3" x14ac:dyDescent="0.4">
      <c r="A15" t="s">
        <v>118</v>
      </c>
      <c r="B15" s="1" t="s">
        <v>1</v>
      </c>
      <c r="C15" t="str">
        <f>cassiopeia!A1</f>
        <v>cassiopeia</v>
      </c>
    </row>
    <row r="16" spans="1:3" x14ac:dyDescent="0.4">
      <c r="A16" t="s">
        <v>119</v>
      </c>
      <c r="B16" s="1" t="s">
        <v>1</v>
      </c>
      <c r="C16" t="str">
        <f>perseus!A1</f>
        <v>perseus</v>
      </c>
    </row>
    <row r="17" spans="2:2" x14ac:dyDescent="0.4">
      <c r="B17" s="1" t="s">
        <v>1</v>
      </c>
    </row>
    <row r="18" spans="2:2" x14ac:dyDescent="0.4">
      <c r="B18" s="1" t="s">
        <v>1</v>
      </c>
    </row>
    <row r="19" spans="2:2" x14ac:dyDescent="0.4">
      <c r="B19" s="1" t="s">
        <v>1</v>
      </c>
    </row>
    <row r="20" spans="2:2" x14ac:dyDescent="0.4">
      <c r="B20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5F62-0D0D-4195-8009-FC7C6D755231}">
  <sheetPr>
    <tabColor rgb="FFFFFF00"/>
  </sheetPr>
  <dimension ref="A1:H26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98</v>
      </c>
    </row>
    <row r="11" spans="1:7" x14ac:dyDescent="0.4">
      <c r="D11" t="s">
        <v>64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65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70</v>
      </c>
    </row>
    <row r="19" spans="4:8" x14ac:dyDescent="0.4">
      <c r="G19" t="s">
        <v>71</v>
      </c>
    </row>
    <row r="20" spans="4:8" x14ac:dyDescent="0.4">
      <c r="H20" t="s">
        <v>72</v>
      </c>
    </row>
    <row r="21" spans="4:8" x14ac:dyDescent="0.4">
      <c r="H21" t="s">
        <v>73</v>
      </c>
    </row>
    <row r="22" spans="4:8" x14ac:dyDescent="0.4">
      <c r="H22" t="s">
        <v>74</v>
      </c>
    </row>
    <row r="23" spans="4:8" x14ac:dyDescent="0.4">
      <c r="G23" t="s">
        <v>15</v>
      </c>
    </row>
    <row r="24" spans="4:8" x14ac:dyDescent="0.4">
      <c r="F24" t="s">
        <v>15</v>
      </c>
    </row>
    <row r="25" spans="4:8" x14ac:dyDescent="0.4">
      <c r="E25" t="s">
        <v>75</v>
      </c>
    </row>
    <row r="26" spans="4:8" x14ac:dyDescent="0.4">
      <c r="D26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0239-3991-4658-8A9C-71E454807606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99</v>
      </c>
    </row>
    <row r="11" spans="1:7" x14ac:dyDescent="0.4">
      <c r="D11" t="s">
        <v>80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81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82</v>
      </c>
    </row>
    <row r="19" spans="4:8" x14ac:dyDescent="0.4">
      <c r="E19" t="s">
        <v>68</v>
      </c>
    </row>
    <row r="20" spans="4:8" x14ac:dyDescent="0.4">
      <c r="E20" t="s">
        <v>69</v>
      </c>
    </row>
    <row r="21" spans="4:8" x14ac:dyDescent="0.4">
      <c r="F21" t="s">
        <v>70</v>
      </c>
    </row>
    <row r="22" spans="4:8" x14ac:dyDescent="0.4">
      <c r="G22" t="s">
        <v>71</v>
      </c>
    </row>
    <row r="23" spans="4:8" x14ac:dyDescent="0.4">
      <c r="H23" t="s">
        <v>83</v>
      </c>
    </row>
    <row r="24" spans="4:8" x14ac:dyDescent="0.4">
      <c r="H24" t="s">
        <v>84</v>
      </c>
    </row>
    <row r="25" spans="4:8" x14ac:dyDescent="0.4">
      <c r="H25" t="s">
        <v>85</v>
      </c>
    </row>
    <row r="26" spans="4:8" x14ac:dyDescent="0.4">
      <c r="H26" t="s">
        <v>74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75</v>
      </c>
    </row>
    <row r="30" spans="4:8" x14ac:dyDescent="0.4">
      <c r="D3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AD83-5A34-40E0-A87A-DFD82FF0F2AB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100</v>
      </c>
    </row>
    <row r="11" spans="1:7" x14ac:dyDescent="0.4">
      <c r="D11" t="s">
        <v>86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87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88</v>
      </c>
    </row>
    <row r="19" spans="4:8" x14ac:dyDescent="0.4">
      <c r="E19" t="s">
        <v>68</v>
      </c>
    </row>
    <row r="20" spans="4:8" x14ac:dyDescent="0.4">
      <c r="E20" t="s">
        <v>69</v>
      </c>
    </row>
    <row r="21" spans="4:8" x14ac:dyDescent="0.4">
      <c r="F21" t="s">
        <v>70</v>
      </c>
    </row>
    <row r="22" spans="4:8" x14ac:dyDescent="0.4">
      <c r="G22" t="s">
        <v>71</v>
      </c>
    </row>
    <row r="23" spans="4:8" x14ac:dyDescent="0.4">
      <c r="H23" t="s">
        <v>89</v>
      </c>
    </row>
    <row r="24" spans="4:8" x14ac:dyDescent="0.4">
      <c r="H24" t="s">
        <v>90</v>
      </c>
    </row>
    <row r="25" spans="4:8" x14ac:dyDescent="0.4">
      <c r="H25" t="s">
        <v>91</v>
      </c>
    </row>
    <row r="26" spans="4:8" x14ac:dyDescent="0.4">
      <c r="G26" t="s">
        <v>74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75</v>
      </c>
    </row>
    <row r="30" spans="4:8" x14ac:dyDescent="0.4">
      <c r="D30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7DCF-C6EA-4E1E-A9EA-EB9D7542F6C9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101</v>
      </c>
    </row>
    <row r="11" spans="1:7" x14ac:dyDescent="0.4">
      <c r="D11" t="s">
        <v>93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94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88</v>
      </c>
    </row>
    <row r="19" spans="4:8" x14ac:dyDescent="0.4">
      <c r="E19" t="s">
        <v>68</v>
      </c>
    </row>
    <row r="20" spans="4:8" x14ac:dyDescent="0.4">
      <c r="E20" t="s">
        <v>69</v>
      </c>
    </row>
    <row r="21" spans="4:8" x14ac:dyDescent="0.4">
      <c r="F21" t="s">
        <v>70</v>
      </c>
    </row>
    <row r="22" spans="4:8" x14ac:dyDescent="0.4">
      <c r="G22" t="s">
        <v>71</v>
      </c>
    </row>
    <row r="23" spans="4:8" x14ac:dyDescent="0.4">
      <c r="H23" t="s">
        <v>95</v>
      </c>
    </row>
    <row r="24" spans="4:8" x14ac:dyDescent="0.4">
      <c r="H24" t="s">
        <v>96</v>
      </c>
    </row>
    <row r="25" spans="4:8" x14ac:dyDescent="0.4">
      <c r="H25" t="s">
        <v>97</v>
      </c>
    </row>
    <row r="26" spans="4:8" x14ac:dyDescent="0.4">
      <c r="H26" t="s">
        <v>74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75</v>
      </c>
    </row>
    <row r="30" spans="4:8" x14ac:dyDescent="0.4">
      <c r="D30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08F9-E433-442E-9E1A-3F1E4C68B38B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107</v>
      </c>
    </row>
    <row r="11" spans="1:7" x14ac:dyDescent="0.4">
      <c r="D11" t="s">
        <v>102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103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88</v>
      </c>
    </row>
    <row r="19" spans="4:8" x14ac:dyDescent="0.4">
      <c r="E19" t="s">
        <v>68</v>
      </c>
    </row>
    <row r="20" spans="4:8" x14ac:dyDescent="0.4">
      <c r="E20" t="s">
        <v>69</v>
      </c>
    </row>
    <row r="21" spans="4:8" x14ac:dyDescent="0.4">
      <c r="F21" t="s">
        <v>70</v>
      </c>
    </row>
    <row r="22" spans="4:8" x14ac:dyDescent="0.4">
      <c r="G22" t="s">
        <v>71</v>
      </c>
    </row>
    <row r="23" spans="4:8" x14ac:dyDescent="0.4">
      <c r="H23" t="s">
        <v>104</v>
      </c>
    </row>
    <row r="24" spans="4:8" x14ac:dyDescent="0.4">
      <c r="H24" t="s">
        <v>105</v>
      </c>
    </row>
    <row r="25" spans="4:8" x14ac:dyDescent="0.4">
      <c r="H25" t="s">
        <v>106</v>
      </c>
    </row>
    <row r="26" spans="4:8" x14ac:dyDescent="0.4">
      <c r="H26" t="s">
        <v>74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75</v>
      </c>
    </row>
    <row r="30" spans="4:8" x14ac:dyDescent="0.4">
      <c r="D30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DD7A-D204-43AF-AE7B-764E01D66820}">
  <sheetPr>
    <tabColor rgb="FFFFFF00"/>
  </sheetPr>
  <dimension ref="A1:H30"/>
  <sheetViews>
    <sheetView zoomScale="75" zoomScaleNormal="75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4.6" x14ac:dyDescent="0.4"/>
  <cols>
    <col min="1" max="1" width="20.15234375" bestFit="1" customWidth="1"/>
    <col min="2" max="2" width="14.84375" bestFit="1" customWidth="1"/>
  </cols>
  <sheetData>
    <row r="1" spans="1:7" x14ac:dyDescent="0.4">
      <c r="A1" t="s">
        <v>113</v>
      </c>
    </row>
    <row r="11" spans="1:7" x14ac:dyDescent="0.4">
      <c r="D11" t="s">
        <v>108</v>
      </c>
    </row>
    <row r="12" spans="1:7" x14ac:dyDescent="0.4">
      <c r="A12" t="s">
        <v>78</v>
      </c>
      <c r="B12" t="s">
        <v>77</v>
      </c>
      <c r="E12" t="s">
        <v>79</v>
      </c>
    </row>
    <row r="13" spans="1:7" x14ac:dyDescent="0.4">
      <c r="F13" t="s">
        <v>109</v>
      </c>
    </row>
    <row r="14" spans="1:7" x14ac:dyDescent="0.4">
      <c r="G14" t="s">
        <v>66</v>
      </c>
    </row>
    <row r="15" spans="1:7" x14ac:dyDescent="0.4">
      <c r="F15" t="s">
        <v>67</v>
      </c>
    </row>
    <row r="16" spans="1:7" x14ac:dyDescent="0.4">
      <c r="E16" t="s">
        <v>68</v>
      </c>
    </row>
    <row r="17" spans="4:8" x14ac:dyDescent="0.4">
      <c r="E17" t="s">
        <v>69</v>
      </c>
    </row>
    <row r="18" spans="4:8" x14ac:dyDescent="0.4">
      <c r="F18" t="s">
        <v>88</v>
      </c>
    </row>
    <row r="19" spans="4:8" x14ac:dyDescent="0.4">
      <c r="E19" t="s">
        <v>68</v>
      </c>
    </row>
    <row r="20" spans="4:8" x14ac:dyDescent="0.4">
      <c r="E20" t="s">
        <v>69</v>
      </c>
    </row>
    <row r="21" spans="4:8" x14ac:dyDescent="0.4">
      <c r="F21" t="s">
        <v>70</v>
      </c>
    </row>
    <row r="22" spans="4:8" x14ac:dyDescent="0.4">
      <c r="G22" t="s">
        <v>71</v>
      </c>
    </row>
    <row r="23" spans="4:8" x14ac:dyDescent="0.4">
      <c r="H23" t="s">
        <v>110</v>
      </c>
    </row>
    <row r="24" spans="4:8" x14ac:dyDescent="0.4">
      <c r="H24" t="s">
        <v>111</v>
      </c>
    </row>
    <row r="25" spans="4:8" x14ac:dyDescent="0.4">
      <c r="H25" t="s">
        <v>112</v>
      </c>
    </row>
    <row r="26" spans="4:8" x14ac:dyDescent="0.4">
      <c r="H26" t="s">
        <v>74</v>
      </c>
    </row>
    <row r="27" spans="4:8" x14ac:dyDescent="0.4">
      <c r="G27" t="s">
        <v>15</v>
      </c>
    </row>
    <row r="28" spans="4:8" x14ac:dyDescent="0.4">
      <c r="F28" t="s">
        <v>15</v>
      </c>
    </row>
    <row r="29" spans="4:8" x14ac:dyDescent="0.4">
      <c r="E29" t="s">
        <v>75</v>
      </c>
    </row>
    <row r="30" spans="4:8" x14ac:dyDescent="0.4">
      <c r="D30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BA73-9081-45BF-9C00-63B76815CA30}">
  <sheetPr>
    <tabColor rgb="FF0070C0"/>
  </sheetPr>
  <dimension ref="A10:CY26"/>
  <sheetViews>
    <sheetView topLeftCell="AI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765625" bestFit="1" customWidth="1"/>
    <col min="2" max="2" width="14.4609375" bestFit="1" customWidth="1"/>
    <col min="3" max="3" width="1.765625" bestFit="1" customWidth="1"/>
    <col min="4" max="4" width="8.3828125" bestFit="1" customWidth="1"/>
    <col min="5" max="5" width="1.765625" bestFit="1" customWidth="1"/>
    <col min="6" max="6" width="4.84375" bestFit="1" customWidth="1"/>
    <col min="7" max="7" width="13.3828125" bestFit="1" customWidth="1"/>
    <col min="8" max="8" width="1.765625" bestFit="1" customWidth="1"/>
    <col min="9" max="9" width="12.69140625" bestFit="1" customWidth="1"/>
    <col min="10" max="10" width="1.765625" bestFit="1" customWidth="1"/>
    <col min="11" max="11" width="18.15234375" bestFit="1" customWidth="1"/>
    <col min="12" max="12" width="1.765625" bestFit="1" customWidth="1"/>
    <col min="13" max="13" width="13.84375" bestFit="1" customWidth="1"/>
    <col min="14" max="14" width="1.765625" bestFit="1" customWidth="1"/>
    <col min="15" max="15" width="13.23046875" bestFit="1" customWidth="1"/>
    <col min="16" max="16" width="1.765625" bestFit="1" customWidth="1"/>
    <col min="17" max="17" width="16.4609375" bestFit="1" customWidth="1"/>
    <col min="18" max="18" width="1.765625" bestFit="1" customWidth="1"/>
    <col min="19" max="19" width="15.84375" bestFit="1" customWidth="1"/>
    <col min="20" max="20" width="1.765625" bestFit="1" customWidth="1"/>
    <col min="21" max="21" width="10.3046875" bestFit="1" customWidth="1"/>
    <col min="22" max="22" width="1.765625" bestFit="1" customWidth="1"/>
    <col min="23" max="23" width="12.3828125" bestFit="1" customWidth="1"/>
    <col min="24" max="24" width="1.84375" bestFit="1" customWidth="1"/>
    <col min="25" max="25" width="8.3828125" bestFit="1" customWidth="1"/>
    <col min="26" max="26" width="6.84375" bestFit="1" customWidth="1"/>
    <col min="27" max="27" width="16.15234375" bestFit="1" customWidth="1"/>
    <col min="28" max="28" width="17.3046875" bestFit="1" customWidth="1"/>
    <col min="29" max="29" width="10.69140625" bestFit="1" customWidth="1"/>
    <col min="30" max="30" width="2.53515625" bestFit="1" customWidth="1"/>
    <col min="31" max="31" width="6.61328125" bestFit="1" customWidth="1"/>
    <col min="32" max="32" width="8.3828125" bestFit="1" customWidth="1"/>
    <col min="33" max="33" width="9.4609375" bestFit="1" customWidth="1"/>
    <col min="34" max="34" width="11.84375" bestFit="1" customWidth="1"/>
    <col min="35" max="35" width="7.3046875" bestFit="1" customWidth="1"/>
    <col min="36" max="36" width="5.23046875" bestFit="1" customWidth="1"/>
    <col min="37" max="37" width="2.53515625" bestFit="1" customWidth="1"/>
    <col min="38" max="38" width="1.84375" bestFit="1" customWidth="1"/>
    <col min="39" max="39" width="18.53515625" bestFit="1" customWidth="1"/>
    <col min="40" max="40" width="2.53515625" bestFit="1" customWidth="1"/>
    <col min="41" max="41" width="7.3046875" bestFit="1" customWidth="1"/>
    <col min="42" max="42" width="2.53515625" bestFit="1" customWidth="1"/>
    <col min="43" max="43" width="1.84375" bestFit="1" customWidth="1"/>
    <col min="44" max="44" width="15.765625" bestFit="1" customWidth="1"/>
    <col min="45" max="45" width="2.53515625" bestFit="1" customWidth="1"/>
    <col min="46" max="46" width="7.3046875" bestFit="1" customWidth="1"/>
    <col min="47" max="47" width="2.53515625" bestFit="1" customWidth="1"/>
    <col min="48" max="48" width="14.4609375" bestFit="1" customWidth="1"/>
    <col min="49" max="49" width="1.84375" bestFit="1" customWidth="1"/>
    <col min="50" max="50" width="18.765625" bestFit="1" customWidth="1"/>
    <col min="51" max="51" width="10.3046875" bestFit="1" customWidth="1"/>
    <col min="52" max="52" width="1.84375" bestFit="1" customWidth="1"/>
    <col min="53" max="53" width="5.3046875" bestFit="1" customWidth="1"/>
    <col min="54" max="56" width="4.921875" bestFit="1" customWidth="1"/>
    <col min="57" max="57" width="1.84375" bestFit="1" customWidth="1"/>
    <col min="58" max="58" width="6.765625" bestFit="1" customWidth="1"/>
    <col min="59" max="59" width="2.61328125" bestFit="1" customWidth="1"/>
    <col min="60" max="60" width="12.3828125" bestFit="1" customWidth="1"/>
    <col min="61" max="61" width="1.84375" bestFit="1" customWidth="1"/>
    <col min="62" max="62" width="8.3828125" bestFit="1" customWidth="1"/>
    <col min="63" max="63" width="2.61328125" bestFit="1" customWidth="1"/>
    <col min="64" max="64" width="1.84375" bestFit="1" customWidth="1"/>
    <col min="65" max="65" width="5.69140625" bestFit="1" customWidth="1"/>
    <col min="66" max="66" width="2.61328125" bestFit="1" customWidth="1"/>
    <col min="67" max="67" width="9.3046875" bestFit="1" customWidth="1"/>
    <col min="68" max="68" width="2.61328125" bestFit="1" customWidth="1"/>
    <col min="69" max="69" width="1.84375" bestFit="1" customWidth="1"/>
    <col min="70" max="70" width="9.3046875" bestFit="1" customWidth="1"/>
    <col min="71" max="71" width="2.61328125" bestFit="1" customWidth="1"/>
    <col min="72" max="72" width="6.84375" bestFit="1" customWidth="1"/>
    <col min="73" max="73" width="2.61328125" bestFit="1" customWidth="1"/>
    <col min="74" max="74" width="1.84375" bestFit="1" customWidth="1"/>
    <col min="75" max="75" width="8.53515625" bestFit="1" customWidth="1"/>
    <col min="76" max="76" width="2.61328125" bestFit="1" customWidth="1"/>
    <col min="77" max="77" width="16.15234375" bestFit="1" customWidth="1"/>
    <col min="78" max="78" width="17.3046875" bestFit="1" customWidth="1"/>
    <col min="79" max="79" width="2.61328125" bestFit="1" customWidth="1"/>
    <col min="80" max="80" width="1.84375" bestFit="1" customWidth="1"/>
    <col min="81" max="81" width="10.69140625" bestFit="1" customWidth="1"/>
    <col min="82" max="82" width="2.61328125" bestFit="1" customWidth="1"/>
    <col min="83" max="83" width="6.61328125" bestFit="1" customWidth="1"/>
    <col min="84" max="84" width="8.3828125" bestFit="1" customWidth="1"/>
    <col min="85" max="85" width="9.4609375" bestFit="1" customWidth="1"/>
    <col min="86" max="86" width="11.84375" bestFit="1" customWidth="1"/>
    <col min="87" max="87" width="7.3046875" bestFit="1" customWidth="1"/>
    <col min="88" max="88" width="5.23046875" bestFit="1" customWidth="1"/>
    <col min="89" max="89" width="2.61328125" bestFit="1" customWidth="1"/>
    <col min="90" max="90" width="1.84375" bestFit="1" customWidth="1"/>
    <col min="91" max="91" width="18.53515625" bestFit="1" customWidth="1"/>
    <col min="92" max="92" width="2.61328125" bestFit="1" customWidth="1"/>
    <col min="93" max="93" width="7.3046875" bestFit="1" customWidth="1"/>
    <col min="94" max="94" width="2.61328125" bestFit="1" customWidth="1"/>
    <col min="95" max="95" width="1.84375" bestFit="1" customWidth="1"/>
    <col min="96" max="96" width="15.765625" bestFit="1" customWidth="1"/>
    <col min="97" max="97" width="2.61328125" bestFit="1" customWidth="1"/>
    <col min="98" max="98" width="7.3046875" bestFit="1" customWidth="1"/>
    <col min="99" max="99" width="2.61328125" bestFit="1" customWidth="1"/>
    <col min="100" max="100" width="1.84375" bestFit="1" customWidth="1"/>
    <col min="101" max="101" width="17.69140625" bestFit="1" customWidth="1"/>
    <col min="102" max="102" width="6" bestFit="1" customWidth="1"/>
    <col min="103" max="103" width="1.84375" bestFit="1" customWidth="1"/>
  </cols>
  <sheetData>
    <row r="10" spans="1:103" s="4" customFormat="1" x14ac:dyDescent="0.4">
      <c r="A10" s="2" t="s">
        <v>1</v>
      </c>
      <c r="B10" t="s">
        <v>2</v>
      </c>
      <c r="C10" s="2" t="s">
        <v>1</v>
      </c>
      <c r="D10" t="s">
        <v>38</v>
      </c>
      <c r="E10" s="2" t="s">
        <v>1</v>
      </c>
      <c r="F10" s="3">
        <v>10</v>
      </c>
      <c r="G10" s="6" t="s">
        <v>39</v>
      </c>
      <c r="H10" s="6" t="s">
        <v>1</v>
      </c>
      <c r="I10" s="6" t="s">
        <v>40</v>
      </c>
      <c r="J10" s="1" t="s">
        <v>1</v>
      </c>
      <c r="K10" s="7" t="s">
        <v>41</v>
      </c>
      <c r="L10" s="1" t="s">
        <v>1</v>
      </c>
      <c r="M10" s="8" t="s">
        <v>42</v>
      </c>
      <c r="N10" s="9" t="s">
        <v>1</v>
      </c>
      <c r="O10" s="8" t="s">
        <v>43</v>
      </c>
      <c r="P10" s="1" t="s">
        <v>1</v>
      </c>
      <c r="Q10" s="7" t="s">
        <v>44</v>
      </c>
      <c r="R10" s="1" t="s">
        <v>1</v>
      </c>
      <c r="S10" s="10" t="s">
        <v>45</v>
      </c>
      <c r="T10" s="2" t="s">
        <v>1</v>
      </c>
      <c r="U10" s="11" t="s">
        <v>46</v>
      </c>
      <c r="V10" s="2" t="s">
        <v>1</v>
      </c>
      <c r="W10" s="2" t="s">
        <v>47</v>
      </c>
      <c r="X10" s="2" t="s">
        <v>3</v>
      </c>
      <c r="Y10" s="2" t="s">
        <v>48</v>
      </c>
      <c r="Z10" s="4" t="s">
        <v>7</v>
      </c>
      <c r="AA10" s="1" t="s">
        <v>6</v>
      </c>
      <c r="AB10" s="1" t="s">
        <v>26</v>
      </c>
      <c r="AC10" s="4" t="s">
        <v>17</v>
      </c>
      <c r="AD10" s="1" t="s">
        <v>4</v>
      </c>
      <c r="AE10" s="1" t="s">
        <v>18</v>
      </c>
      <c r="AF10" s="1" t="s">
        <v>49</v>
      </c>
      <c r="AG10" s="1" t="s">
        <v>50</v>
      </c>
      <c r="AH10" s="4" t="s">
        <v>51</v>
      </c>
      <c r="AI10" s="4" t="s">
        <v>52</v>
      </c>
      <c r="AJ10" s="4" t="s">
        <v>53</v>
      </c>
      <c r="AK10" s="4" t="s">
        <v>4</v>
      </c>
      <c r="AL10" s="4" t="s">
        <v>3</v>
      </c>
      <c r="AM10" s="4" t="s">
        <v>19</v>
      </c>
      <c r="AN10" s="4" t="s">
        <v>4</v>
      </c>
      <c r="AO10" s="4" t="s">
        <v>54</v>
      </c>
      <c r="AP10" s="4" t="s">
        <v>4</v>
      </c>
      <c r="AQ10" s="4" t="s">
        <v>3</v>
      </c>
      <c r="AR10" s="4" t="s">
        <v>21</v>
      </c>
      <c r="AS10" s="1" t="s">
        <v>4</v>
      </c>
      <c r="AT10" s="4" t="s">
        <v>54</v>
      </c>
      <c r="AU10" s="1" t="s">
        <v>4</v>
      </c>
      <c r="AV10" s="4" t="str">
        <f>B10</f>
        <v>________NOTES</v>
      </c>
      <c r="AW10" s="2"/>
      <c r="AX10" s="1" t="s">
        <v>8</v>
      </c>
      <c r="AY10" s="1" t="s">
        <v>46</v>
      </c>
      <c r="AZ10" s="4" t="s">
        <v>1</v>
      </c>
      <c r="BA10" s="4" t="s">
        <v>55</v>
      </c>
      <c r="BB10" s="4" t="s">
        <v>56</v>
      </c>
      <c r="BC10" s="4" t="s">
        <v>57</v>
      </c>
      <c r="BD10" s="4" t="s">
        <v>58</v>
      </c>
      <c r="BE10" s="4" t="s">
        <v>3</v>
      </c>
      <c r="BF10" s="4" t="s">
        <v>59</v>
      </c>
      <c r="BG10" s="4" t="s">
        <v>4</v>
      </c>
      <c r="BH10" s="4" t="s">
        <v>47</v>
      </c>
      <c r="BI10" s="4" t="s">
        <v>3</v>
      </c>
      <c r="BJ10" s="4" t="s">
        <v>48</v>
      </c>
      <c r="BK10" s="4" t="s">
        <v>4</v>
      </c>
      <c r="BL10" s="4" t="s">
        <v>3</v>
      </c>
      <c r="BM10" s="4" t="s">
        <v>60</v>
      </c>
      <c r="BN10" s="4" t="s">
        <v>4</v>
      </c>
      <c r="BO10" s="4" t="s">
        <v>61</v>
      </c>
      <c r="BP10" s="4" t="s">
        <v>4</v>
      </c>
      <c r="BQ10" s="4" t="s">
        <v>3</v>
      </c>
      <c r="BR10" s="4" t="s">
        <v>9</v>
      </c>
      <c r="BS10" s="4" t="s">
        <v>4</v>
      </c>
      <c r="BT10" s="4" t="s">
        <v>7</v>
      </c>
      <c r="BU10" s="4" t="s">
        <v>4</v>
      </c>
      <c r="BV10" s="1" t="s">
        <v>3</v>
      </c>
      <c r="BW10" s="1" t="s">
        <v>10</v>
      </c>
      <c r="BX10" s="1" t="s">
        <v>4</v>
      </c>
      <c r="BY10" s="1" t="s">
        <v>6</v>
      </c>
      <c r="BZ10" s="1" t="s">
        <v>26</v>
      </c>
      <c r="CA10" s="1" t="s">
        <v>4</v>
      </c>
      <c r="CB10" s="1" t="s">
        <v>3</v>
      </c>
      <c r="CC10" s="4" t="s">
        <v>17</v>
      </c>
      <c r="CD10" s="4" t="s">
        <v>4</v>
      </c>
      <c r="CE10" s="4" t="s">
        <v>18</v>
      </c>
      <c r="CF10" s="4" t="s">
        <v>49</v>
      </c>
      <c r="CG10" s="4" t="s">
        <v>50</v>
      </c>
      <c r="CH10" s="4" t="s">
        <v>51</v>
      </c>
      <c r="CI10" s="4" t="s">
        <v>52</v>
      </c>
      <c r="CJ10" s="4" t="s">
        <v>53</v>
      </c>
      <c r="CK10" s="4" t="s">
        <v>4</v>
      </c>
      <c r="CL10" s="1" t="s">
        <v>3</v>
      </c>
      <c r="CM10" s="4" t="s">
        <v>19</v>
      </c>
      <c r="CN10" s="1" t="s">
        <v>4</v>
      </c>
      <c r="CO10" s="4" t="s">
        <v>54</v>
      </c>
      <c r="CP10" s="4" t="s">
        <v>4</v>
      </c>
      <c r="CQ10" s="4" t="s">
        <v>3</v>
      </c>
      <c r="CR10" s="4" t="s">
        <v>21</v>
      </c>
      <c r="CS10" s="4" t="s">
        <v>4</v>
      </c>
      <c r="CT10" s="4" t="s">
        <v>54</v>
      </c>
      <c r="CU10" s="4" t="s">
        <v>4</v>
      </c>
      <c r="CV10" s="4" t="s">
        <v>5</v>
      </c>
      <c r="CW10" s="12" t="s">
        <v>41</v>
      </c>
      <c r="CX10" s="4" t="s">
        <v>62</v>
      </c>
    </row>
    <row r="11" spans="1:103" s="4" customFormat="1" x14ac:dyDescent="0.4">
      <c r="A11" s="2" t="s">
        <v>1</v>
      </c>
      <c r="B11" s="1"/>
      <c r="C11" s="2" t="s">
        <v>1</v>
      </c>
      <c r="D11" s="1"/>
      <c r="E11" s="2" t="s">
        <v>1</v>
      </c>
      <c r="F11" s="3">
        <v>11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X11" s="2"/>
      <c r="Y11" s="2"/>
      <c r="Z11" s="4" t="s">
        <v>7</v>
      </c>
      <c r="AA11" s="1" t="s">
        <v>6</v>
      </c>
      <c r="AB11" s="1" t="s">
        <v>1</v>
      </c>
      <c r="AW11" s="5" t="s">
        <v>1</v>
      </c>
      <c r="AX11" s="1" t="s">
        <v>8</v>
      </c>
      <c r="AY11" s="1"/>
      <c r="AZ11" s="1"/>
      <c r="BA11" s="1"/>
      <c r="BB11" s="1"/>
      <c r="BC11" s="1"/>
      <c r="BD11" s="1"/>
      <c r="BQ11" s="1" t="s">
        <v>3</v>
      </c>
      <c r="BR11" s="1" t="s">
        <v>9</v>
      </c>
      <c r="BS11" s="1" t="s">
        <v>4</v>
      </c>
      <c r="BT11" s="4" t="str">
        <f>Z11</f>
        <v>vertical</v>
      </c>
      <c r="BU11" s="1" t="s">
        <v>4</v>
      </c>
      <c r="BV11" s="1" t="s">
        <v>3</v>
      </c>
      <c r="BW11" s="1" t="s">
        <v>10</v>
      </c>
      <c r="BX11" s="1" t="s">
        <v>4</v>
      </c>
      <c r="BY11" s="1" t="str">
        <f>AA11</f>
        <v>landscape-half-left</v>
      </c>
      <c r="BZ11" s="1" t="str">
        <f>AB11</f>
        <v>|</v>
      </c>
      <c r="CA11" s="1" t="s">
        <v>4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4" t="s">
        <v>5</v>
      </c>
      <c r="CW11" s="1"/>
      <c r="CX11" s="1"/>
      <c r="CY11" s="4" t="s">
        <v>1</v>
      </c>
    </row>
    <row r="12" spans="1:103" s="4" customFormat="1" x14ac:dyDescent="0.4">
      <c r="A12" s="2" t="s">
        <v>1</v>
      </c>
      <c r="B12" s="2" t="s">
        <v>11</v>
      </c>
      <c r="C12" s="2" t="s">
        <v>1</v>
      </c>
      <c r="D12" s="2"/>
      <c r="E12" s="2" t="s">
        <v>1</v>
      </c>
      <c r="F12" s="3">
        <f>F11+1</f>
        <v>12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W12" s="4" t="s">
        <v>12</v>
      </c>
      <c r="X12" s="2" t="s">
        <v>1</v>
      </c>
      <c r="Y12" s="2" t="s">
        <v>1</v>
      </c>
      <c r="AC12" s="1"/>
      <c r="AE12" s="1"/>
      <c r="AS12" s="1"/>
      <c r="AW12" s="5" t="s">
        <v>1</v>
      </c>
      <c r="BA12" s="1" t="s">
        <v>13</v>
      </c>
      <c r="BE12" s="4" t="s">
        <v>3</v>
      </c>
      <c r="BF12" s="4" t="s">
        <v>14</v>
      </c>
      <c r="BG12" s="4" t="s">
        <v>4</v>
      </c>
      <c r="BH12" s="4" t="str">
        <f t="shared" ref="BH12:BJ13" si="0">W12</f>
        <v>space-2</v>
      </c>
      <c r="BI12" s="4" t="str">
        <f t="shared" si="0"/>
        <v>|</v>
      </c>
      <c r="BJ12" s="4" t="str">
        <f t="shared" si="0"/>
        <v>|</v>
      </c>
      <c r="BK12" s="4" t="s">
        <v>4</v>
      </c>
      <c r="CB12" s="1"/>
      <c r="CL12" s="1"/>
      <c r="CV12" s="1" t="s">
        <v>5</v>
      </c>
      <c r="CX12" s="4" t="s">
        <v>15</v>
      </c>
      <c r="CY12" s="4" t="s">
        <v>1</v>
      </c>
    </row>
    <row r="13" spans="1:103" s="4" customFormat="1" x14ac:dyDescent="0.4">
      <c r="A13" s="2" t="s">
        <v>1</v>
      </c>
      <c r="B13" s="2"/>
      <c r="C13" s="2" t="s">
        <v>1</v>
      </c>
      <c r="D13" s="2"/>
      <c r="E13" s="2" t="s">
        <v>1</v>
      </c>
      <c r="F13" s="3">
        <f t="shared" ref="F13:F26" si="1">F12+1</f>
        <v>13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W13" s="4" t="s">
        <v>16</v>
      </c>
      <c r="X13" s="2" t="s">
        <v>1</v>
      </c>
      <c r="Y13" s="2" t="s">
        <v>1</v>
      </c>
      <c r="AC13" s="1" t="s">
        <v>17</v>
      </c>
      <c r="AD13" s="4" t="s">
        <v>4</v>
      </c>
      <c r="AE13" s="1" t="s">
        <v>18</v>
      </c>
      <c r="AF13" s="4" t="s">
        <v>1</v>
      </c>
      <c r="AG13" s="4" t="s">
        <v>1</v>
      </c>
      <c r="AH13" s="4" t="s">
        <v>1</v>
      </c>
      <c r="AI13" s="4" t="s">
        <v>1</v>
      </c>
      <c r="AJ13" s="4" t="s">
        <v>1</v>
      </c>
      <c r="AK13" s="4" t="s">
        <v>4</v>
      </c>
      <c r="AL13" s="4" t="s">
        <v>3</v>
      </c>
      <c r="AM13" s="4" t="s">
        <v>19</v>
      </c>
      <c r="AN13" s="4" t="s">
        <v>4</v>
      </c>
      <c r="AO13" s="4" t="s">
        <v>20</v>
      </c>
      <c r="AP13" s="4" t="s">
        <v>4</v>
      </c>
      <c r="AQ13" s="4" t="s">
        <v>3</v>
      </c>
      <c r="AR13" s="4" t="s">
        <v>21</v>
      </c>
      <c r="AS13" s="1" t="s">
        <v>4</v>
      </c>
      <c r="AT13" s="4" t="s">
        <v>22</v>
      </c>
      <c r="AU13" s="4" t="s">
        <v>4</v>
      </c>
      <c r="AW13" s="5" t="s">
        <v>1</v>
      </c>
      <c r="BA13" s="1" t="s">
        <v>13</v>
      </c>
      <c r="BE13" s="4" t="s">
        <v>3</v>
      </c>
      <c r="BF13" s="4" t="s">
        <v>14</v>
      </c>
      <c r="BG13" s="4" t="s">
        <v>4</v>
      </c>
      <c r="BH13" s="4" t="str">
        <f t="shared" si="0"/>
        <v>darken</v>
      </c>
      <c r="BI13" s="4" t="str">
        <f t="shared" si="0"/>
        <v>|</v>
      </c>
      <c r="BJ13" s="4" t="str">
        <f t="shared" si="0"/>
        <v>|</v>
      </c>
      <c r="BK13" s="4" t="s">
        <v>4</v>
      </c>
      <c r="CB13" s="1" t="s">
        <v>3</v>
      </c>
      <c r="CC13" s="4" t="str">
        <f t="shared" ref="CC13:CK13" si="2">AC13</f>
        <v>animate-in=</v>
      </c>
      <c r="CD13" s="4" t="str">
        <f t="shared" si="2"/>
        <v>|"</v>
      </c>
      <c r="CE13" s="4" t="str">
        <f t="shared" si="2"/>
        <v>fade-in</v>
      </c>
      <c r="CF13" s="4" t="str">
        <f t="shared" si="2"/>
        <v>|</v>
      </c>
      <c r="CG13" s="4" t="str">
        <f t="shared" si="2"/>
        <v>|</v>
      </c>
      <c r="CH13" s="4" t="str">
        <f t="shared" si="2"/>
        <v>|</v>
      </c>
      <c r="CI13" s="4" t="str">
        <f t="shared" si="2"/>
        <v>|</v>
      </c>
      <c r="CJ13" s="4" t="str">
        <f t="shared" si="2"/>
        <v>|</v>
      </c>
      <c r="CK13" s="4" t="str">
        <f t="shared" si="2"/>
        <v>|"</v>
      </c>
      <c r="CL13" s="1" t="s">
        <v>3</v>
      </c>
      <c r="CM13" s="4" t="str">
        <f t="shared" ref="CM13:CU13" si="3">AM13</f>
        <v>animate-in-duration=</v>
      </c>
      <c r="CN13" s="4" t="str">
        <f t="shared" si="3"/>
        <v>|"</v>
      </c>
      <c r="CO13" s="4" t="str">
        <f t="shared" si="3"/>
        <v>4s</v>
      </c>
      <c r="CP13" s="4" t="str">
        <f t="shared" si="3"/>
        <v>|"</v>
      </c>
      <c r="CQ13" s="4" t="str">
        <f t="shared" si="3"/>
        <v>^</v>
      </c>
      <c r="CR13" s="4" t="str">
        <f t="shared" si="3"/>
        <v>animate-in-delay=</v>
      </c>
      <c r="CS13" s="4" t="str">
        <f t="shared" si="3"/>
        <v>|"</v>
      </c>
      <c r="CT13" s="4" t="str">
        <f t="shared" si="3"/>
        <v>1s</v>
      </c>
      <c r="CU13" s="4" t="str">
        <f t="shared" si="3"/>
        <v>|"</v>
      </c>
      <c r="CV13" s="1" t="s">
        <v>5</v>
      </c>
      <c r="CY13" s="4" t="s">
        <v>1</v>
      </c>
    </row>
    <row r="14" spans="1:103" s="4" customFormat="1" x14ac:dyDescent="0.4">
      <c r="A14" s="2" t="s">
        <v>1</v>
      </c>
      <c r="B14" s="1" t="s">
        <v>23</v>
      </c>
      <c r="C14" s="2" t="s">
        <v>1</v>
      </c>
      <c r="D14" s="1"/>
      <c r="E14" s="2" t="s">
        <v>1</v>
      </c>
      <c r="F14" s="3">
        <f t="shared" si="1"/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U14" s="4" t="s">
        <v>63</v>
      </c>
      <c r="V14" s="4" t="s">
        <v>1</v>
      </c>
      <c r="X14" s="2"/>
      <c r="Y14" s="2"/>
      <c r="AV14" s="4" t="str">
        <f>B14</f>
        <v>inject ontology SVG</v>
      </c>
      <c r="AW14" s="5" t="s">
        <v>1</v>
      </c>
      <c r="AY14" s="4" t="str">
        <f>U14</f>
        <v>&lt;svg id="diagram-ontology" xmlns="http://www.w3.org/2000/svg" version="1.1" viewBox="0 0 1561 1028" xml:space="preserve"&gt;&lt;g transform="translate(-106.2 -89.5)"&gt;&lt;path pointer-events="stroke" fill="none" stroke-miterlimit="10" d="m594.6 1053 151.4 2"/&gt;&lt;path pointer-events="all" stroke-miterlimit="10" d="m750.6 1055-6.3 3.1 1.6-3.1-1.5-3.1z"/&gt;&lt;path pointer-events="stroke" fill="none" stroke-miterlimit="10" d="M504 1018.7 373.1 905.1"/&gt;&lt;path pointer-events="all" stroke-miterlimit="10" d="m369.6 902 6.8 1.8-3.2 1.3-.9 3.4z"/&gt;&lt;path pointer-events="stroke" fill="none" stroke-miterlimit="10" d="M491.4 1052.5H383.8"/&gt;&lt;path pointer-events="all" stroke-miterlimit="10" d="m379.2 1052.5 6.3-3.1-1.6 3.1 1.6 3.1z"/&gt;&lt;path pointer-events="stroke" fill="none" stroke-miterlimit="10" d="m850.2 1035.6 169.2-71.6"/&gt;&lt;path pointer-events="all" stroke-miterlimit="10" d="m1023.7 962.1-4.5 5.3.2-3.5-2.7-2.3z"/&gt;&lt;path pointer-events="stroke" fill="none" stroke-miterlimit="10" d="m1068.5 878.9-.6-129.4"/&gt;&lt;path pointer-events="all" stroke-miterlimit="10" d="m1067.9 744.8 3.2 6.2-3.1-1.5-3.1 1.6z"/&gt;&lt;path pointer-events="stroke" fill="none" stroke-miterlimit="10" d="m1119.1 920 225.5-46.8"/&gt;&lt;path pointer-events="all" stroke-miterlimit="10" d="m1349.2 872.2-5.5 4.3.9-3.4-2.2-2.8z"/&gt;&lt;path pointer-events="stroke" fill="none" stroke-miterlimit="10" d="m1114.5 716.2 232.3 118.3"/&gt;&lt;path pointer-events="all" stroke-miterlimit="10" d="m1351 836.7-7-.1 2.8-2.1V831Z"/&gt;&lt;path pointer-events="stroke" fill="none" stroke-miterlimit="10" d="M1117.7 676.9 1549.5 538"/&gt;&lt;path pointer-events="all" stroke-miterlimit="10" d="m1553.9 536.6-5 4.9.5-3.5-2.4-2.5z"/&gt;&lt;path pointer-events="stroke" fill="none" stroke-miterlimit="10" d="m1017.2 697.8-414.3 52.3"/&gt;&lt;path pointer-events="all" stroke-miterlimit="10" d="m598.2 750.8 5.8-3.9-1.2 3.3 1.9 2.9z"/&gt;&lt;path pointer-events="stroke" fill="none" stroke-miterlimit="10" d="m1068.5 641.2-.6-132.6"/&gt;&lt;path pointer-events="all" stroke-miterlimit="10" d="m1068 503.9 3.2 6.2-3.2-1.5-3.1 1.6z"/&gt;&lt;path pointer-events="stroke" fill="none" stroke-miterlimit="10" d="m1091.4 646.5 99-200.1"/&gt;&lt;path pointer-events="all" stroke-miterlimit="10" d="M1192.5 442.2v7l-2.1-2.8h-3.5z"/&gt;&lt;path pointer-events="stroke" fill="none" stroke-miterlimit="10" d="m1018.7 679.2-446-121.7"/&gt;&lt;path pointer-events="all" stroke-miterlimit="10" d="m568.1 556.3 6.9-1.4-2.3 2.6.7 3.4z"/&gt;&lt;path pointer-events="stroke" fill="none" stroke-miterlimit="10" d="M1021.3 671.9 342.5 372.3"/&gt;&lt;path pointer-events="all" stroke-miterlimit="10" d="m338.2 370.4 7-.3-2.7 2.3.2 3.5z"/&gt;&lt;path pointer-events="stroke" fill="none" stroke-miterlimit="10" d="m1017.1 688.5-264.3-22.3"/&gt;&lt;path pointer-events="all" stroke-miterlimit="10" d="m748.1 665.7 6.5-2.6-1.8 3 1.3 3.3z"/&gt;&lt;path pointer-events="stroke" fill="none" stroke-miterlimit="10" d="M1026.6 662.7 583.4 344.6"/&gt;&lt;path pointer-events="all" stroke-width="2" stroke-miterlimit="10" d="m581.5 343.2 3.4.6-1.5.8-.3 1.7z"/&gt;&lt;path pointer-events="stroke" fill="none" stroke-miterlimit="10" d="m365 829.7 427.5-471.2"/&gt;&lt;path pointer-events="all" stroke-miterlimit="10" d="m795.6 355-1.9 6.8-1.3-3.3-3.3-.9z"/&gt;&lt;path pointer-events="stroke" fill="none" stroke-miterlimit="10" d="M810.6 372.3 578.5 705.7"/&gt;&lt;path pointer-events="all" stroke-miterlimit="10" d="m575.8 709.5 1-6.9 1.7 3.1 3.5.5z"/&gt;&lt;path pointer-events="stroke" fill="none" stroke-miterlimit="10" d="M506.6 719 333 572.8"/&gt;&lt;path pointer-events="all" stroke-miterlimit="10" d="m329.4 569.8 6.8 1.6-3.2 1.4-.8 3.4z"/&gt;&lt;path pointer-events="stroke" fill="none" stroke-miterlimit="10" d="m288.8 484.8-1.3-72.4"/&gt;&lt;path pointer-events="all" stroke-width="2" stroke-miterlimit="10" d="m287.4 410.1 1.6 3.1-1.6-.8-1.6.8z"/&gt;&lt;path pointer-events="stroke" fill="none" stroke-miterlimit="10" d="M286.5 307v-86.2"/&gt;&lt;path pointer-events="all" stroke-miterlimit="10" d="m286.5 216.1 3.1 6.3-3.1-1.6-3.1 1.6z"/&gt;&lt;path pointer-events="stroke" fill="none" stroke-miterlimit="10" d="m722.6 895.1-138.8 117.5"/&gt;&lt;path pointer-events="all" stroke-miterlimit="10" d="m580.2 1015.6 2.8-6.4.8 3.4 3.2 1.4z"/&gt;&lt;path pointer-events="stroke" fill="none" stroke-miterlimit="10" d="m715.9 838.4-119.2-60.6"/&gt;&lt;path pointer-events="all" stroke-miterlimit="10" d="m592.5 775.7 7 .1-2.8 2.1v3.5z"/&gt;&lt;path pointer-events="stroke" fill="none" stroke-miterlimit="10" d="m811.8 875.1 197.2 53.3"/&gt;&lt;path pointer-events="all" stroke-miterlimit="10" d="m1013.5 929.6-6.9 1.4 2.3-2.6-.7-3.4z"/&gt;&lt;path pointer-events="stroke" fill="none" stroke-miterlimit="10" d="m808.3 839 218.6-107.2"/&gt;&lt;path pointer-events="all" stroke-miterlimit="10" d="m1031.1 729.7-4.3 5.6v-3.5l-2.8-2.1z"/&gt;&lt;path pointer-events="stroke" fill="none" stroke-miterlimit="10" d="m1021.4 430.9-137.2-61.2"/&gt;&lt;path pointer-events="all" stroke-miterlimit="10" d="m879.9 367.8 7-.3-2.7 2.2.2 3.5z"/&gt;&lt;path pointer-events="stroke" fill="none" stroke-miterlimit="10" d="M1164.7 386.8 896 339.7"/&gt;&lt;path pointer-events="all" stroke-miterlimit="10" d="m891.4 338.9 6.7-2-2.1 2.8 1 3.3z"/&gt;&lt;path pointer-events="stroke" fill="none" stroke-miterlimit="10" d="M477.1 511.1 329.5 396.4"/&gt;&lt;path pointer-events="all" stroke-miterlimit="10" d="m325.8 393.6 6.9 1.4-3.1 1.5-.7 3.4z"/&gt;&lt;path pointer-events="stroke" fill="none" stroke-miterlimit="10" d="M1358.9 312.6 875.6 168.4"/&gt;&lt;path pointer-events="all" stroke-miterlimit="10" d="m871 167 6.9-1.2-2.4 2.5.6 3.4z"/&gt;&lt;path pointer-events="stroke" fill="none" stroke-miterlimit="10" d="m1443.8 368.6 118.7 113"/&gt;&lt;path pointer-events="all" stroke-miterlimit="10" d="m1565.8 484.8-6.7-2 3.3-1.2 1-3.3z"/&gt;&lt;path pointer-events="stroke" fill="none" stroke-miterlimit="10" d="m1372.9 372.1-253.3 296.8"/&gt;&lt;path pointer-events="all" stroke-miterlimit="10" d="m1116.6 672.5 1.7-6.8 1.4 3.2 3.4.8z"/&gt;&lt;path pointer-events="stroke" fill="none" stroke-miterlimit="10" d="m1369.2 297.3-94-90.7"/&gt;&lt;path pointer-events="all" stroke-miterlimit="10" d="m1271.8 203.3 6.7 2.1-3.3 1.2-1.1 3.3z"/&gt;&lt;path pointer-events="stroke" fill="none" stroke-miterlimit="10" d="M1355.4 325 346.2 165.4"/&gt;&lt;path pointer-events="all" stroke-miterlimit="10" d="m341.6 164.7 6.7-2.1-2 2.8 1 3.3z"/&gt;&lt;path pointer-events="stroke" fill="none" stroke-miterlimit="10" d="m1441.5 295.3 85.4-91.8"/&gt;&lt;path pointer-events="all" stroke-miterlimit="10" d="m1530.1 200.1-2 6.7-1.2-3.3-3.3-1z"/&gt;&lt;path pointer-events="stroke" fill="none" stroke-miterlimit="10" d="M799.3 198.3 563 697.3"/&gt;&lt;path pointer-events="all" stroke-miterlimit="10" d="m561 701.6-.2-7 2.2 2.8 3.5-.1z"/&gt;&lt;path pointer-events="stroke" fill="none" stroke-miterlimit="10" d="M1182.7 165.3 878 153.7"/&gt;&lt;path pointer-events="all" stroke-miterlimit="10" d="m873.4 153.6 6.4-2.9-1.7 3.1 1.4 3.2z"/&gt;&lt;path pointer-events="stroke" fill="none" stroke-miterlimit="10" d="M494.5 285.9 338.9 193"/&gt;&lt;path pointer-events="all" stroke-miterlimit="10" d="m334.8 190.6 7 .5-2.9 1.9-.3 3.5z"/&gt;&lt;circle pointer-events="all" fill="#fcee21" stroke="#000" cx="1068.5" cy="930.5" r="51.6"/&gt;&lt;circle pointer-events="all" fill="#b3b3b3" stroke="#000" stroke-miterlimit="10" cx="1068.5" cy="692.8" r="51.6"/&gt;&lt;circle pointer-events="all" fill="#c7b299" stroke="#000" cx="1399.1" cy="857.7" r="51.6"/&gt;&lt;circle pointer-events="all" fill="#8cc63f" stroke="#000" cx="543" cy="1052.5" r="51.6"/&gt;&lt;circle pointer-events="all" fill="#8cc63f" stroke="#000" cx="327.2" cy="1052.5" r="51.6"/&gt;&lt;circle pointer-events="all" fill="#8cc63f" stroke="#000" cx="802.6" cy="1055.6" r="51.6"/&gt;&lt;circle pointer-events="all" fill="#8cc63f" stroke="#000" cx="330.3" cy="867.9" r="51.6"/&gt;&lt;circle pointer-events="all" fill="#8cc63f" stroke="#000" cx="762" cy="861.7" r="51.6"/&gt;&lt;circle pointer-events="all" fill="#ff7bac" stroke="#000" stroke-miterlimit="10" cx="1068.5" cy="451.9" r="51.6"/&gt;&lt;circle pointer-events="all" fill="#ff7bac" stroke="#000" stroke-miterlimit="10" cx="1215.5" cy="395.6" r="51.6"/&gt;&lt;circle pointer-events="all" fill="#0ff" stroke="#000" cx="1406.4" cy="333" r="51.6"/&gt;&lt;circle pointer-events="all" fill="#0ff" stroke="#000" cx="1567" cy="163" r="51.6"/&gt;&lt;circle pointer-events="all" fill="#0ff" stroke="#000" cx="1603.4" cy="520.7" r="51.6"/&gt;&lt;circle pointer-events="all" fill="#0ff" stroke="#000" cx="1234.3" cy="167.3" r="51.6"/&gt;&lt;circle pointer-events="all" fill="#fbb03b" stroke="#000" cx="546.1" cy="752.2" r="51.6"/&gt;&lt;circle pointer-events="all" fill="#fbb03b" stroke="#000" cx="289.6" cy="536.4" r="51.6"/&gt;&lt;circle pointer-events="all" fill="#fbb03b" stroke="#000" cx="289.5" cy="356.9" r="51.6"/&gt;&lt;circle pointer-events="all" fill="#fbb03b" stroke="#000" cx="289.5" cy="165.1" r="51.6"/&gt;&lt;circle pointer-events="all" fill="#fbb03b" stroke="#000" cx="518" cy="542.6" r="51.6"/&gt;&lt;circle pointer-events="all" fill="#fbb03b" stroke="#000" cx="696.3" cy="661.5" r="51.6"/&gt;&lt;circle pointer-events="all" fill="#fbb03b" stroke="#000" cx="537.7" cy="314.1" r="51.6"/&gt;&lt;circle pointer-events="all" fill="#3fa9f5" stroke="#000" stroke-miterlimit="10" cx="821.4" cy="151.6" r="51.6"/&gt;&lt;circle pointer-events="all" fill="#3fa9f5" stroke="#000" stroke-miterlimit="10" cx="841.2" cy="332.9" r="51.6"/&gt;&lt;text class="rfr-16 fff" transform="translate(221.143 270)"&gt;containedlnPlace&lt;/text&gt;&lt;text class="rfr-16 fff" transform="translate(223.81 460.667)"&gt;containedlnPlace&lt;/text&gt;&lt;text class="rfr-16 fff" transform="translate(613.44 1050.333)"&gt;associatedWith&lt;/text&gt;&lt;text class="rfr-16 fff" transform="rotate(40.887 -1034.297 1005.593)"&gt;associatedWith&lt;/text&gt;&lt;text class="rfr-16 fff" transform="rotate(-39.977 1659.53 -337.093)"&gt;associatedWith&lt;/text&gt;&lt;text class="rfr-16 fff" transform="rotate(26.785 -1329.578 1662.668)"&gt;associatedWith&lt;/text&gt;&lt;text class="rfr-16 fff" transform="rotate(-47.46 1108.032 -28.869)"&gt;associatedWith&lt;/text&gt;&lt;text class="rfr-16 fff" transform="rotate(-26.099 2184.534 -1410.871)"&gt;associatedWith&lt;/text&gt;&lt;text class="rfr-16 fff" transform="rotate(15.334 -2841.637 3631.958)"&gt;associatedWith&lt;/text&gt;&lt;text class="rfr-16 fff" transform="rotate(-22.913 2949.097 -1644.129)"&gt;associatedWith&lt;/text&gt;&lt;text class="rfr-16 fff" transform="rotate(-11.421 5091.521 -5465.42)"&gt;associatedWith&lt;/text&gt;&lt;text class="rfr-16 fff" transform="rotate(-64.55 653.156 -371.03)"&gt;containedlnPlace&lt;/text&gt;&lt;text class="rfr-16 fff" transform="rotate(24.584 -398.619 2241.378)"&gt;containedlnPlace&lt;/text&gt;&lt;text class="rfr-16 fff" transform="rotate(-55.103 839.048 -435.965)"&gt;containedlnPlace&lt;/text&gt;&lt;text class="rfr-16 fff" transform="rotate(37.561 -422.842 727.765)"&gt;containedlnPlace&lt;/text&gt;&lt;text class="rfr-16 fff" transform="rotate(33.283 -150.426 717.531)"&gt;containedlnPlace&lt;/text&gt;&lt;text class="rfr-16 fff" transform="rotate(40.445 -615.303 784.334)"&gt;containedlnPlace&lt;/text&gt;&lt;text class="rfr-16 fff" transform="rotate(25.96 -632.977 1003.072)"&gt;isSeenlnState&lt;/text&gt;&lt;text class="rfr-16 fff" transform="translate(395.742 1046)"&gt;deliveredBy&lt;/text&gt;&lt;text class="rfr-16 fff" transform="rotate(-89.18 852.89 -219.389)"&gt;isSeenlnZone&lt;/text&gt;&lt;text class="rfr-16 fff" transform="rotate(-7.765 5728.905 -5295.262)"&gt;isSeenln&lt;/text&gt;&lt;text class="rfr-16 fff" transform="matrix(.9962 .08761 -.08761 .9962 812.144 665.488)"&gt;isSeenln&lt;/text&gt;&lt;text class="rfr-16 fff" transform="rotate(15.408 -1847.664 3127.542)"&gt;isSeenInDistrict&lt;/text&gt;&lt;text class="rfr-16 fff" transform="rotate(36.031 -369.52 1519.939)"&gt;isSeenlnPostalCode&lt;/text&gt;&lt;text class="rfr-16 fff" transform="rotate(-90 967.327 -93.5)"&gt;islnstalledOn&lt;/text&gt;&lt;text class="rfr-16 fff" transform="rotate(11.029 -1310.793 5296.337)"&gt;islnstalledln&lt;/text&gt;&lt;text class="rfr-16 fff" transform="rotate(26.719 -984.767 2897.9)"&gt;belongsTo&lt;/text&gt;&lt;text class="rfr-16 fff" transform="rotate(8.885 -1133.417 5874.784)"&gt;bornln / nationalOf / residentOf&lt;/text&gt;&lt;text class="rfr-16 fff" transform="translate(1006.645 151.613)"&gt;residesAt&lt;/text&gt;&lt;text class="rfr-16 fff" transform="rotate(15.564 -281.083 4077.363)"&gt;residesAt&lt;/text&gt;&lt;text class="rfr-16 fff" transform="rotate(45.001 384.568 1684.317)"&gt;memberOf&lt;/text&gt;&lt;text class="rfr-16 fff" transform="rotate(-46.56 1055.32 -1526.91)"&gt;holdsAccount&lt;/text&gt;&lt;text class="rfr-16 fff" transform="rotate(-63.73 1042.866 -581.777)"&gt;isConnectedTo&lt;/text&gt;&lt;text class="rfr-16 fff" transform="rotate(-47.233 1244.183 -1085.443)"&gt;owns&lt;/text&gt;&lt;text class="rfr-16 fff" transform="rotate(-17.787 2601.542 -3867.959)"&gt;languageSetTo&lt;/text&gt;&lt;text class="rfr-16 fff" transform="rotate(43.656 266.903 2001.143)"&gt;knowsLanguage&lt;/text&gt;&lt;path fill="#fbb03b" stroke-miterlimit="10" d="M116.7 848.7h97.7v26h-97.7z"/&gt;&lt;path fill="#7ac943" stroke-miterlimit="10" d="M116.7 875h97.7v26h-97.7z"/&gt;&lt;path fill="#ff7bac" stroke-miterlimit="10" d="M116.7 901.3h97.7v26h-97.7z"/&gt;&lt;path fill="#fcee21" stroke-miterlimit="10" d="M116.7 927.6h97.7v26h-97.7z"/&gt;&lt;path fill="#0ff" stroke-miterlimit="10" d="M116.7 953.9h97.7v26h-97.7z"/&gt;&lt;path fill="#3fa9f5" stroke-miterlimit="10" d="M116.7 980.2h97.7v26h-97.7z"/&gt;&lt;path fill="#b3b3b3" stroke-miterlimit="10" d="M116.7 1006.5h97.7v26h-97.7z"/&gt;&lt;path fill="#c7b299" stroke-miterlimit="10" d="M116.7 1032.8h97.7v26h-97.7z"/&gt;&lt;text class="rfr-15" transform="translate(126 868)"&gt;Geography&lt;/text&gt;&lt;text class="rfr-15" transform="translate(137 1050)"&gt;Segment&lt;/text&gt;&lt;text class="rfr-15" transform="translate(146 894)"&gt;Media&lt;/text&gt;&lt;text class="rfr-15" transform="translate(152 945)"&gt;App&lt;/text&gt;&lt;text class="rfr-15" transform="translate(139 921)"&gt;Network&lt;/text&gt;&lt;text class="rfr-15" transform="translate(144 972)"&gt;People&lt;/text&gt;&lt;text class="rfr-15" transform="translate(149 998)"&gt;Place&lt;/text&gt;&lt;text class="rfr-15" transform="translate(145 1025)"&gt;Device&lt;/text&gt;&lt;/g&gt;&lt;text class="rfr-16" transform="translate(204 787)"&gt;Brand&lt;/text&gt;&lt;text class="rfr-16" transform="translate(406 670)"&gt;GeoHash&lt;/text&gt;&lt;text class="rfr-16" transform="translate(553 578)"&gt;GeoCircle&lt;/text&gt;&lt;text class="rfr-16" transform="translate(714 247)"&gt;Place&lt;/text&gt;&lt;text class="rfr-16" transform="translate(678 68)"&gt;Residence&lt;/text&gt;&lt;text class="rfr-16" transform="translate(944 370)"&gt;Zone&lt;/text&gt;&lt;text class="rfr-16" transform="translate(1276 248)"&gt;Person&lt;/text&gt;&lt;text class="rfr-16" transform="translate(1430 78)"&gt;Account&lt;/text&gt;&lt;text class="rfr-16" transform="translate(1088 82)"&gt;Household&lt;/text&gt;&lt;text class="rfr-16" transform="translate(1460 436)"&gt;Language&lt;/text&gt;&lt;text class="rfr-16" transform="translate(1258 772)"&gt;Segment&lt;/text&gt;&lt;text class="rfr-16" transform="translate(154 81)"&gt;Country&lt;/text&gt;&lt;text class="rfr-16" transform="translate(164 274)"&gt;State&lt;/text&gt;&lt;text class="rfr-16" transform="translate(170 450)"&gt;City&lt;/text&gt;&lt;text class="rfr-16" transform="translate(387 458)"&gt;District&lt;/text&gt;&lt;text class="rfr-16" transform="translate(392 226)"&gt;PostalCode&lt;/text&gt;&lt;text class="rfr-16" transform="translate(195 960)"&gt;&lt;tspan x="0" y="-4"&gt;Media&lt;/tspan&gt;&lt;tspan x="-8.4" y="14"&gt;Channel&lt;/tspan&gt;&lt;/text&gt;&lt;text class="rfr-16" transform="translate(410 966)"&gt;Media&lt;/text&gt;&lt;text class="rfr-16" transform="translate(633 774)"&gt;&lt;tspan x="0" y="-4"&gt;Media&lt;/tspan&gt;&lt;tspan x="-13.4" y="14"&gt;Summary&lt;/tspan&gt;&lt;/text&gt;&lt;text class="rfr-16" transform="translate(935 835)"&gt;&lt;tspan x="4" y="-4"&gt;Mobile&lt;/tspan&gt;&lt;tspan x="-12" y="14"&gt;Application&lt;/tspan&gt;&lt;/text&gt;&lt;text class="rfr-16" transform="translate(935 599)"&gt;&lt;tspan x="0" y="-4"&gt;Mobile&lt;/tspan&gt;&lt;tspan x=".6" y="14"&gt;Device&lt;/tspan&gt;&lt;/text&gt;&lt;text class="rfr-16" transform="translate(1068 307)"&gt;&lt;tspan x="0" y="-4"&gt;WifiAccess&lt;/tspan&gt;&lt;tspan x="26" y="14"&gt;Point&lt;/tspan&gt;&lt;/text&gt;&lt;text class="rfr-16" transform="translate(681 969)"&gt;Org&lt;/text&gt;&lt;/svg&gt;</v>
      </c>
      <c r="AZ14" s="4" t="s">
        <v>1</v>
      </c>
      <c r="CV14" s="1" t="s">
        <v>1</v>
      </c>
      <c r="CY14" s="4" t="s">
        <v>1</v>
      </c>
    </row>
    <row r="15" spans="1:103" s="4" customFormat="1" x14ac:dyDescent="0.4">
      <c r="A15" s="2" t="s">
        <v>1</v>
      </c>
      <c r="B15" s="2"/>
      <c r="C15" s="2" t="s">
        <v>1</v>
      </c>
      <c r="D15" s="2"/>
      <c r="E15" s="2" t="s">
        <v>1</v>
      </c>
      <c r="F15" s="3">
        <f t="shared" si="1"/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X15" s="2"/>
      <c r="Y15" s="2"/>
      <c r="AW15" s="5" t="s">
        <v>1</v>
      </c>
      <c r="BA15" s="4" t="s">
        <v>24</v>
      </c>
      <c r="CV15" s="4" t="s">
        <v>5</v>
      </c>
      <c r="CY15" s="4" t="s">
        <v>1</v>
      </c>
    </row>
    <row r="16" spans="1:103" s="4" customFormat="1" x14ac:dyDescent="0.4">
      <c r="A16" s="2" t="s">
        <v>1</v>
      </c>
      <c r="B16" s="2"/>
      <c r="C16" s="2" t="s">
        <v>1</v>
      </c>
      <c r="D16" s="2"/>
      <c r="E16" s="2" t="s">
        <v>1</v>
      </c>
      <c r="F16" s="3">
        <f t="shared" si="1"/>
        <v>16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AW16" s="5" t="s">
        <v>1</v>
      </c>
      <c r="AX16" s="4" t="s">
        <v>25</v>
      </c>
      <c r="CV16" s="4" t="s">
        <v>5</v>
      </c>
      <c r="CY16" s="4" t="s">
        <v>1</v>
      </c>
    </row>
    <row r="17" spans="1:103" s="4" customFormat="1" x14ac:dyDescent="0.4">
      <c r="A17" s="2" t="s">
        <v>1</v>
      </c>
      <c r="B17" s="1"/>
      <c r="C17" s="2" t="s">
        <v>1</v>
      </c>
      <c r="D17" s="1"/>
      <c r="E17" s="2" t="s">
        <v>1</v>
      </c>
      <c r="F17" s="3">
        <f t="shared" si="1"/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Z17" s="4" t="s">
        <v>7</v>
      </c>
      <c r="AA17" s="4" t="s">
        <v>1</v>
      </c>
      <c r="AB17" s="1" t="s">
        <v>26</v>
      </c>
      <c r="AW17" s="5" t="s">
        <v>1</v>
      </c>
      <c r="AX17" s="1" t="s">
        <v>8</v>
      </c>
      <c r="AY17" s="1"/>
      <c r="AZ17" s="1"/>
      <c r="BB17" s="1"/>
      <c r="BC17" s="1"/>
      <c r="BD17" s="1"/>
      <c r="BE17" s="1"/>
      <c r="BF17" s="1"/>
      <c r="BG17" s="1"/>
      <c r="BK17" s="1"/>
      <c r="BQ17" s="1" t="s">
        <v>3</v>
      </c>
      <c r="BR17" s="1" t="s">
        <v>9</v>
      </c>
      <c r="BS17" s="1" t="s">
        <v>4</v>
      </c>
      <c r="BT17" s="4" t="str">
        <f>Z17</f>
        <v>vertical</v>
      </c>
      <c r="BU17" s="1" t="s">
        <v>4</v>
      </c>
      <c r="BV17" s="1" t="s">
        <v>3</v>
      </c>
      <c r="BW17" s="1" t="s">
        <v>10</v>
      </c>
      <c r="BX17" s="1" t="s">
        <v>4</v>
      </c>
      <c r="BY17" s="1" t="str">
        <f>AA17</f>
        <v>|</v>
      </c>
      <c r="BZ17" s="1" t="str">
        <f>AB17</f>
        <v>landscape-half-right</v>
      </c>
      <c r="CA17" s="1" t="s">
        <v>4</v>
      </c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4" t="s">
        <v>5</v>
      </c>
      <c r="CW17" s="1"/>
      <c r="CX17" s="1"/>
      <c r="CY17" s="4" t="s">
        <v>1</v>
      </c>
    </row>
    <row r="18" spans="1:103" s="4" customFormat="1" x14ac:dyDescent="0.4">
      <c r="A18" s="2" t="s">
        <v>1</v>
      </c>
      <c r="B18" s="2"/>
      <c r="C18" s="2" t="s">
        <v>1</v>
      </c>
      <c r="D18" s="2"/>
      <c r="E18" s="2" t="s">
        <v>1</v>
      </c>
      <c r="F18" s="3">
        <f t="shared" si="1"/>
        <v>18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W18" s="4" t="s">
        <v>1</v>
      </c>
      <c r="X18" s="4" t="s">
        <v>1</v>
      </c>
      <c r="Y18" s="4" t="s">
        <v>1</v>
      </c>
      <c r="AC18" s="1" t="s">
        <v>17</v>
      </c>
      <c r="AD18" s="4" t="s">
        <v>4</v>
      </c>
      <c r="AE18" s="1" t="s">
        <v>18</v>
      </c>
      <c r="AF18" s="4" t="s">
        <v>1</v>
      </c>
      <c r="AG18" s="4" t="s">
        <v>1</v>
      </c>
      <c r="AH18" s="4" t="s">
        <v>1</v>
      </c>
      <c r="AI18" s="4" t="s">
        <v>1</v>
      </c>
      <c r="AJ18" s="4" t="s">
        <v>1</v>
      </c>
      <c r="AK18" s="4" t="s">
        <v>4</v>
      </c>
      <c r="AL18" s="4" t="s">
        <v>3</v>
      </c>
      <c r="AM18" s="4" t="s">
        <v>19</v>
      </c>
      <c r="AN18" s="4" t="s">
        <v>4</v>
      </c>
      <c r="AO18" s="4" t="s">
        <v>20</v>
      </c>
      <c r="AP18" s="4" t="s">
        <v>4</v>
      </c>
      <c r="AQ18" s="4" t="s">
        <v>1</v>
      </c>
      <c r="AR18" s="4" t="s">
        <v>1</v>
      </c>
      <c r="AS18" s="4" t="s">
        <v>1</v>
      </c>
      <c r="AT18" s="4" t="s">
        <v>1</v>
      </c>
      <c r="AU18" s="4" t="s">
        <v>1</v>
      </c>
      <c r="AW18" s="5" t="s">
        <v>1</v>
      </c>
      <c r="BA18" s="1" t="s">
        <v>13</v>
      </c>
      <c r="BE18" s="1" t="s">
        <v>3</v>
      </c>
      <c r="BF18" s="1" t="s">
        <v>14</v>
      </c>
      <c r="BG18" s="1" t="s">
        <v>4</v>
      </c>
      <c r="BH18" s="4" t="str">
        <f>W18</f>
        <v>|</v>
      </c>
      <c r="BI18" s="4" t="str">
        <f>X18</f>
        <v>|</v>
      </c>
      <c r="BJ18" s="4" t="str">
        <f>Y18</f>
        <v>|</v>
      </c>
      <c r="BK18" s="1" t="s">
        <v>4</v>
      </c>
      <c r="CB18" s="1" t="s">
        <v>3</v>
      </c>
      <c r="CC18" s="4" t="str">
        <f t="shared" ref="CC18:CK18" si="4">AC18</f>
        <v>animate-in=</v>
      </c>
      <c r="CD18" s="4" t="str">
        <f t="shared" si="4"/>
        <v>|"</v>
      </c>
      <c r="CE18" s="4" t="str">
        <f t="shared" si="4"/>
        <v>fade-in</v>
      </c>
      <c r="CF18" s="4" t="str">
        <f t="shared" si="4"/>
        <v>|</v>
      </c>
      <c r="CG18" s="4" t="str">
        <f t="shared" si="4"/>
        <v>|</v>
      </c>
      <c r="CH18" s="4" t="str">
        <f t="shared" si="4"/>
        <v>|</v>
      </c>
      <c r="CI18" s="4" t="str">
        <f t="shared" si="4"/>
        <v>|</v>
      </c>
      <c r="CJ18" s="4" t="str">
        <f t="shared" si="4"/>
        <v>|</v>
      </c>
      <c r="CK18" s="4" t="str">
        <f t="shared" si="4"/>
        <v>|"</v>
      </c>
      <c r="CL18" s="1" t="s">
        <v>3</v>
      </c>
      <c r="CM18" s="4" t="str">
        <f t="shared" ref="CM18:CU18" si="5">AM18</f>
        <v>animate-in-duration=</v>
      </c>
      <c r="CN18" s="4" t="str">
        <f t="shared" si="5"/>
        <v>|"</v>
      </c>
      <c r="CO18" s="4" t="str">
        <f t="shared" si="5"/>
        <v>4s</v>
      </c>
      <c r="CP18" s="4" t="str">
        <f t="shared" si="5"/>
        <v>|"</v>
      </c>
      <c r="CQ18" s="4" t="str">
        <f t="shared" si="5"/>
        <v>|</v>
      </c>
      <c r="CR18" s="4" t="str">
        <f t="shared" si="5"/>
        <v>|</v>
      </c>
      <c r="CS18" s="4" t="str">
        <f t="shared" si="5"/>
        <v>|</v>
      </c>
      <c r="CT18" s="4" t="str">
        <f t="shared" si="5"/>
        <v>|</v>
      </c>
      <c r="CU18" s="4" t="str">
        <f t="shared" si="5"/>
        <v>|</v>
      </c>
      <c r="CV18" s="1" t="s">
        <v>5</v>
      </c>
      <c r="CY18" s="4" t="s">
        <v>1</v>
      </c>
    </row>
    <row r="19" spans="1:103" s="4" customFormat="1" x14ac:dyDescent="0.4">
      <c r="A19" s="2" t="s">
        <v>1</v>
      </c>
      <c r="B19" s="1"/>
      <c r="C19" s="2" t="s">
        <v>1</v>
      </c>
      <c r="D19" s="2" t="str">
        <f>G19</f>
        <v>Ontology</v>
      </c>
      <c r="E19" s="2" t="s">
        <v>1</v>
      </c>
      <c r="F19" s="3">
        <f t="shared" si="1"/>
        <v>19</v>
      </c>
      <c r="G19" s="1" t="s">
        <v>27</v>
      </c>
      <c r="H19" s="1" t="s">
        <v>1</v>
      </c>
      <c r="I19" s="1" t="s">
        <v>1</v>
      </c>
      <c r="J19" s="1" t="s">
        <v>1</v>
      </c>
      <c r="K19" s="1" t="str">
        <f>G19</f>
        <v>Ontology</v>
      </c>
      <c r="L19" s="1" t="s">
        <v>1</v>
      </c>
      <c r="M19" s="1" t="s">
        <v>27</v>
      </c>
      <c r="N19" s="1" t="s">
        <v>1</v>
      </c>
      <c r="O19" s="1"/>
      <c r="P19" s="1" t="s">
        <v>1</v>
      </c>
      <c r="Q19" s="1" t="str">
        <f>M19</f>
        <v>Ontology</v>
      </c>
      <c r="R19" s="1" t="s">
        <v>1</v>
      </c>
      <c r="X19" s="2"/>
      <c r="Y19" s="2"/>
      <c r="AC19" s="1"/>
      <c r="AE19" s="1"/>
      <c r="AM19" s="1"/>
      <c r="AW19" s="5" t="s">
        <v>1</v>
      </c>
      <c r="BB19" s="1" t="s">
        <v>28</v>
      </c>
      <c r="BC19" s="1"/>
      <c r="BD19" s="1"/>
      <c r="BQ19" s="1"/>
      <c r="BR19" s="1"/>
      <c r="BS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4" t="s">
        <v>5</v>
      </c>
      <c r="CW19" s="4" t="str">
        <f>K19</f>
        <v>Ontology</v>
      </c>
      <c r="CX19" s="1" t="s">
        <v>29</v>
      </c>
      <c r="CY19" s="4" t="s">
        <v>1</v>
      </c>
    </row>
    <row r="20" spans="1:103" s="4" customFormat="1" x14ac:dyDescent="0.4">
      <c r="A20" s="2" t="s">
        <v>1</v>
      </c>
      <c r="B20" s="2"/>
      <c r="C20" s="2" t="s">
        <v>1</v>
      </c>
      <c r="D20" s="2"/>
      <c r="E20" s="2" t="s">
        <v>1</v>
      </c>
      <c r="F20" s="3">
        <f t="shared" si="1"/>
        <v>20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X20" s="2"/>
      <c r="Y20" s="2"/>
      <c r="AC20" s="1"/>
      <c r="AE20" s="1"/>
      <c r="AM20" s="1"/>
      <c r="AW20" s="5" t="s">
        <v>1</v>
      </c>
      <c r="BA20" s="4" t="s">
        <v>24</v>
      </c>
      <c r="CV20" s="4" t="s">
        <v>5</v>
      </c>
      <c r="CX20" s="1"/>
      <c r="CY20" s="4" t="s">
        <v>1</v>
      </c>
    </row>
    <row r="21" spans="1:103" s="4" customFormat="1" x14ac:dyDescent="0.4">
      <c r="A21" s="2" t="s">
        <v>1</v>
      </c>
      <c r="B21" s="2"/>
      <c r="C21" s="2" t="s">
        <v>1</v>
      </c>
      <c r="D21" s="2"/>
      <c r="E21" s="2" t="s">
        <v>1</v>
      </c>
      <c r="F21" s="3">
        <f t="shared" si="1"/>
        <v>21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X21" s="2"/>
      <c r="Y21" s="2"/>
      <c r="AC21" s="1" t="s">
        <v>17</v>
      </c>
      <c r="AD21" s="4" t="s">
        <v>4</v>
      </c>
      <c r="AE21" s="1" t="s">
        <v>18</v>
      </c>
      <c r="AF21" s="4" t="s">
        <v>1</v>
      </c>
      <c r="AG21" s="4" t="s">
        <v>1</v>
      </c>
      <c r="AH21" s="4" t="s">
        <v>1</v>
      </c>
      <c r="AI21" s="4" t="s">
        <v>1</v>
      </c>
      <c r="AJ21" s="4" t="s">
        <v>1</v>
      </c>
      <c r="AK21" s="4" t="s">
        <v>4</v>
      </c>
      <c r="AL21" s="4" t="s">
        <v>3</v>
      </c>
      <c r="AM21" s="4" t="s">
        <v>19</v>
      </c>
      <c r="AN21" s="4" t="s">
        <v>4</v>
      </c>
      <c r="AO21" s="4" t="s">
        <v>20</v>
      </c>
      <c r="AP21" s="4" t="s">
        <v>4</v>
      </c>
      <c r="AQ21" s="4" t="s">
        <v>3</v>
      </c>
      <c r="AR21" s="4" t="s">
        <v>21</v>
      </c>
      <c r="AS21" s="1" t="s">
        <v>4</v>
      </c>
      <c r="AT21" s="4" t="s">
        <v>30</v>
      </c>
      <c r="AU21" s="4" t="s">
        <v>4</v>
      </c>
      <c r="AW21" s="5" t="s">
        <v>1</v>
      </c>
      <c r="BA21" s="1" t="s">
        <v>13</v>
      </c>
      <c r="BE21" s="1"/>
      <c r="BF21" s="1"/>
      <c r="BG21" s="1"/>
      <c r="BK21" s="1"/>
      <c r="CB21" s="1" t="s">
        <v>3</v>
      </c>
      <c r="CC21" s="4" t="str">
        <f t="shared" ref="CC21:CK21" si="6">AC21</f>
        <v>animate-in=</v>
      </c>
      <c r="CD21" s="4" t="str">
        <f t="shared" si="6"/>
        <v>|"</v>
      </c>
      <c r="CE21" s="4" t="str">
        <f t="shared" si="6"/>
        <v>fade-in</v>
      </c>
      <c r="CF21" s="4" t="str">
        <f t="shared" si="6"/>
        <v>|</v>
      </c>
      <c r="CG21" s="4" t="str">
        <f t="shared" si="6"/>
        <v>|</v>
      </c>
      <c r="CH21" s="4" t="str">
        <f t="shared" si="6"/>
        <v>|</v>
      </c>
      <c r="CI21" s="4" t="str">
        <f t="shared" si="6"/>
        <v>|</v>
      </c>
      <c r="CJ21" s="4" t="str">
        <f t="shared" si="6"/>
        <v>|</v>
      </c>
      <c r="CK21" s="4" t="str">
        <f t="shared" si="6"/>
        <v>|"</v>
      </c>
      <c r="CL21" s="1" t="s">
        <v>3</v>
      </c>
      <c r="CM21" s="4" t="str">
        <f t="shared" ref="CM21:CU21" si="7">AM21</f>
        <v>animate-in-duration=</v>
      </c>
      <c r="CN21" s="4" t="str">
        <f t="shared" si="7"/>
        <v>|"</v>
      </c>
      <c r="CO21" s="4" t="str">
        <f t="shared" si="7"/>
        <v>4s</v>
      </c>
      <c r="CP21" s="4" t="str">
        <f t="shared" si="7"/>
        <v>|"</v>
      </c>
      <c r="CQ21" s="4" t="str">
        <f t="shared" si="7"/>
        <v>^</v>
      </c>
      <c r="CR21" s="4" t="str">
        <f t="shared" si="7"/>
        <v>animate-in-delay=</v>
      </c>
      <c r="CS21" s="4" t="str">
        <f t="shared" si="7"/>
        <v>|"</v>
      </c>
      <c r="CT21" s="4" t="str">
        <f t="shared" si="7"/>
        <v>2s</v>
      </c>
      <c r="CU21" s="4" t="str">
        <f t="shared" si="7"/>
        <v>|"</v>
      </c>
      <c r="CV21" s="1" t="s">
        <v>5</v>
      </c>
      <c r="CY21" s="4" t="s">
        <v>1</v>
      </c>
    </row>
    <row r="22" spans="1:103" s="4" customFormat="1" x14ac:dyDescent="0.4">
      <c r="A22" s="2" t="s">
        <v>1</v>
      </c>
      <c r="B22" s="2"/>
      <c r="C22" s="2" t="s">
        <v>1</v>
      </c>
      <c r="D22" s="2"/>
      <c r="E22" s="2" t="s">
        <v>1</v>
      </c>
      <c r="F22" s="3">
        <f t="shared" si="1"/>
        <v>22</v>
      </c>
      <c r="G22" s="1" t="s">
        <v>31</v>
      </c>
      <c r="H22" s="1" t="s">
        <v>1</v>
      </c>
      <c r="I22" s="1" t="s">
        <v>32</v>
      </c>
      <c r="J22" s="1" t="s">
        <v>1</v>
      </c>
      <c r="K22" s="1" t="str">
        <f>G22</f>
        <v>An ontology is a representation of shared knowledge that machines can read and understand.</v>
      </c>
      <c r="L22" s="1" t="s">
        <v>1</v>
      </c>
      <c r="M22" s="1"/>
      <c r="N22" s="1"/>
      <c r="O22" s="1"/>
      <c r="P22" s="1"/>
      <c r="Q22" s="1"/>
      <c r="R22" s="1"/>
      <c r="X22" s="2"/>
      <c r="Y22" s="2"/>
      <c r="AC22" s="1"/>
      <c r="AE22" s="1"/>
      <c r="AM22" s="1"/>
      <c r="AW22" s="5" t="s">
        <v>1</v>
      </c>
      <c r="BD22" s="1" t="s">
        <v>33</v>
      </c>
      <c r="BE22" s="1"/>
      <c r="BF22" s="1"/>
      <c r="BG22" s="1"/>
      <c r="BK22" s="1"/>
      <c r="CV22" s="4" t="s">
        <v>5</v>
      </c>
      <c r="CW22" s="4" t="str">
        <f>K22</f>
        <v>An ontology is a representation of shared knowledge that machines can read and understand.</v>
      </c>
      <c r="CX22" s="4" t="s">
        <v>34</v>
      </c>
      <c r="CY22" s="4" t="s">
        <v>1</v>
      </c>
    </row>
    <row r="23" spans="1:103" s="4" customFormat="1" x14ac:dyDescent="0.4">
      <c r="A23" s="2" t="s">
        <v>1</v>
      </c>
      <c r="B23" s="2"/>
      <c r="C23" s="2" t="s">
        <v>1</v>
      </c>
      <c r="D23" s="2"/>
      <c r="E23" s="2" t="s">
        <v>1</v>
      </c>
      <c r="F23" s="3">
        <f t="shared" si="1"/>
        <v>23</v>
      </c>
      <c r="G23" s="1" t="s">
        <v>35</v>
      </c>
      <c r="H23" s="1" t="s">
        <v>1</v>
      </c>
      <c r="I23" s="1" t="s">
        <v>36</v>
      </c>
      <c r="J23" s="1" t="s">
        <v>1</v>
      </c>
      <c r="K23" s="1" t="str">
        <f>G23</f>
        <v>The information is divided in classes.</v>
      </c>
      <c r="L23" s="1" t="s">
        <v>1</v>
      </c>
      <c r="M23" s="1"/>
      <c r="N23" s="1"/>
      <c r="O23" s="1"/>
      <c r="P23" s="1"/>
      <c r="Q23" s="1"/>
      <c r="R23" s="1"/>
      <c r="X23" s="2"/>
      <c r="Y23" s="2"/>
      <c r="AW23" s="5" t="s">
        <v>1</v>
      </c>
      <c r="BD23" s="1" t="s">
        <v>33</v>
      </c>
      <c r="BE23" s="1"/>
      <c r="BF23" s="1"/>
      <c r="BG23" s="1"/>
      <c r="BK23" s="1"/>
      <c r="CV23" s="4" t="s">
        <v>5</v>
      </c>
      <c r="CW23" s="4" t="str">
        <f>K23</f>
        <v>The information is divided in classes.</v>
      </c>
      <c r="CX23" s="4" t="s">
        <v>34</v>
      </c>
      <c r="CY23" s="4" t="s">
        <v>1</v>
      </c>
    </row>
    <row r="24" spans="1:103" s="4" customFormat="1" x14ac:dyDescent="0.4">
      <c r="A24" s="2" t="s">
        <v>1</v>
      </c>
      <c r="B24" s="2"/>
      <c r="C24" s="2" t="s">
        <v>1</v>
      </c>
      <c r="D24" s="2"/>
      <c r="E24" s="2" t="s">
        <v>1</v>
      </c>
      <c r="F24" s="3">
        <f t="shared" si="1"/>
        <v>24</v>
      </c>
      <c r="G24" s="1" t="s">
        <v>37</v>
      </c>
      <c r="H24" s="1" t="s">
        <v>1</v>
      </c>
      <c r="I24" s="1" t="s">
        <v>36</v>
      </c>
      <c r="J24" s="1" t="s">
        <v>1</v>
      </c>
      <c r="K24" s="1" t="str">
        <f>G24</f>
        <v>For example, in Einstein&amp;#x2019;s riddle, a class would be the nationality (Spaniard, Ukranian, etc.)</v>
      </c>
      <c r="L24" s="1" t="s">
        <v>1</v>
      </c>
      <c r="M24" s="1"/>
      <c r="N24" s="1"/>
      <c r="O24" s="1"/>
      <c r="P24" s="1"/>
      <c r="Q24" s="1"/>
      <c r="R24" s="1"/>
      <c r="X24" s="2"/>
      <c r="Y24" s="2"/>
      <c r="AW24" s="5" t="s">
        <v>1</v>
      </c>
      <c r="BD24" s="1" t="s">
        <v>33</v>
      </c>
      <c r="BE24" s="1"/>
      <c r="BF24" s="1"/>
      <c r="BG24" s="1"/>
      <c r="BK24" s="1"/>
      <c r="CV24" s="4" t="s">
        <v>5</v>
      </c>
      <c r="CW24" s="4" t="str">
        <f>K24</f>
        <v>For example, in Einstein&amp;#x2019;s riddle, a class would be the nationality (Spaniard, Ukranian, etc.)</v>
      </c>
      <c r="CX24" s="4" t="s">
        <v>34</v>
      </c>
      <c r="CY24" s="4" t="s">
        <v>1</v>
      </c>
    </row>
    <row r="25" spans="1:103" s="4" customFormat="1" x14ac:dyDescent="0.4">
      <c r="A25" s="2" t="s">
        <v>1</v>
      </c>
      <c r="B25" s="2"/>
      <c r="C25" s="2" t="s">
        <v>1</v>
      </c>
      <c r="D25" s="2"/>
      <c r="E25" s="2" t="s">
        <v>1</v>
      </c>
      <c r="F25" s="3">
        <f t="shared" si="1"/>
        <v>25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X25" s="2"/>
      <c r="Y25" s="2"/>
      <c r="AW25" s="5" t="s">
        <v>1</v>
      </c>
      <c r="BA25" s="4" t="s">
        <v>24</v>
      </c>
      <c r="BB25" s="1"/>
      <c r="BC25" s="1"/>
      <c r="BD25" s="1"/>
      <c r="BE25" s="1"/>
      <c r="BF25" s="1"/>
      <c r="BG25" s="1"/>
      <c r="BP25" s="1"/>
      <c r="CV25" s="4" t="s">
        <v>5</v>
      </c>
      <c r="CY25" s="4" t="s">
        <v>1</v>
      </c>
    </row>
    <row r="26" spans="1:103" s="4" customFormat="1" x14ac:dyDescent="0.4">
      <c r="A26" s="2" t="s">
        <v>1</v>
      </c>
      <c r="B26" s="2"/>
      <c r="C26" s="2" t="s">
        <v>1</v>
      </c>
      <c r="D26" s="2"/>
      <c r="E26" s="2" t="s">
        <v>1</v>
      </c>
      <c r="F26" s="3">
        <f t="shared" si="1"/>
        <v>26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AW26" s="5" t="s">
        <v>1</v>
      </c>
      <c r="AX26" s="4" t="s">
        <v>25</v>
      </c>
      <c r="CV26" s="4" t="s">
        <v>5</v>
      </c>
      <c r="CX26" s="1"/>
      <c r="CY26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concatenated</vt:lpstr>
      <vt:lpstr>front-cover</vt:lpstr>
      <vt:lpstr>ursa-major</vt:lpstr>
      <vt:lpstr>ursa-minor</vt:lpstr>
      <vt:lpstr>hercules</vt:lpstr>
      <vt:lpstr>cassiopeia</vt:lpstr>
      <vt:lpstr>perseus</vt:lpstr>
      <vt:lpstr>data-sample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2022-10-12T13:03:10Z</dcterms:modified>
</cp:coreProperties>
</file>