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973463EF-637C-4ED7-90CD-D6B221C5CF8C}" xr6:coauthVersionLast="47" xr6:coauthVersionMax="47" xr10:uidLastSave="{00000000-0000-0000-0000-000000000000}"/>
  <bookViews>
    <workbookView xWindow="-103" yWindow="-103" windowWidth="22149" windowHeight="12549" activeTab="1" xr2:uid="{B688BC4F-05F7-4F69-B405-8C8E8806F2FC}"/>
  </bookViews>
  <sheets>
    <sheet name="template-HEAD" sheetId="3" r:id="rId1"/>
    <sheet name="template-multiple-items" sheetId="1" r:id="rId2"/>
    <sheet name="story-rice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Print_Area" localSheetId="1">'template-multiple-items'!$B$10:$AB$20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I16" i="1" l="1"/>
  <c r="AO11" i="1" l="1"/>
  <c r="AM11" i="1"/>
  <c r="AE11" i="1"/>
  <c r="AC11" i="1"/>
  <c r="AA11" i="1"/>
  <c r="Y11" i="1"/>
  <c r="W11" i="1"/>
  <c r="U11" i="1"/>
  <c r="S11" i="1"/>
  <c r="Q11" i="1"/>
  <c r="AC11" i="2" l="1"/>
  <c r="AA11" i="2"/>
  <c r="Y11" i="2"/>
  <c r="W11" i="2"/>
  <c r="U11" i="2"/>
  <c r="S11" i="2"/>
  <c r="Q11" i="2"/>
  <c r="O11" i="2"/>
  <c r="M11" i="2"/>
  <c r="K11" i="2"/>
  <c r="I11" i="2"/>
  <c r="O11" i="1"/>
  <c r="M11" i="1"/>
  <c r="K11" i="1"/>
  <c r="I11" i="1"/>
  <c r="G11" i="1"/>
  <c r="G11" i="2"/>
  <c r="I13" i="2"/>
  <c r="G13" i="1"/>
  <c r="O15" i="1"/>
  <c r="K14" i="2"/>
  <c r="AA18" i="1"/>
  <c r="Y18" i="1"/>
  <c r="W18" i="1"/>
  <c r="U18" i="1"/>
  <c r="S18" i="1"/>
  <c r="Q18" i="1"/>
  <c r="K17" i="1"/>
  <c r="AC12" i="2"/>
  <c r="AA12" i="2"/>
  <c r="Y12" i="2"/>
  <c r="W12" i="2"/>
  <c r="U12" i="2"/>
  <c r="S12" i="2"/>
  <c r="Q12" i="2"/>
  <c r="O12" i="2"/>
  <c r="M12" i="2"/>
  <c r="K12" i="2"/>
  <c r="I12" i="2"/>
  <c r="O12" i="1"/>
  <c r="M12" i="1"/>
  <c r="K12" i="1"/>
  <c r="I12" i="1"/>
  <c r="G12" i="1"/>
  <c r="AG20" i="1"/>
  <c r="AC23" i="2" l="1"/>
  <c r="AA23" i="2"/>
  <c r="Y23" i="2" l="1"/>
  <c r="W23" i="2"/>
  <c r="U23" i="2"/>
  <c r="S23" i="2" l="1"/>
  <c r="Q23" i="2" l="1"/>
  <c r="O23" i="2"/>
  <c r="M23" i="2" l="1"/>
  <c r="K23" i="2"/>
  <c r="AG22" i="1" l="1"/>
  <c r="AE22" i="1"/>
  <c r="AC22" i="1"/>
  <c r="O22" i="1"/>
  <c r="AO22" i="1" s="1"/>
  <c r="M22" i="1"/>
  <c r="AM22" i="1" s="1"/>
  <c r="K22" i="1"/>
  <c r="AK22" i="1" s="1"/>
  <c r="I22" i="1"/>
  <c r="AI22" i="1" l="1"/>
</calcChain>
</file>

<file path=xl/sharedStrings.xml><?xml version="1.0" encoding="utf-8"?>
<sst xmlns="http://schemas.openxmlformats.org/spreadsheetml/2006/main" count="653" uniqueCount="72">
  <si>
    <t>|</t>
  </si>
  <si>
    <t>________NOTES</t>
  </si>
  <si>
    <t>html grid</t>
  </si>
  <si>
    <t>__________LINK-EXTERNAL-EWB</t>
  </si>
  <si>
    <t>x</t>
  </si>
  <si>
    <t>galaxies</t>
  </si>
  <si>
    <t>several pages</t>
  </si>
  <si>
    <t>&lt;/amp-story-page&gt;</t>
  </si>
  <si>
    <t>consider: aspect-ratio</t>
  </si>
  <si>
    <t>only 1 template; alternate backgrounds for other templates</t>
  </si>
  <si>
    <t>ontology</t>
  </si>
  <si>
    <t>template-panning-media-front-cover</t>
  </si>
  <si>
    <t>template-panning-media-ursa-major</t>
  </si>
  <si>
    <t>template-panning-media-ursa-minor</t>
  </si>
  <si>
    <t>template-panning-media-hercules</t>
  </si>
  <si>
    <t>template-panning-media-cassiopeia</t>
  </si>
  <si>
    <t>template-panning-media-perseus</t>
  </si>
  <si>
    <t>___template-container-persona</t>
  </si>
  <si>
    <t>_____template-container-main</t>
  </si>
  <si>
    <t>_____________template-thirds</t>
  </si>
  <si>
    <t>__________template-landscape</t>
  </si>
  <si>
    <t>__________template-title-page</t>
  </si>
  <si>
    <t>_________template-ken-burns</t>
  </si>
  <si>
    <t>________template-background</t>
  </si>
  <si>
    <t>needs a heading</t>
  </si>
  <si>
    <t>______template-attachment-1</t>
  </si>
  <si>
    <t>______template-attachment-2</t>
  </si>
  <si>
    <t>______template-attachment-3</t>
  </si>
  <si>
    <t>__________template-outlink-1</t>
  </si>
  <si>
    <t>_______template-aspect-ratio-1</t>
  </si>
  <si>
    <t>_title-page-CONTENT</t>
  </si>
  <si>
    <t>_page-CONTENT</t>
  </si>
  <si>
    <t>grid-persona-biologist</t>
  </si>
  <si>
    <t>html grid avec injected SVG</t>
  </si>
  <si>
    <t>html grid avec injected SVG or PNG</t>
  </si>
  <si>
    <t>none</t>
  </si>
  <si>
    <t>______page-CSS</t>
  </si>
  <si>
    <t>grid-persona-breeder</t>
  </si>
  <si>
    <t>grid-persona-farmer</t>
  </si>
  <si>
    <t>&lt;!-- inject manually --&gt;</t>
  </si>
  <si>
    <t>grid-persona-information manager</t>
  </si>
  <si>
    <t>grid-persona-chef</t>
  </si>
  <si>
    <t>grid-persona-nutritionist</t>
  </si>
  <si>
    <t>grid-persona-consumer</t>
  </si>
  <si>
    <t>grid-persona-sociologist</t>
  </si>
  <si>
    <t>grid-persona-food-manufacturer</t>
  </si>
  <si>
    <t>grid-persona-trader</t>
  </si>
  <si>
    <t>__grid-generic.xlsx</t>
  </si>
  <si>
    <t>ken burns</t>
  </si>
  <si>
    <t>&lt;svg id="svg-persona-farmer" xmlns="http://www.w3.org/2000/svg" version="1.1" viewBox="0 0 223.456 305.637" stroke-width="0.5" overflow="visible"&gt;&lt;defs&gt;&lt;/defs&gt;&lt;g transform="matrix(1,0,0,-1,-29.786656,262.89962)"&gt;&lt;svg id="face"&gt;&lt;svg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id="male-hair-mustache"&gt;&lt;path fill="var(--on-7f4100)" marker-start="none" marker-end="none" stroke-width="0.0" d="M 111.728,174.663 C 104.886,170.671 99.907,169.899 96.537,171.903 L 96.177,170.583 C 101.36,168.505 106.545,169.23 111.728,170.223 C 116.911,169.23 122.096,168.505 127.279,170.583 L 126.919,171.903 C 123.549,169.899 118.57,170.671 111.728,174.663 Z"/&gt;&lt;/svg&gt;&lt;svg id="male-hair-head"&gt;&lt;path fill="var(--on-7f4100)" marker-start="none" marker-end="none" stroke-width="0.0" d="M 83.697,191.463 C 72.537,218.537 84.464,248.725 111.728,248.725 C 119.327,248.725 127.595,247.041 131.901,238.037 C 142.77,234.939 141.376,222.884 140.02,206.917 C 136.026,215.164 131.236,221.461 125.763,225.519 C 115.68,208.258 79.758,207.271 83.697,191.463 Z"/&gt;&lt;/svg&gt;&lt;svg id="male-clothing-shirt"&gt;&lt;g id="tmp-143"&gt;&lt;path fill="var(--on-0003ff)" marker-start="none" marker-end="none" stroke-width="0.0"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Z"/&gt;&lt;/g&gt;&lt;g id="tmp-146"&gt;&lt;path fill="var(--on-e5e5e5)" marker-start="none" marker-end="none" stroke-width="0.0" 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Z"/&gt;&lt;/g&gt;&lt;/svg&gt;&lt;/g&gt;&lt;/svg&gt;</t>
  </si>
  <si>
    <t>&lt;svg id="svg-persona-breeder" xmlns="http://www.w3.org/2000/svg" version="1.1" viewBox="0 0 223.456 305.637" stroke-width="0.5" overflow="visible"&gt;&lt;defs&gt;&lt;/defs&gt;&lt;g transform="matrix(1,0,0,-1,-37.557088,249.9489)"&gt;&lt;svg id="face"&gt;&lt;svg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id="male-clothing-shirt"&gt;&lt;path fill="var(--on-bbc871)" marker-start="none" marker-end="none" stroke-linejoin="miter" stroke-linecap="round"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stroke="var(--on-000000)" stroke-width="0.5"/&gt;&lt;/svg&gt;&lt;svg id="male-hair-head"&gt;&lt;path fill="var(--on-7f4100)" marker-start="none" marker-end="none" stroke-width="0.0"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Z"/&gt;&lt;/svg&gt;&lt;svg id="male-accessory-glasses"&gt;&lt;path fill="var(--on-000000)" marker-start="none" marker-end="none" stroke="none" stroke-linejoin="miter"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Z"/&gt;&lt;/svg&gt;&lt;svg id="male-hair-mustache"&gt;&lt;path fill="var(--on-7f4100)" marker-start="none" marker-end="none" stroke-width="0.0"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Z"/&gt;&lt;/svg&gt;&lt;/g&gt;&lt;/svg&gt;</t>
  </si>
  <si>
    <t>&lt;svg id="svg-persona-information-manager" xmlns="http://www.w3.org/2000/svg" version="1.1" viewBox="0 0 223.456 305.637" stroke-width="0.5" overflow="visible"&gt;&lt;defs&gt;&lt;/defs&gt;&lt;g transform="matrix(1,0,0,-1,-29.786656,283.62077)"&gt;&lt;svg id="face"&gt;&lt;svg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fill="var(--on-007f7f)" marker-start="none" marker-end="none" stroke="none" stroke-linejoin="miter" stroke-width="1.543" d="M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Z"/&gt;&lt;/svg&gt;&lt;svg id="female-hair-head-full"&gt;&lt;path fill="var(--on-7f4100)" marker-start="none" marker-end="none" stroke="none" stroke-linejoin="miter" stroke-linecap="round" stroke-width="0.5" 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Z"/&gt;&lt;/svg&gt;&lt;/g&gt;&lt;/svg&gt;</t>
  </si>
  <si>
    <t>&lt;svg id="svg-persona-sociologist" xmlns="http://www.w3.org/2000/svg" version="1.1" viewBox="0 0 223.456 305.637" stroke-width="0.5" overflow="visible"&gt;&lt;defs&gt;&lt;/defs&gt;&lt;g transform="matrix(1,0,0,-1,-33.671872,273.26019)"&gt;&lt;svg id="face" stroke-width="0.0"&gt;&lt;svg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fill="var(--on-ffffff)" marker-start="none" marker-end="none" stroke-width="0.0"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Z"/&gt;&lt;path fill="var(--on-333333)" marker-start="none" marker-end="none" stroke-width="0.0"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Z"/&gt;&lt;/svg&gt;&lt;svg id="female-hair"&gt;&lt;path fill="var(--on-7d420a)" marker-start="none" marker-end="none" stroke-width="0.456" 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Z"/&gt;&lt;/svg&gt;&lt;/g&gt;&lt;/svg&gt;</t>
  </si>
  <si>
    <t>&lt;svg id="svg-persona-food-manufacturer" xmlns="http://www.w3.org/2000/svg" version="1.1" viewBox="0 0 223.456 305.637" stroke-width="0.5" overflow="visible"&gt;&lt;defs&gt;&lt;/defs&gt;&lt;g transform="matrix(1,0,0,-1,-34.966944,259.0144)"&gt;&lt;svg id="face" stroke-width="0.0"&gt;&lt;svg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id="male-clothing-dress"&gt;&lt;g id="tmp-403"&gt;&lt;path fill="var(--on-ffffff)" marker-start="none" marker-end="none" stroke="none" stroke-linejoin="miter" d="M 132.893,142.197 L 111.728,121.507 L 90.563,142.197 C 91.356,130.199 91.452,108.379 111.728,72.65 C 132.004,108.379 132.1,130.199 132.893,142.197 Z"/&gt;&lt;/g&gt;&lt;g id="tmp-406" fill="var(--on-ffffff)" stroke-linejoin="round" stroke-linecap="round" stroke="var(--on-bf0000)" stroke-width="1.0"&gt;&lt;g id="tmp-408"&gt;&lt;path marker-start="none" marker-end="none" d="M 92.442,125.698 C 91.294,130.698 90.423,135.907 89.743,141.418 L 89.751,141.42 L 97.079,143.67 C 99.537,134.559 104.648,129.267 111.728,121.679 C 106.15,117.203 104.273,115.252 100.827,113.241 C 98.229,115.513 94.984,120.407 92.442,125.698 Z"/&gt;&lt;/g&gt;&lt;g id="tmp-411"&gt;&lt;path marker-start="none" marker-end="none" d="M 111.728,121.679 C 118.808,129.267 123.919,134.559 126.377,143.67 L 133.704,141.42 L 133.712,141.418 C 133.032,135.907 132.161,130.698 131.013,125.698 C 128.471,120.407 125.226,115.513 122.629,113.241 C 119.183,115.252 117.306,117.203 111.728,121.679 Z"/&gt;&lt;/g&gt;&lt;/g&gt;&lt;g id="tmp-415" fill="var(--on-262162)" stroke-linejoin="miter" stroke-linecap="round" stroke-width="0.5"&gt;&lt;g id="tmp-416"&gt;&lt;path marker-start="none" marker-end="none" d="M 108.852,111.331 L 105.653,114.53 L 111.728,120.605 L 117.804,114.53 L 114.604,111.331 L 108.852,111.331 Z"/&gt;&lt;/g&gt;&lt;g id="tmp-419"&gt;&lt;path marker-start="none" marker-end="none" d="M 106.802,92.506 L 106.803,92.51 L 108.929,110.252 L 114.527,110.252 L 116.652,92.511 L 116.653,92.507 C 115.139,90.202 113.501,87.893 111.728,85.568 C 109.954,87.893 108.316,90.202 106.802,92.506 Z"/&gt;&lt;/g&gt;&lt;/g&gt;&lt;g id="tmp-423"&gt;&lt;path fill="var(--on-e5e5e5)" marker-start="none" marker-end="none" stroke="none" stroke-linejoin="miter" stroke-linecap="round" stroke-width="0.5"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Z"/&gt;&lt;/g&gt;&lt;g id="tmp-426"&gt;&lt;path fill="var(--on-7f0000)" marker-start="none" marker-end="none" stroke="none" stroke-linejoin="miter" 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Z"/&gt;&lt;/g&gt;&lt;/svg&gt;&lt;svg id="male-accessories-glasses"&gt;&lt;path fill="var(--on-000000)" stroke="none" stroke-linejoin="miter"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Z"/&gt;&lt;/svg&gt;&lt;svg id="male-hair-mustache"&gt;&lt;path fill="var(--on-bf6200)" marker-start="none" marker-end="none" stroke-width="0.0"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Z"/&gt;&lt;/svg&gt;&lt;svg id="male-hair"&gt;&lt;path fill="var(--on-bf6200)" marker-start="none" marker-end="none" stroke-linecap="round" stroke-width="0.5" 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Z"/&gt;&lt;/svg&gt;&lt;/g&gt;&lt;/svg&gt;</t>
  </si>
  <si>
    <t>&lt;svg id="svg-persona-nutritionist" xmlns="http://www.w3.org/2000/svg" version="1.1" viewBox="0 0 223.456 305.637" stroke-width="0.5" overflow="visible"&gt;&lt;defs&gt;&lt;/defs&gt;&lt;g transform="matrix(1,0,0,-1,-38.85216,286.21091)"&gt;&lt;svg id="face" stroke-width="0.0"&gt;&lt;svg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id="female-clothing-blouse"&gt;&lt;path fill="var(--on-0000ff)" marker-start="none" marker-end="none" stroke-linejoin="miter" stroke-linecap="round" stroke-width="0.5" 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Z"/&gt;&lt;/svg&gt;&lt;svg id="female-hair"&gt;&lt;path fill="var(--on-7d420a)" marker-start="none" marker-end="none" stroke="none" stroke-linejoin="miter" 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Z"/&gt;&lt;/svg&gt;&lt;svg id="female-hair-band"&gt;&lt;path fill="var(--on-0000ff)" marker-start="none" marker-end="none" stroke="none" stroke-linejoin="miter" stroke-width="0.0" 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Z"/&gt;&lt;/svg&gt;&lt;svg id="female-accessories-earrings"&gt;&lt;g fill="var(--on-0000ff)" stroke="none" stroke-linejoin="miter" stroke-linecap="round" stroke-width="0.5"&gt;&lt;ellipse rx="3.6" ry="3.6" transform="translate(81.263 180.246) rotate(-90)"/&gt;&lt;ellipse rx="3.6" ry="3.6" transform="translate(145.028 180.246) rotate(-90)"/&gt;&lt;/g&gt;&lt;/svg&gt;&lt;/g&gt;&lt;/svg&gt;</t>
  </si>
  <si>
    <t>&lt;svg id="svg-persona-chef" xmlns="http://www.w3.org/2000/svg" version="1.1" viewBox="0 0 223.456 305.637" stroke-width="0.5" overflow="visible"&gt;&lt;defs&gt;&lt;/defs&gt;&lt;g transform="matrix(1,0,0,-1,-19.164064,311.40743)"&gt;&lt;svg id="face" stroke-width="0.0"&gt;&lt;svg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id="male-glasses"&gt;&lt;path fill="var(--on-000000)" marker-start="none" marker-end="none" stroke-linejoin="miter" stroke-linecap="round" stroke-width="0.0"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stroke="var(--on-000000)"/&gt;&lt;/svg&gt;&lt;svg id="male-hair"&gt;&lt;path fill="var(--on-e5e5e5)" marker-start="none" marker-end="none" stroke-width="0.0"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Z"/&gt;&lt;/svg&gt;&lt;svg id="male-hair-mustache"&gt;&lt;path fill="var(--on-e5e5e5)" marker-start="none" marker-end="none" stroke-width="0.0" d="M 111.728,174.663 C 104.886,170.671 99.907,169.899 96.537,171.903 L 96.177,170.583 C 101.36,168.505 106.545,169.23 111.728,170.223 C 116.911,169.23 122.096,168.505 127.279,170.583 L 126.919,171.903 C 123.549,169.899 118.57,170.671 111.728,174.663 Z"/&gt;&lt;/svg&gt;&lt;svg id="male-clothing"&gt;&lt;svg id="male-clothing-tunic"&gt;&lt;path fill="var(--on-ffffff)" marker-start="none" marker-end="none" 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stroke="var(--on-000000)" stroke-width="0.5"/&gt;&lt;/svg&gt;&lt;svg id="male-clothing-accessory"&gt;&lt;g id="tmp-521" fill="var(--on-e5e5e5)" stroke-width="0.0"&gt;&lt;g id="tmp-522"&gt;&lt;path marker-start="none" marker-end="none" d="M 95.397,144.028 C 97.855,134.917 102.942,126.281 111.728,120.605 C 106.509,114.782 100.493,116.13 96.071,118.955 C 89.322,123.266 87.547,134.115 88.31,141.694 L 95.397,144.028 Z"/&gt;&lt;/g&gt;&lt;g id="tmp-525"&gt;&lt;path marker-start="none" marker-end="none" d="M 128.059,144.028 C 125.601,134.917 120.514,126.281 111.728,120.605 C 116.947,114.782 122.968,116.122 127.385,118.955 C 134.182,123.315 135.887,134.334 135.124,141.913 C 132.984,143.23 130.642,143.973 128.059,144.028 Z"/&gt;&lt;/g&gt;&lt;svg id="tmp-528" viewBox="0 0 223.46 305.64" fill="var(--on-e5e5e5)"&gt;&lt;circle cx="95.34" cy="202.88" r="5.19" transform="translate(-128.59 80) rotate(-67.5)"/&gt;&lt;circle cx="128.91" cy="202.88" r="5.19" transform="translate(-107.86 111) rotate(-67.5)"/&gt;&lt;circle cx="95.34" cy="231.44" r="5.19" transform="translate(-135.73 0) rotate(-45)"/&gt;&lt;circle cx="128.91" cy="231.44" r="5.19" transform="translate(-49.73 -99) rotate(-13.28)"/&gt;&lt;/svg&gt;&lt;/g&gt;&lt;/svg&gt;&lt;/svg&gt;&lt;svg id="male-glasses"&gt;&lt;path fill="var(--on-000000)" marker-start="none" marker-end="none" stroke-linejoin="miter" stroke-linecap="round" stroke-width="0.0"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stroke="var(--on-000000)"/&gt;&lt;/svg&gt;&lt;svg id="male-hat-chef" y="215px" x="54px"&gt;&lt;path fill="var(--on-e5e5e5)" stroke-width="0.0" d="M0.87,42.13c-2.17,7.05-0.29,13.31,5,18.45c2.92,2.81,6.71,4.54,10.74,4.9c4.01,0.45,8.06-0.39,11.55-2.41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C9.24,30.15,3.38,34.22,0.87,42.13z"/&gt;&lt;/svg&gt;&lt;/g&gt;&lt;/svg&gt;</t>
  </si>
  <si>
    <t>&lt;svg id="svg-persona-consumer" xmlns="http://www.w3.org/2000/svg" version="1.1" viewBox="0 0 223.456 305.637" stroke-width="0.5" overflow="visible"&gt;&lt;defs&gt;&lt;linearGradient id="LinearGrad" gradientUnits="userSpaceOnUse" x1="0" y1="0" x2="7.389" y2="-22.5" gradientTransform="translate(104.339 207.475)"&gt;&lt;stop offset="0" stop-color="var(--on-e1ffad)"/&gt;&lt;stop offset="1" stop-color="var(--on-83c803)"/&gt;&lt;/linearGradient&gt;&lt;linearGradient id="LinearGrad_1" gradientUnits="userSpaceOnUse" x1="0" y1="0" x2="10.05" y2="-24.15" gradientTransform="translate(114.97 206.179)"&gt;&lt;stop offset="0" stop-color="var(--on-e1ffad)"/&gt;&lt;stop offset="1" stop-color="var(--on-83c803)"/&gt;&lt;/linearGradient&gt;&lt;/defs&gt;&lt;g transform="matrix(1,0,0,-1,-41.442304,243.47354)"&gt;&lt;svg id="face" stroke-width="0.0"&gt;&lt;svg id="face-left"&gt;&lt;path fill="var(--on-f1c9a5)"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fill="var(--on-e4b992)"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id="female-blouse"&gt;&lt;path fill="var(--on-e5e5e5)" marker-start="none" marker-end="none" stroke="none" stroke-linejoin="miter" stroke-linecap="round" stroke-width="0.5" 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Z"/&gt;&lt;/svg&gt;&lt;svg id="female-hair-full"&gt;&lt;path fill="var(--on-bf6200)" marker-start="none" marker-end="none" stroke="none" stroke-linejoin="miter" 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Z"/&gt;&lt;/svg&gt;&lt;svg id="female-accessory-glasses"&gt;&lt;svg id="female-accessory-glasses-frames"&gt;&lt;path fill="var(--on-005001)" marker-start="none" marker-end="none" 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Z"/&gt;&lt;/svg&gt;&lt;svg id="female-accessory-glasses-lenses"&gt;&lt;g id="tmp-580" stroke="none" stroke-linejoin="miter" stroke-linecap="round" stroke-width="0.0"&gt;&lt;g id="tmp-581"&gt;&lt;path marker-start="none" marker-end="none" fill="url(#LinearGrad)" d="M 87.654,196.623 C 87.313,197.873 87.654,199.601 89.244,200.182 C 94.72,202.298 101.899,202.472 106.411,198.929 C 107.483,198.086 108.034,196.349 107.668,195.035 C 106.507,190.868 102.422,186.528 97.868,186.528 C 92.28,186.528 88.82,192.368 87.654,196.623 Z"/&gt;&lt;/g&gt;&lt;g id="tmp-584"&gt;&lt;path marker-start="none" marker-end="none" fill="url(#LinearGrad_1)" d="M 135.802,196.623 C 136.143,197.873 135.802,199.601 134.212,200.182 C 128.736,202.298 121.557,202.472 117.045,198.929 C 115.973,198.086 115.422,196.349 115.788,195.035 C 116.949,190.868 121.034,186.528 125.588,186.528 C 131.176,186.528 134.636,192.368 135.802,196.623 Z"/&gt;&lt;/g&gt;&lt;/g&gt;&lt;/svg&gt;&lt;/svg&gt;&lt;/g&gt;&lt;/svg&gt;</t>
  </si>
  <si>
    <t>____background.xlsx</t>
  </si>
  <si>
    <t>__grid-content-h2-h3.xlsx</t>
  </si>
  <si>
    <t>__grid-persona-grid.xlsx</t>
  </si>
  <si>
    <t>__grid-landscape.xlsx</t>
  </si>
  <si>
    <t>__grid-thirds+aspect-ratio.xlsx</t>
  </si>
  <si>
    <t>__grid-panning-media.xlsx</t>
  </si>
  <si>
    <t>__grid-ken-burns.txt</t>
  </si>
  <si>
    <t>_____page-identifier.xlsx</t>
  </si>
  <si>
    <t>___title-page.xlsx</t>
  </si>
  <si>
    <t>_attachment.xlsx</t>
  </si>
  <si>
    <t>_outlink.xlsx</t>
  </si>
  <si>
    <t>________LINK-EXTERNAL-EWB</t>
  </si>
  <si>
    <t>OK</t>
  </si>
  <si>
    <t>use with thirds</t>
  </si>
  <si>
    <t>use new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</si>
</sst>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___page-identifier.xlsx" TargetMode="External"/><Relationship Id="rId1" Type="http://schemas.openxmlformats.org/officeDocument/2006/relationships/externalLinkPath" Target="_____page-identifi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backgroun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_title-page.xlsx" TargetMode="External"/><Relationship Id="rId1" Type="http://schemas.openxmlformats.org/officeDocument/2006/relationships/externalLinkPath" Target="___title-pag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grid-persona-grid.xlsx" TargetMode="External"/><Relationship Id="rId1" Type="http://schemas.openxmlformats.org/officeDocument/2006/relationships/externalLinkPath" Target="__grid-persona-gri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grid-content-h2-h3.xlsx" TargetMode="External"/><Relationship Id="rId1" Type="http://schemas.openxmlformats.org/officeDocument/2006/relationships/externalLinkPath" Target="__grid-content-h2-h3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grid-landscape.xlsx" TargetMode="External"/><Relationship Id="rId1" Type="http://schemas.openxmlformats.org/officeDocument/2006/relationships/externalLinkPath" Target="__grid-landsca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__grid-thirds+aspect-ratio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content\__projects\_projects-Story\_____story-EWB-template-page-svg\_ewb-template___23-05-01\__grid-panning-media.xlsx" TargetMode="External"/><Relationship Id="rId1" Type="http://schemas.openxmlformats.org/officeDocument/2006/relationships/externalLinkPath" Target="__grid-panning-medi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_attach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data"/>
    </sheetNames>
    <sheetDataSet>
      <sheetData sheetId="0">
        <row r="11">
          <cell r="A11" t="str">
            <v>&lt;amp-story-page id="item-1001" data-item-label="rice-biologist" data-item-source="ontomatica"&gt;</v>
          </cell>
        </row>
        <row r="12">
          <cell r="A12" t="str">
            <v>&lt;amp-story-page id="item-1002" data-item-label="rice-breeder" data-item-source="ontomatica"&gt;</v>
          </cell>
        </row>
        <row r="13">
          <cell r="A13" t="str">
            <v>&lt;amp-story-page id="item-1003" data-item-label="rice-farmer" data-item-source="ontomatica"&gt;</v>
          </cell>
        </row>
        <row r="14">
          <cell r="A14" t="str">
            <v>&lt;amp-story-page id="item-1004" data-item-label="rice-information-manager" data-item-source="ontomatica"&gt;</v>
          </cell>
        </row>
        <row r="15">
          <cell r="A15" t="str">
            <v>&lt;amp-story-page id="item-1005" data-item-label="rice-trader" data-item-source="ontomatica"&gt;</v>
          </cell>
        </row>
        <row r="16">
          <cell r="A16" t="str">
            <v>&lt;amp-story-page id="item-1006" data-item-label="rice-sociologist" data-item-source="ontomatica"&gt;</v>
          </cell>
        </row>
        <row r="17">
          <cell r="A17" t="str">
            <v>&lt;amp-story-page id="item-1007" data-item-label="rice-food-manufacturer" data-item-source="ontomatica"&gt;</v>
          </cell>
        </row>
        <row r="18">
          <cell r="A18" t="str">
            <v>&lt;amp-story-page id="item-1008" data-item-label="rice-nutritionist" data-item-source="ontomatica"&gt;</v>
          </cell>
        </row>
        <row r="19">
          <cell r="A19" t="str">
            <v>&lt;amp-story-page id="item-1009" data-item-label="rice-chef" data-item-source="ontomatica"&gt;</v>
          </cell>
        </row>
        <row r="20">
          <cell r="A20" t="str">
            <v>&lt;amp-story-page id="item-1010" data-item-label="rice-consumer" data-item-source="ontomatica"&gt;</v>
          </cell>
        </row>
        <row r="21">
          <cell r="A21" t="str">
            <v>&lt;amp-story-page id="item-1011" data-item-label="template-test-open" data-item-source="ontomatica"&gt;</v>
          </cell>
        </row>
        <row r="22">
          <cell r="A22" t="str">
            <v>&lt;amp-story-page id="item-1012" data-item-label="template-landscape" data-item-source="ontomatica"&gt;</v>
          </cell>
        </row>
        <row r="23">
          <cell r="A23" t="str">
            <v>&lt;amp-story-page id="item-1013" data-item-label="template-thirds" data-item-source="ontomatica"&gt;</v>
          </cell>
        </row>
        <row r="24">
          <cell r="A24" t="str">
            <v>&lt;amp-story-page id="item-1014" data-item-label="template-container-persona" data-item-source="ontomatica"&gt;</v>
          </cell>
        </row>
        <row r="25">
          <cell r="A25" t="str">
            <v>&lt;amp-story-page id="item-1015" data-item-label="template-container-main" data-item-source="ontomatica"&gt;</v>
          </cell>
        </row>
        <row r="26">
          <cell r="A26" t="str">
            <v>&lt;amp-story-page id="item-1016" data-item-label="template-panning-media-front-cover" data-item-source="ontomatica"&gt;</v>
          </cell>
        </row>
        <row r="27">
          <cell r="A27" t="str">
            <v>&lt;amp-story-page id="item-1017" data-item-label="template-panning-media-ursa-major" data-item-source="ontomatica"&gt;</v>
          </cell>
        </row>
        <row r="28">
          <cell r="A28" t="str">
            <v>&lt;amp-story-page id="item-1018" data-item-label="template-panning-media-ursa-minor" data-item-source="ontomatica"&gt;</v>
          </cell>
        </row>
        <row r="29">
          <cell r="A29" t="str">
            <v>&lt;amp-story-page id="item-1019" data-item-label="template-panning-media-hercules" data-item-source="ontomatica"&gt;</v>
          </cell>
        </row>
        <row r="30">
          <cell r="A30" t="str">
            <v>&lt;amp-story-page id="item-1020" data-item-label="template-panning-media-cassiopeia" data-item-source="ontomatica"&gt;</v>
          </cell>
        </row>
        <row r="31">
          <cell r="A31" t="str">
            <v>&lt;amp-story-page id="item-1021" data-item-label="template-panning-media-perseus" data-item-source="ontomatica"&gt;</v>
          </cell>
        </row>
        <row r="32">
          <cell r="A32" t="str">
            <v>&lt;amp-story-page id="item-1022" data-item-label="template-ken-burns" data-item-source="ontomatica"&gt;</v>
          </cell>
        </row>
        <row r="33">
          <cell r="A33" t="str">
            <v>&lt;amp-story-page id="item-1023" data-item-label="template-background" data-item-source="ontomatica"&gt;</v>
          </cell>
        </row>
        <row r="34">
          <cell r="A34" t="str">
            <v>&lt;amp-story-page id="item-1024" data-item-label="template-outlink-1" data-item-source="ontomatica"&gt;</v>
          </cell>
        </row>
        <row r="42">
          <cell r="A42" t="str">
            <v>&lt;amp-story-page id="item-1032" data-item-label="template-aspect-ratio" data-item-source="ontomatica"&gt;</v>
          </cell>
        </row>
        <row r="43">
          <cell r="A43" t="str">
            <v>&lt;amp-story-page id="item-1033" data-item-label="story-of-rice" data-item-source="ontomatica"&gt;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atenated"/>
      <sheetName val="data-2"/>
      <sheetName val="einstein"/>
      <sheetName val="_instructions_"/>
    </sheetNames>
    <sheetDataSet>
      <sheetData sheetId="0">
        <row r="11">
          <cell r="A11" t="str">
    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    </cell>
        </row>
        <row r="12">
          <cell r="A12" t="str">
    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    </cell>
        </row>
        <row r="14">
          <cell r="A14" t="str">
            <v>&lt;amp-story-grid-layer template="fill"&gt;&lt;amp-img id="purple-solid-440044" data-item-role="background" data-item-type="static" data-item-label="background-440044-ontology" src="https://s3.amazonaws.com/benetta.net/media/background-svg/background-440044-ontology-w997-h997.svg" width="997" height="997" layout="responsive"&gt;&lt;/amp-img&gt;&lt;/amp-story-grid-layer&gt;</v>
          </cell>
        </row>
        <row r="15">
          <cell r="A15" t="str">
            <v>&lt;amp-story-grid-layer template="fill"&gt;&lt;amp-img id="blue-texture-1F64FF" data-item-role="background" data-item-type="static" data-item-label="background-1F64FF" src="https://s3.amazonaws.com/benetta.net/media/background-svg/background-1F64FF-w1000-h1000.svg" width="1000" height="1000" layout="responsive"&gt;&lt;/amp-img&gt;&lt;/amp-story-grid-layer&gt;</v>
          </cell>
        </row>
        <row r="19">
          <cell r="A19" t="str">
            <v>&lt;amp-story-grid-layer template="fill"&gt;&lt;amp-img id="background-neural-network" data-item-role="background" data-item-type="static" data-item-label="background-neural-network-440044-FFE1FFW" src="https://s3.amazonaws.com/benetta.net/media/background-svg/background-neural-network-440044-FFE1FFW-w400-h371.svg" width="400" height="371" layout="responsive"&gt;&lt;/amp-img&gt;&lt;/amp-story-grid-layer&gt;</v>
          </cell>
        </row>
        <row r="23">
          <cell r="A23" t="str">
            <v>&lt;amp-story-grid-layer template="fill"&gt;&lt;amp-img id="local" data-item-role="local" data-item-type="static" data-item-label="local" src="local" width="" height="" layout="responsive"&gt;&lt;/amp-img&gt;&lt;/amp-story-grid-layer&gt;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data"/>
      <sheetName val="title-page-CSS"/>
    </sheetNames>
    <sheetDataSet>
      <sheetData sheetId="0">
        <row r="11">
          <cell r="A11" t="str">
            <v>&lt;amp-story-grid-layer class="noedge c-bottom mb" template="vertical"&gt;&lt;div class="paper color-s bg-w cover-f d-flex"&gt;&lt;div class="flex-fill pt pb"&gt;&lt;hgroup class="ml-s"&gt;&lt;div class="text-fatty color-p"&gt;connecting the dots&lt;/div&gt;&lt;h1&gt;Solve Problems with Machine Reasoning&lt;/h1&gt;&lt;/hgroup&gt;&lt;div class="w-80 mx-a text-fatty"&gt;by Paula Perez&lt;/div&gt;&lt;/div&gt;&lt;div class="sep-v"&gt;&lt;/div&gt;&lt;/div&gt;&lt;/amp-story-grid-layer&gt;</v>
          </cell>
        </row>
        <row r="13">
          <cell r="A13" t="str">
            <v>&lt;amp-story-grid-layer class="noedge c-bottom mb" template="vertical"&gt;&lt;div class="paper color-s bg-w cover-f d-flex"&gt;&lt;div class="flex-fill pt pb"&gt;&lt;hgroup class="ml-s"&gt;&lt;div class="text-fatty color-p"&gt;connecting the dots&lt;/div&gt;&lt;h1&gt;Story of Rice&lt;/h1&gt;&lt;/hgroup&gt;&lt;div class="w-80 mx-a text-fatty"&gt;by Paula Perez&lt;/div&gt;&lt;/div&gt;&lt;div class="sep-v"&gt;&lt;/div&gt;&lt;/div&gt;&lt;/amp-story-grid-layer&gt;</v>
          </cell>
        </row>
      </sheetData>
      <sheetData sheetId="1"/>
      <sheetData sheetId="2">
        <row r="11">
          <cell r="B11" t="str">
            <v>.bg-w{background-color:var(--on-ffffff);}.c-bottom{align-content:end;}.color-p{color:var(--on-ff0000);}.color-s{color:var(--on-6c757d);}.cover-f{width:70%;}.d-flex{display:flex;display:-ms-flexbox;}.flex-fill{flex:1 1 auto;}.mb{margin-bottom:1em;}.ml-s{margin-left:0.5em;}.mx-a{margin-left:auto;margin-right:auto;}.noedge{padding:0;}.paper{-webkit-box-shadow:0 1px 1px 0 rgba(0, 0, 0, 0.14),0 1.5px 0.5px -1px rgba(0, 0, 0, 0.2),0 0 2.5px 0 rgba(0, 0, 0, 0.12);-moz-box-shadow:0 1px 1px 0 rgba(0, 0, 0, 0.14),0 1.5px 0.5px -1px rgba(0, 0, 0, 0.2),0 0 2.5px 0 rgba(0, 0, 0, 0.12);box-shadow:0 1px 1px 0 rgba(0, 0, 0, 0.14),0 1.5px 0.5px -1px rgba(0, 0, 0, 0.2),0 0 2.5px 0 rgba(0, 0, 0, 0.12);}.pb{color:var(--on-440044);padding-bottom:1em;}.pt{padding-top:1em;}.sep-v{border-left:24px solid var(--on-ff0000);}.text-fatty{font-family:Recursive;text-transform:uppercase;font-weight:700;}.w-50{width:50%;}.w-80{width:80%;}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grid-v2-manual-svg"/>
      <sheetName val="grid-biologist"/>
      <sheetName val="grid-breeder"/>
      <sheetName val="grid-farmer"/>
      <sheetName val="grid-information-manager"/>
      <sheetName val="grid-chef"/>
      <sheetName val="grid-nutritionist"/>
      <sheetName val="grid-food-manufacturer"/>
      <sheetName val="grid-consumer"/>
      <sheetName val="grid-sociologist"/>
      <sheetName val="grid-trader"/>
      <sheetName val="grid-persona-avec-svg"/>
      <sheetName val="grid-persona-v1"/>
    </sheetNames>
    <sheetDataSet>
      <sheetData sheetId="0">
        <row r="11">
          <cell r="A11" t="str">
            <v>&lt;amp-story-grid-layer template="vertical"&gt;&lt;div class="parent-pc"&gt;&lt;div class="persona" animate-in="fade-in" animate-in-delay=""&gt;&lt;amp-img data-item-id="rice-persona-biologist" data-item-role="amp-story" data-item-type="has SVG source" src="https://benetta.s3.amazonaws.com/16418920251100000061/rice-persona-biologist-w223-h306.svg" width="223" height="306" layout="responsive"&gt;&lt;/amp-img&gt;&lt;/div&gt;&lt;div class="page-title ta-c" animate-in="fade-in" animate-in-delay=""&gt;&lt;h2&gt;Biologist&lt;/h2&gt;&lt;/div&gt;&lt;div class="comment" animate-in="fade-in" animate-in-delay=""&gt;&lt;h6&gt;Optional notes about Biologist responsibilities&lt;/h6&gt;&lt;/div&gt;&lt;div class="diagram-svg" animate-in="fade-in" animate-in-delay=""&gt;&lt;amp-img data-item-id="rice-function-biologist" data-item-role="amp-story" data-item-type="has SVG source" src="https://benetta.s3.amazonaws.com/16418920251100000061/rice-function-biologist-w313-h840.svg" width="313" height="840" layout="responsive"&gt;&lt;/amp-img&gt;&lt;/div&gt;&lt;div class="row-3-left ta-r" animate-in="fade-in" animate-in-delay=""&gt;&lt;h4&gt;Genome&lt;/h4&gt;&lt;/div&gt;&lt;div class="row-3-right ta-l" animate-in="fade-in" animate-in-delay=""&gt;&lt;h4&gt;Anatomy&lt;/h4&gt;&lt;/div&gt;&lt;div class="row-4-left ta-r" animate-in="fade-in" animate-in-delay=""&gt;&lt;h4&gt;Phenotype&lt;/h4&gt;&lt;/div&gt;&lt;div class="row-4-right ta-l" animate-in="fade-in" animate-in-delay=""&gt;&lt;h4&gt;Growing environment&lt;/h4&gt;&lt;/div&gt;&lt;div class="row-5-left ta-r" animate-in="fade-in" animate-in-delay=""&gt;&lt;h4&gt;&lt;/h4&gt;&lt;/div&gt;&lt;div class="row-5-right ta-l" animate-in="fade-in" animate-in-delay=""&gt;&lt;h4&gt;&lt;/h4&gt;&lt;/div&gt;&lt;div class="row-6-left ta-r" animate-in="fade-in" animate-in-delay=""&gt;&lt;h4&gt;&lt;/h4&gt;&lt;/div&gt;&lt;div class="row-6-right ta-l" animate-in="fade-in" animate-in-delay=""&gt;&lt;h4&gt;&lt;/h4&gt;&lt;/div&gt;&lt;/div&gt;&lt;/amp-story-grid-layer&gt;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h2-h3"/>
    </sheetNames>
    <sheetDataSet>
      <sheetData sheetId="0">
        <row r="20">
          <cell r="A20" t="str">
            <v>&lt;amp-story-grid-layer id="page-heading-biologist" template="fill"&gt;&lt;div style="" class="title-centered" animate-in="fade-in" animate-in-duration="2s"&gt;&lt;h2 style="" class="pdt-50"&gt;Biologist&lt;/h2&gt;&lt;/div&gt;&lt;/amp-story-grid-layer&gt;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ontology"/>
    </sheetNames>
    <sheetDataSet>
      <sheetData sheetId="0">
        <row r="11">
          <cell r="A11" t="str">
            <v>&lt;amp-story-grid-layer template="vertical" position="landscape-half-left"&gt;&lt;div class="space-2"&gt;&lt;/div&gt;&lt;div class="darken" animate-in="fade-in" animate-in-duration="4s" animate-in-delay="1s"&gt;&lt;amp-img data-item-id="machine-reasoning-function-ontology" data-item-role="amp-story" data-item-type="has SVG source" src="https://benetta.s3.amazonaws.com/16418920251200000061/machine-reasoning-function-ontology-w1561-h1028.svg" width="1561" height="1028" layout="responsive"&gt;&lt;/amp-img&gt;&lt;/div&gt;&lt;/amp-story-grid-layer&gt;&lt;amp-story-grid-layer template="vertical" position="landscape-half-right"&gt;&lt;div class="" animate-in="fade-in" animate-in-duration="4s"&gt;&lt;h2&gt;Ontology&lt;/h2&gt;&lt;/div&gt;&lt;div animate-in="fade-in" animate-in-duration="4s" animate-in-delay="2s"&gt;&lt;h4&gt;An ontology is a representation of shared knowledge that machines can read and understand.&lt;/h4&gt;&lt;h4&gt;The information is divided in classes.&lt;/h4&gt;&lt;h4&gt;For example, in Einstein&amp;#x2019;s riddle, a class would be the nationality (Spaniard, Ukranian, etc.)&lt;/h4&gt;&lt;/div&gt;&lt;/amp-story-grid-layer&gt;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atenated"/>
      <sheetName val="data"/>
    </sheetNames>
    <sheetDataSet>
      <sheetData sheetId="0">
        <row r="11">
          <cell r="A11" t="str">
            <v>&lt;amp-story-grid-layer template="thirds"&gt;&lt;div grid-area="upper-third"&gt;&lt;div class="title-centered" animate-in="fade-in" animate-in-duration="4s"&gt;&lt;h2&gt;Presentation Notes&lt;/h2&gt;&lt;/div&gt;&lt;/div&gt;&lt;div grid-area="middle-third"&gt;&lt;div class="title-centered" animate-in="fade-in" animate-in-duration="4s" animate-in-delay="1s"&gt;&lt;h4&gt;See footer &amp;#x2193; for page detail.&lt;/h4&gt;&lt;h4&gt;Table of Contents is &amp;#x2196; upper left &amp;#x2013; navigate from there.&lt;/h4&gt;&lt;h4&gt;Presentation works on &amp;#x1F4BB; &lt;small&gt;&amp;#x0026;&lt;/small&gt; &amp;#x1F4F1;.&lt;/h4&gt;&lt;/div&gt;&lt;/div&gt;&lt;/amp-story-grid-layer&gt;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atenated"/>
      <sheetName val="front-cover"/>
      <sheetName val="ursa-major"/>
      <sheetName val="ursa-minor"/>
      <sheetName val="hercules"/>
      <sheetName val="cassiopeia"/>
      <sheetName val="perseus"/>
      <sheetName val="data-sample"/>
    </sheetNames>
    <sheetDataSet>
      <sheetData sheetId="0">
        <row r="11">
          <cell r="A11" t="str">
            <v>&lt;amp-story-page id="front-cover"&gt;&lt;amp-story-grid-layer template="fill" style="background-color:var(--on-151515);"&gt;&lt;amp-story-panning-media layout="fill" data-y="-45%" data-zoom=.35&gt;&lt;amp-img layout="fill" src="https://wsdemos.uc.r.appspot.com/constellations/assets/constellations.png" width="2048" height="2048"&gt;&lt;/amp-img&gt;&lt;/amp-story-panning-media&gt;&lt;/amp-story-grid-layer&gt;&lt;amp-story-grid-layer template="fill"&gt;&lt;div animate-in="fade-in" animate-in-duration="4s"&gt;&lt;div class="-z-content-wrapper"&gt;&lt;span class="-z-sub-heading"&gt;the wonderful&lt;/span&gt;&lt;span class="-z-main-heading"&gt;Northern Sky Constellations&lt;/span&gt;&lt;div class="btn"&gt;&lt;/div&gt;&lt;/div&gt;&lt;/div&gt;&lt;/amp-story-grid-layer&gt; &lt;/amp-story-page&gt;</v>
          </cell>
        </row>
        <row r="12">
          <cell r="A12" t="str">
            <v>&lt;amp-story-page id="ursa-major"&gt;&lt;amp-story-grid-layer template="fill" style="background-color:var(--on-151515);"&gt;&lt;amp-story-panning-media layout="fill" data-x="-3%" data-y="-28%" data-zoom=2&gt;&lt;amp-img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 animate-in="scale-fade-down"&gt;&lt;/div&gt;&lt;/amp-story-grid-layer&gt;&lt;amp-story-grid-layer template="fill"&gt;&lt;div animate-in="fade-in" animate-in-duration="4s"&gt;&lt;div class="-z-content-wrapper"&gt;&lt;span class="-z-sub-heading"&gt;The big bear&lt;/span&gt;&lt;span class="-z-main-heading"&gt;Ursa Major&lt;/span&gt;&lt;span class="-z-body-text"&gt;Its brightest stars form the Big Dipper, one of the most recognizable shapes in the sky, also known as the Plough. &lt;/span&gt;&lt;div class="btn"&gt;&lt;/div&gt;&lt;/div&gt;&lt;/div&gt;&lt;/amp-story-grid-layer&gt; &lt;/amp-story-page&gt;</v>
          </cell>
        </row>
        <row r="13">
          <cell r="A13" t="str">
            <v xml:space="preserve">&lt;amp-story-page id="ursa-minor"&gt;&lt;amp-story-grid-layer template="fill" style="background-color:var(--on-151515);"&gt;&lt;amp-story-panning-media layout="fill" data-x="5%" data-y="-7%" data-zoom=3.5&gt;&lt;amp-img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little bear&lt;/span&gt;&lt;span class="-z-main-heading"&gt;Ursa Minor&lt;/span&gt;&lt;span class="-z-body-text"&gt;Also known as the Little Dipper, it is notable for marking the location of the north celestial pole, the star known as Polaris.&lt;/span&gt;&lt;div class="btn"&gt;&lt;/div&gt;&lt;/div&gt;&lt;/div&gt;&lt;/amp-story-grid-layer&gt; &lt;/amp-story-page&gt;  </v>
          </cell>
        </row>
        <row r="14">
          <cell r="A14" t="str">
            <v xml:space="preserve">&lt;amp-story-page id="hercules"&gt;&lt;amp-story-grid-layer template="fill" style="background-color:var(--on-151515);"&gt;&lt;amp-story-panning-media layout="fill" data-x="29%" data-y="-14%" data-zoom=2.6&gt;&lt;amp-img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warrior&lt;/span&gt;&lt;span class="-z-main-heading"&gt;Hercules&lt;/span&gt;&lt;span class="-z-body-text"&gt;The constellation itself has a long history, dating back to Sumerian times. Hercules is the fifth largest constellation.&lt;/span&gt;&lt;div class="btn"&gt;&lt;/div&gt;&lt;/div&gt;&lt;/div&gt;&lt;/amp-story-grid-layer&gt; &lt;/amp-story-page&gt;  </v>
          </cell>
        </row>
        <row r="15">
          <cell r="A15" t="str">
            <v>&lt;amp-story-page id="cassiopeia"&gt;&lt;amp-story-grid-layer template="fill" style="background-color:var(--on-151515);"&gt;&lt;amp-story-panning-media layout="fill" data-x="-4%" data-y="12%" data-zoom=4.3&gt;&lt;amp-img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queen&lt;/span&gt;&lt;span class="-z-main-heading"&gt;Cassiopeia&lt;/span&gt;&lt;span class="-z-body-text"&gt;Named after Cassiopeia, the boastful queen of Greek mythology. It is Nicknamed the W constellation for it's zigzag formation.&lt;/span&gt;&lt;div class="btn"&gt;&lt;/div&gt;&lt;/div&gt;&lt;/div&gt;&lt;/amp-story-grid-layer&gt; &lt;/amp-story-page&gt;</v>
          </cell>
        </row>
        <row r="16">
          <cell r="A16" t="str">
            <v>&lt;amp-story-page id="perseus"&gt;&lt;amp-story-grid-layer template="fill" style="background-color:var(--on-151515);"&gt;&lt;amp-story-panning-media layout="fill" data-x="-18%" data-y="11%" data-zoom=2.7&gt;&lt;amp-img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hero&lt;/span&gt;&lt;span class="-z-main-heading"&gt;Perseus&lt;/span&gt;&lt;span class="-z-body-text"&gt;Perseus contains several interesting deep sky objects such as Messier 34, the Double Cluster and the California Nebula.&lt;/span&gt;&lt;div class="btn"&gt;&lt;/div&gt;&lt;/div&gt;&lt;/div&gt;&lt;/amp-story-grid-layer&gt; &lt;/amp-story-page&gt;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S-attachments"/>
      <sheetName val="Attach-iFrame"/>
      <sheetName val="DD-generic-colors-3"/>
      <sheetName val="Attach-DD-generic"/>
      <sheetName val="Attach-How-to-know"/>
      <sheetName val="Attach-DIKIW"/>
      <sheetName val="Table-DIKIW"/>
      <sheetName val="Attach-Solution-Manual"/>
      <sheetName val="Attach-Editor"/>
      <sheetName val="Attach-Ontology"/>
      <sheetName val="Attach-Reasoner-DL"/>
      <sheetName val="Attach-Similar"/>
      <sheetName val="Attach-Resources"/>
      <sheetName val="Attach-Tabs"/>
      <sheetName val="Attach-Ken-Bur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E933-2D34-4A33-AEF2-CA8F6001EBD0}">
  <dimension ref="A1:B23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.921875" bestFit="1" customWidth="1"/>
  </cols>
  <sheetData>
    <row r="1" spans="1:2" x14ac:dyDescent="0.4">
      <c r="A1" s="1" t="s">
        <v>0</v>
      </c>
      <c r="B1" s="1">
        <v>1</v>
      </c>
    </row>
    <row r="2" spans="1:2" x14ac:dyDescent="0.4">
      <c r="A2" s="1" t="s">
        <v>0</v>
      </c>
      <c r="B2" s="1">
        <v>2</v>
      </c>
    </row>
    <row r="3" spans="1:2" x14ac:dyDescent="0.4">
      <c r="A3" s="1" t="s">
        <v>0</v>
      </c>
      <c r="B3" s="1">
        <v>3</v>
      </c>
    </row>
    <row r="4" spans="1:2" x14ac:dyDescent="0.4">
      <c r="A4" s="1" t="s">
        <v>0</v>
      </c>
      <c r="B4" s="1">
        <v>4</v>
      </c>
    </row>
    <row r="5" spans="1:2" x14ac:dyDescent="0.4">
      <c r="A5" s="1" t="s">
        <v>0</v>
      </c>
      <c r="B5" s="1">
        <v>5</v>
      </c>
    </row>
    <row r="6" spans="1:2" x14ac:dyDescent="0.4">
      <c r="A6" s="1" t="s">
        <v>0</v>
      </c>
      <c r="B6" s="1">
        <v>6</v>
      </c>
    </row>
    <row r="7" spans="1:2" x14ac:dyDescent="0.4">
      <c r="A7" s="1" t="s">
        <v>0</v>
      </c>
      <c r="B7" s="1">
        <v>7</v>
      </c>
    </row>
    <row r="8" spans="1:2" x14ac:dyDescent="0.4">
      <c r="A8" s="1" t="s">
        <v>0</v>
      </c>
      <c r="B8" s="1">
        <v>8</v>
      </c>
    </row>
    <row r="9" spans="1:2" x14ac:dyDescent="0.4">
      <c r="A9" s="1" t="s">
        <v>0</v>
      </c>
      <c r="B9" s="1">
        <v>9</v>
      </c>
    </row>
    <row r="10" spans="1:2" x14ac:dyDescent="0.4">
      <c r="A10" s="1" t="s">
        <v>0</v>
      </c>
      <c r="B10" s="1">
        <v>10</v>
      </c>
    </row>
    <row r="11" spans="1:2" x14ac:dyDescent="0.4">
      <c r="A11" s="1" t="s">
        <v>0</v>
      </c>
      <c r="B11" s="1">
        <v>11</v>
      </c>
    </row>
    <row r="12" spans="1:2" x14ac:dyDescent="0.4">
      <c r="A12" s="1" t="s">
        <v>0</v>
      </c>
      <c r="B12" s="1">
        <v>12</v>
      </c>
    </row>
    <row r="13" spans="1:2" x14ac:dyDescent="0.4">
      <c r="A13" s="1" t="s">
        <v>0</v>
      </c>
      <c r="B13" s="1">
        <v>13</v>
      </c>
    </row>
    <row r="14" spans="1:2" x14ac:dyDescent="0.4">
      <c r="A14" s="1" t="s">
        <v>0</v>
      </c>
      <c r="B14" s="1">
        <v>14</v>
      </c>
    </row>
    <row r="15" spans="1:2" x14ac:dyDescent="0.4">
      <c r="A15" s="1" t="s">
        <v>0</v>
      </c>
      <c r="B15" s="1">
        <v>15</v>
      </c>
    </row>
    <row r="16" spans="1:2" x14ac:dyDescent="0.4">
      <c r="A16" s="1" t="s">
        <v>0</v>
      </c>
      <c r="B16" s="1">
        <v>16</v>
      </c>
    </row>
    <row r="17" spans="1:2" x14ac:dyDescent="0.4">
      <c r="A17" s="1" t="s">
        <v>0</v>
      </c>
      <c r="B17" s="1">
        <v>17</v>
      </c>
    </row>
    <row r="18" spans="1:2" x14ac:dyDescent="0.4">
      <c r="A18" s="1" t="s">
        <v>0</v>
      </c>
      <c r="B18" s="1">
        <v>18</v>
      </c>
    </row>
    <row r="19" spans="1:2" x14ac:dyDescent="0.4">
      <c r="A19" s="1" t="s">
        <v>0</v>
      </c>
      <c r="B19" s="1">
        <v>19</v>
      </c>
    </row>
    <row r="20" spans="1:2" x14ac:dyDescent="0.4">
      <c r="A20" s="1" t="s">
        <v>0</v>
      </c>
      <c r="B20" s="1">
        <v>20</v>
      </c>
    </row>
    <row r="21" spans="1:2" x14ac:dyDescent="0.4">
      <c r="A21" s="1" t="s">
        <v>0</v>
      </c>
      <c r="B21" s="1">
        <v>21</v>
      </c>
    </row>
    <row r="22" spans="1:2" x14ac:dyDescent="0.4">
      <c r="A22" s="1" t="s">
        <v>0</v>
      </c>
      <c r="B22" s="1">
        <v>22</v>
      </c>
    </row>
    <row r="23" spans="1:2" x14ac:dyDescent="0.4">
      <c r="A23" s="1" t="s">
        <v>0</v>
      </c>
      <c r="B23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B2B-4B92-4C1B-93F8-8040F7E23F68}">
  <sheetPr>
    <tabColor rgb="FFFFFF00"/>
    <pageSetUpPr fitToPage="1"/>
  </sheetPr>
  <dimension ref="A1:AP22"/>
  <sheetViews>
    <sheetView tabSelected="1" zoomScale="75" zoomScaleNormal="75" workbookViewId="0">
      <pane xSplit="5" ySplit="10" topLeftCell="F11" activePane="bottomRight" state="frozen"/>
      <selection pane="topRight" activeCell="E1" sqref="E1"/>
      <selection pane="bottomLeft" activeCell="A11" sqref="A11"/>
      <selection pane="bottomRight" activeCell="M14" sqref="M14"/>
    </sheetView>
  </sheetViews>
  <sheetFormatPr defaultRowHeight="14.6" x14ac:dyDescent="0.4"/>
  <cols>
    <col min="1" max="1" width="1.84375" style="1" bestFit="1" customWidth="1"/>
    <col min="2" max="2" width="2.921875" style="1" bestFit="1" customWidth="1"/>
    <col min="3" max="3" width="14.4609375" style="1" bestFit="1" customWidth="1"/>
    <col min="4" max="4" width="1.84375" style="1" bestFit="1" customWidth="1"/>
    <col min="5" max="5" width="26.4609375" bestFit="1" customWidth="1"/>
    <col min="6" max="6" width="1.69140625" bestFit="1" customWidth="1"/>
    <col min="7" max="7" width="27.07421875" bestFit="1" customWidth="1"/>
    <col min="8" max="8" width="1.84375" bestFit="1" customWidth="1"/>
    <col min="9" max="9" width="27.3828125" bestFit="1" customWidth="1"/>
    <col min="10" max="10" width="1.84375" bestFit="1" customWidth="1"/>
    <col min="11" max="11" width="27" bestFit="1" customWidth="1"/>
    <col min="12" max="12" width="1.84375" bestFit="1" customWidth="1"/>
    <col min="13" max="13" width="27.3046875" bestFit="1" customWidth="1"/>
    <col min="14" max="14" width="1.84375" bestFit="1" customWidth="1"/>
    <col min="15" max="15" width="26.765625" bestFit="1" customWidth="1"/>
    <col min="16" max="16" width="1.84375" bestFit="1" customWidth="1"/>
    <col min="17" max="17" width="31.53515625" bestFit="1" customWidth="1"/>
    <col min="18" max="18" width="1.84375" bestFit="1" customWidth="1"/>
    <col min="19" max="19" width="31.07421875" bestFit="1" customWidth="1"/>
    <col min="20" max="20" width="1.84375" bestFit="1" customWidth="1"/>
    <col min="21" max="21" width="31.23046875" bestFit="1" customWidth="1"/>
    <col min="22" max="22" width="1.84375" bestFit="1" customWidth="1"/>
    <col min="23" max="23" width="29.07421875" bestFit="1" customWidth="1"/>
    <col min="24" max="24" width="1.84375" bestFit="1" customWidth="1"/>
    <col min="25" max="25" width="30.53515625" bestFit="1" customWidth="1"/>
    <col min="26" max="26" width="1.84375" bestFit="1" customWidth="1"/>
    <col min="27" max="27" width="28.53515625" bestFit="1" customWidth="1"/>
    <col min="28" max="28" width="1.84375" bestFit="1" customWidth="1"/>
    <col min="29" max="29" width="26.53515625" bestFit="1" customWidth="1"/>
    <col min="30" max="30" width="1.84375" bestFit="1" customWidth="1"/>
    <col min="31" max="31" width="26.921875" bestFit="1" customWidth="1"/>
    <col min="32" max="32" width="1.84375" bestFit="1" customWidth="1"/>
    <col min="33" max="33" width="26.3828125" bestFit="1" customWidth="1"/>
    <col min="34" max="34" width="1.84375" bestFit="1" customWidth="1"/>
    <col min="35" max="35" width="26.3828125" bestFit="1" customWidth="1"/>
    <col min="36" max="36" width="1.84375" bestFit="1" customWidth="1"/>
    <col min="37" max="37" width="26.3828125" bestFit="1" customWidth="1"/>
    <col min="38" max="38" width="1.84375" bestFit="1" customWidth="1"/>
    <col min="39" max="39" width="26.61328125" bestFit="1" customWidth="1"/>
    <col min="40" max="40" width="1.84375" bestFit="1" customWidth="1"/>
    <col min="41" max="41" width="27.61328125" bestFit="1" customWidth="1"/>
    <col min="42" max="42" width="1.84375" bestFit="1" customWidth="1"/>
  </cols>
  <sheetData>
    <row r="1" spans="1:42" x14ac:dyDescent="0.4">
      <c r="A1" t="s">
        <v>0</v>
      </c>
      <c r="B1" s="1">
        <v>1</v>
      </c>
    </row>
    <row r="2" spans="1:42" x14ac:dyDescent="0.4">
      <c r="A2" t="s">
        <v>0</v>
      </c>
      <c r="B2" s="1">
        <v>2</v>
      </c>
    </row>
    <row r="3" spans="1:42" x14ac:dyDescent="0.4">
      <c r="A3" t="s">
        <v>0</v>
      </c>
      <c r="B3" s="1">
        <v>3</v>
      </c>
    </row>
    <row r="4" spans="1:42" x14ac:dyDescent="0.4">
      <c r="A4" t="s">
        <v>0</v>
      </c>
      <c r="B4" s="1">
        <v>4</v>
      </c>
    </row>
    <row r="5" spans="1:42" x14ac:dyDescent="0.4">
      <c r="A5" t="s">
        <v>0</v>
      </c>
      <c r="B5" s="1">
        <v>5</v>
      </c>
      <c r="AE5" s="4" t="s">
        <v>24</v>
      </c>
    </row>
    <row r="6" spans="1:42" x14ac:dyDescent="0.4">
      <c r="A6" t="s">
        <v>0</v>
      </c>
      <c r="B6" s="1">
        <v>6</v>
      </c>
    </row>
    <row r="7" spans="1:42" x14ac:dyDescent="0.4">
      <c r="A7" t="s">
        <v>0</v>
      </c>
      <c r="B7" s="1">
        <v>7</v>
      </c>
      <c r="AE7" t="s">
        <v>9</v>
      </c>
    </row>
    <row r="8" spans="1:42" x14ac:dyDescent="0.4">
      <c r="A8" t="s">
        <v>0</v>
      </c>
      <c r="B8" s="1">
        <v>8</v>
      </c>
      <c r="G8" s="7" t="s">
        <v>69</v>
      </c>
      <c r="I8" s="7" t="s">
        <v>69</v>
      </c>
      <c r="K8" s="7" t="s">
        <v>69</v>
      </c>
    </row>
    <row r="9" spans="1:42" x14ac:dyDescent="0.4">
      <c r="A9" t="s">
        <v>0</v>
      </c>
      <c r="B9" s="1">
        <v>9</v>
      </c>
      <c r="M9" s="8" t="s">
        <v>71</v>
      </c>
      <c r="AG9" s="8" t="s">
        <v>70</v>
      </c>
      <c r="AI9" s="8" t="s">
        <v>70</v>
      </c>
      <c r="AK9" s="8" t="s">
        <v>70</v>
      </c>
      <c r="AM9" s="8" t="s">
        <v>70</v>
      </c>
      <c r="AO9" s="8" t="s">
        <v>70</v>
      </c>
    </row>
    <row r="10" spans="1:42" x14ac:dyDescent="0.4">
      <c r="A10" t="s">
        <v>0</v>
      </c>
      <c r="B10" s="1">
        <v>10</v>
      </c>
      <c r="C10" s="1" t="s">
        <v>1</v>
      </c>
      <c r="D10" t="s">
        <v>0</v>
      </c>
      <c r="E10" s="2" t="s">
        <v>68</v>
      </c>
      <c r="G10" s="3" t="s">
        <v>21</v>
      </c>
      <c r="H10" t="s">
        <v>0</v>
      </c>
      <c r="I10" s="3" t="s">
        <v>20</v>
      </c>
      <c r="J10" t="s">
        <v>0</v>
      </c>
      <c r="K10" s="3" t="s">
        <v>19</v>
      </c>
      <c r="L10" t="s">
        <v>0</v>
      </c>
      <c r="M10" s="3" t="s">
        <v>17</v>
      </c>
      <c r="N10" t="s">
        <v>0</v>
      </c>
      <c r="O10" s="3" t="s">
        <v>18</v>
      </c>
      <c r="P10" t="s">
        <v>0</v>
      </c>
      <c r="Q10" s="3" t="s">
        <v>11</v>
      </c>
      <c r="R10" t="s">
        <v>0</v>
      </c>
      <c r="S10" s="3" t="s">
        <v>12</v>
      </c>
      <c r="T10" t="s">
        <v>0</v>
      </c>
      <c r="U10" s="3" t="s">
        <v>13</v>
      </c>
      <c r="V10" t="s">
        <v>0</v>
      </c>
      <c r="W10" s="3" t="s">
        <v>14</v>
      </c>
      <c r="X10" t="s">
        <v>0</v>
      </c>
      <c r="Y10" s="3" t="s">
        <v>15</v>
      </c>
      <c r="Z10" t="s">
        <v>0</v>
      </c>
      <c r="AA10" s="3" t="s">
        <v>16</v>
      </c>
      <c r="AB10" t="s">
        <v>0</v>
      </c>
      <c r="AC10" s="3" t="s">
        <v>22</v>
      </c>
      <c r="AD10" t="s">
        <v>0</v>
      </c>
      <c r="AE10" s="3" t="s">
        <v>23</v>
      </c>
      <c r="AF10" t="s">
        <v>0</v>
      </c>
      <c r="AG10" s="3" t="s">
        <v>25</v>
      </c>
      <c r="AH10" t="s">
        <v>0</v>
      </c>
      <c r="AI10" s="3" t="s">
        <v>26</v>
      </c>
      <c r="AJ10" t="s">
        <v>0</v>
      </c>
      <c r="AK10" s="3" t="s">
        <v>27</v>
      </c>
      <c r="AL10" t="s">
        <v>0</v>
      </c>
      <c r="AM10" s="3" t="s">
        <v>28</v>
      </c>
      <c r="AN10" t="s">
        <v>0</v>
      </c>
      <c r="AO10" s="3" t="s">
        <v>29</v>
      </c>
      <c r="AP10" t="s">
        <v>0</v>
      </c>
    </row>
    <row r="11" spans="1:42" x14ac:dyDescent="0.4">
      <c r="A11" t="s">
        <v>0</v>
      </c>
      <c r="B11" s="1">
        <v>11</v>
      </c>
      <c r="D11" t="s">
        <v>0</v>
      </c>
      <c r="E11" t="s">
        <v>64</v>
      </c>
      <c r="F11" t="s">
        <v>0</v>
      </c>
      <c r="G11" t="str">
        <f>[1]concatenated!$A$21</f>
        <v>&lt;amp-story-page id="item-1011" data-item-label="template-test-open" data-item-source="ontomatica"&gt;</v>
      </c>
      <c r="H11" t="s">
        <v>0</v>
      </c>
      <c r="I11" t="str">
        <f>[1]concatenated!$A$22</f>
        <v>&lt;amp-story-page id="item-1012" data-item-label="template-landscape" data-item-source="ontomatica"&gt;</v>
      </c>
      <c r="J11" t="s">
        <v>0</v>
      </c>
      <c r="K11" t="str">
        <f>[1]concatenated!$A$23</f>
        <v>&lt;amp-story-page id="item-1013" data-item-label="template-thirds" data-item-source="ontomatica"&gt;</v>
      </c>
      <c r="L11" t="s">
        <v>0</v>
      </c>
      <c r="M11" t="str">
        <f>[1]concatenated!$A$24</f>
        <v>&lt;amp-story-page id="item-1014" data-item-label="template-container-persona" data-item-source="ontomatica"&gt;</v>
      </c>
      <c r="N11" t="s">
        <v>0</v>
      </c>
      <c r="O11" t="str">
        <f>[1]concatenated!$A$25</f>
        <v>&lt;amp-story-page id="item-1015" data-item-label="template-container-main" data-item-source="ontomatica"&gt;</v>
      </c>
      <c r="P11" t="s">
        <v>0</v>
      </c>
      <c r="Q11" t="str">
        <f>[1]concatenated!$A$26</f>
        <v>&lt;amp-story-page id="item-1016" data-item-label="template-panning-media-front-cover" data-item-source="ontomatica"&gt;</v>
      </c>
      <c r="R11" t="s">
        <v>0</v>
      </c>
      <c r="S11" t="str">
        <f>[1]concatenated!$A$27</f>
        <v>&lt;amp-story-page id="item-1017" data-item-label="template-panning-media-ursa-major" data-item-source="ontomatica"&gt;</v>
      </c>
      <c r="T11" t="s">
        <v>0</v>
      </c>
      <c r="U11" t="str">
        <f>[1]concatenated!$A$28</f>
        <v>&lt;amp-story-page id="item-1018" data-item-label="template-panning-media-ursa-minor" data-item-source="ontomatica"&gt;</v>
      </c>
      <c r="V11" t="s">
        <v>0</v>
      </c>
      <c r="W11" t="str">
        <f>[1]concatenated!$A$29</f>
        <v>&lt;amp-story-page id="item-1019" data-item-label="template-panning-media-hercules" data-item-source="ontomatica"&gt;</v>
      </c>
      <c r="X11" t="s">
        <v>0</v>
      </c>
      <c r="Y11" t="str">
        <f>[1]concatenated!$A$30</f>
        <v>&lt;amp-story-page id="item-1020" data-item-label="template-panning-media-cassiopeia" data-item-source="ontomatica"&gt;</v>
      </c>
      <c r="Z11" t="s">
        <v>0</v>
      </c>
      <c r="AA11" t="str">
        <f>[1]concatenated!$A$31</f>
        <v>&lt;amp-story-page id="item-1021" data-item-label="template-panning-media-perseus" data-item-source="ontomatica"&gt;</v>
      </c>
      <c r="AB11" t="s">
        <v>0</v>
      </c>
      <c r="AC11" t="str">
        <f>[1]concatenated!$A$32</f>
        <v>&lt;amp-story-page id="item-1022" data-item-label="template-ken-burns" data-item-source="ontomatica"&gt;</v>
      </c>
      <c r="AD11" t="s">
        <v>0</v>
      </c>
      <c r="AE11" t="str">
        <f>[1]concatenated!$A$33</f>
        <v>&lt;amp-story-page id="item-1023" data-item-label="template-background" data-item-source="ontomatica"&gt;</v>
      </c>
      <c r="AF11" t="s">
        <v>0</v>
      </c>
      <c r="AG11" t="s">
        <v>4</v>
      </c>
      <c r="AH11" t="s">
        <v>0</v>
      </c>
      <c r="AI11" t="s">
        <v>4</v>
      </c>
      <c r="AJ11" t="s">
        <v>0</v>
      </c>
      <c r="AK11" t="s">
        <v>4</v>
      </c>
      <c r="AL11" t="s">
        <v>0</v>
      </c>
      <c r="AM11" t="str">
        <f>[1]concatenated!$A$34</f>
        <v>&lt;amp-story-page id="item-1024" data-item-label="template-outlink-1" data-item-source="ontomatica"&gt;</v>
      </c>
      <c r="AN11" t="s">
        <v>0</v>
      </c>
      <c r="AO11" t="str">
        <f>[1]concatenated!$A$42</f>
        <v>&lt;amp-story-page id="item-1032" data-item-label="template-aspect-ratio" data-item-source="ontomatica"&gt;</v>
      </c>
      <c r="AP11" t="s">
        <v>0</v>
      </c>
    </row>
    <row r="12" spans="1:42" x14ac:dyDescent="0.4">
      <c r="A12" t="s">
        <v>0</v>
      </c>
      <c r="B12" s="1">
        <v>12</v>
      </c>
      <c r="C12" s="1" t="s">
        <v>6</v>
      </c>
      <c r="D12" t="s">
        <v>0</v>
      </c>
      <c r="E12" t="s">
        <v>57</v>
      </c>
      <c r="F12" t="s">
        <v>0</v>
      </c>
      <c r="G12" t="str">
        <f>[2]concatenated!$A$19</f>
        <v>&lt;amp-story-grid-layer template="fill"&gt;&lt;amp-img id="background-neural-network" data-item-role="background" data-item-type="static" data-item-label="background-neural-network-440044-FFE1FFW" src="https://s3.amazonaws.com/benetta.net/media/background-svg/background-neural-network-440044-FFE1FFW-w400-h371.svg" width="400" height="371" layout="responsive"&gt;&lt;/amp-img&gt;&lt;/amp-story-grid-layer&gt;</v>
      </c>
      <c r="H12" t="s">
        <v>0</v>
      </c>
      <c r="I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J12" t="s">
        <v>0</v>
      </c>
      <c r="K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L12" t="s">
        <v>0</v>
      </c>
      <c r="M12" t="str">
        <f>[2]concatenated!$A$14</f>
        <v>&lt;amp-story-grid-layer template="fill"&gt;&lt;amp-img id="purple-solid-440044" data-item-role="background" data-item-type="static" data-item-label="background-440044-ontology" src="https://s3.amazonaws.com/benetta.net/media/background-svg/background-440044-ontology-w997-h997.svg" width="997" height="997" layout="responsive"&gt;&lt;/amp-img&gt;&lt;/amp-story-grid-layer&gt;</v>
      </c>
      <c r="N12" t="s">
        <v>0</v>
      </c>
      <c r="O12" t="str">
        <f>[2]concatenated!$A$15</f>
        <v>&lt;amp-story-grid-layer template="fill"&gt;&lt;amp-img id="blue-texture-1F64FF" data-item-role="background" data-item-type="static" data-item-label="background-1F64FF" src="https://s3.amazonaws.com/benetta.net/media/background-svg/background-1F64FF-w1000-h1000.svg" width="1000" height="1000" layout="responsive"&gt;&lt;/amp-img&gt;&lt;/amp-story-grid-layer&gt;</v>
      </c>
      <c r="P12" t="s">
        <v>0</v>
      </c>
      <c r="R12" t="s">
        <v>0</v>
      </c>
      <c r="T12" t="s">
        <v>0</v>
      </c>
      <c r="V12" t="s">
        <v>0</v>
      </c>
      <c r="X12" t="s">
        <v>0</v>
      </c>
      <c r="Z12" t="s">
        <v>0</v>
      </c>
      <c r="AB12" t="s">
        <v>0</v>
      </c>
      <c r="AC12" t="s">
        <v>4</v>
      </c>
      <c r="AD12" t="s">
        <v>0</v>
      </c>
      <c r="AE12" t="s">
        <v>4</v>
      </c>
      <c r="AF12" t="s">
        <v>0</v>
      </c>
      <c r="AG12" t="s">
        <v>4</v>
      </c>
      <c r="AH12" t="s">
        <v>0</v>
      </c>
      <c r="AI12" t="s">
        <v>4</v>
      </c>
      <c r="AJ12" t="s">
        <v>0</v>
      </c>
      <c r="AK12" t="s">
        <v>4</v>
      </c>
      <c r="AL12" t="s">
        <v>0</v>
      </c>
      <c r="AM12" t="s">
        <v>4</v>
      </c>
      <c r="AN12" t="s">
        <v>0</v>
      </c>
      <c r="AO12" t="s">
        <v>4</v>
      </c>
      <c r="AP12" t="s">
        <v>0</v>
      </c>
    </row>
    <row r="13" spans="1:42" x14ac:dyDescent="0.4">
      <c r="A13" t="s">
        <v>0</v>
      </c>
      <c r="B13" s="1">
        <v>13</v>
      </c>
      <c r="D13" t="s">
        <v>0</v>
      </c>
      <c r="E13" t="s">
        <v>65</v>
      </c>
      <c r="F13" t="s">
        <v>0</v>
      </c>
      <c r="G13" t="str">
        <f>[3]concatenated!$A$11</f>
        <v>&lt;amp-story-grid-layer class="noedge c-bottom mb" template="vertical"&gt;&lt;div class="paper color-s bg-w cover-f d-flex"&gt;&lt;div class="flex-fill pt pb"&gt;&lt;hgroup class="ml-s"&gt;&lt;div class="text-fatty color-p"&gt;connecting the dots&lt;/div&gt;&lt;h1&gt;Solve Problems with Machine Reasoning&lt;/h1&gt;&lt;/hgroup&gt;&lt;div class="w-80 mx-a text-fatty"&gt;by Paula Perez&lt;/div&gt;&lt;/div&gt;&lt;div class="sep-v"&gt;&lt;/div&gt;&lt;/div&gt;&lt;/amp-story-grid-layer&gt;</v>
      </c>
      <c r="H13" t="s">
        <v>0</v>
      </c>
      <c r="J13" t="s">
        <v>0</v>
      </c>
      <c r="L13" t="s">
        <v>0</v>
      </c>
      <c r="N13" t="s">
        <v>0</v>
      </c>
      <c r="P13" t="s">
        <v>0</v>
      </c>
      <c r="R13" t="s">
        <v>0</v>
      </c>
      <c r="T13" t="s">
        <v>0</v>
      </c>
      <c r="V13" t="s">
        <v>0</v>
      </c>
      <c r="X13" t="s">
        <v>0</v>
      </c>
      <c r="Z13" t="s">
        <v>0</v>
      </c>
      <c r="AB13" t="s">
        <v>0</v>
      </c>
      <c r="AD13" t="s">
        <v>0</v>
      </c>
      <c r="AF13" t="s">
        <v>0</v>
      </c>
      <c r="AH13" t="s">
        <v>0</v>
      </c>
      <c r="AJ13" t="s">
        <v>0</v>
      </c>
      <c r="AL13" t="s">
        <v>0</v>
      </c>
      <c r="AN13" t="s">
        <v>0</v>
      </c>
      <c r="AP13" t="s">
        <v>0</v>
      </c>
    </row>
    <row r="14" spans="1:42" x14ac:dyDescent="0.4">
      <c r="A14" t="s">
        <v>0</v>
      </c>
      <c r="B14" s="1">
        <v>14</v>
      </c>
      <c r="C14" s="1" t="s">
        <v>2</v>
      </c>
      <c r="D14" t="s">
        <v>0</v>
      </c>
      <c r="E14" t="s">
        <v>59</v>
      </c>
      <c r="F14" t="s">
        <v>0</v>
      </c>
      <c r="H14" t="s">
        <v>0</v>
      </c>
      <c r="J14" t="s">
        <v>0</v>
      </c>
      <c r="L14" t="s">
        <v>0</v>
      </c>
      <c r="M14" s="1" t="str">
        <f>[4]concatenated!$A$11</f>
        <v>&lt;amp-story-grid-layer template="vertical"&gt;&lt;div class="parent-pc"&gt;&lt;div class="persona" animate-in="fade-in" animate-in-delay=""&gt;&lt;amp-img data-item-id="rice-persona-biologist" data-item-role="amp-story" data-item-type="has SVG source" src="https://benetta.s3.amazonaws.com/16418920251100000061/rice-persona-biologist-w223-h306.svg" width="223" height="306" layout="responsive"&gt;&lt;/amp-img&gt;&lt;/div&gt;&lt;div class="page-title ta-c" animate-in="fade-in" animate-in-delay=""&gt;&lt;h2&gt;Biologist&lt;/h2&gt;&lt;/div&gt;&lt;div class="comment" animate-in="fade-in" animate-in-delay=""&gt;&lt;h6&gt;Optional notes about Biologist responsibilities&lt;/h6&gt;&lt;/div&gt;&lt;div class="diagram-svg" animate-in="fade-in" animate-in-delay=""&gt;&lt;amp-img data-item-id="rice-function-biologist" data-item-role="amp-story" data-item-type="has SVG source" src="https://benetta.s3.amazonaws.com/16418920251100000061/rice-function-biologist-w313-h840.svg" width="313" height="840" layout="responsive"&gt;&lt;/amp-img&gt;&lt;/div&gt;&lt;div class="row-3-left ta-r" animate-in="fade-in" animate-in-delay=""&gt;&lt;h4&gt;Genome&lt;/h4&gt;&lt;/div&gt;&lt;div class="row-3-right ta-l" animate-in="fade-in" animate-in-delay=""&gt;&lt;h4&gt;Anatomy&lt;/h4&gt;&lt;/div&gt;&lt;div class="row-4-left ta-r" animate-in="fade-in" animate-in-delay=""&gt;&lt;h4&gt;Phenotype&lt;/h4&gt;&lt;/div&gt;&lt;div class="row-4-right ta-l" animate-in="fade-in" animate-in-delay=""&gt;&lt;h4&gt;Growing environment&lt;/h4&gt;&lt;/div&gt;&lt;div class="row-5-left ta-r" animate-in="fade-in" animate-in-delay=""&gt;&lt;h4&gt;&lt;/h4&gt;&lt;/div&gt;&lt;div class="row-5-right ta-l" animate-in="fade-in" animate-in-delay=""&gt;&lt;h4&gt;&lt;/h4&gt;&lt;/div&gt;&lt;div class="row-6-left ta-r" animate-in="fade-in" animate-in-delay=""&gt;&lt;h4&gt;&lt;/h4&gt;&lt;/div&gt;&lt;div class="row-6-right ta-l" animate-in="fade-in" animate-in-delay=""&gt;&lt;h4&gt;&lt;/h4&gt;&lt;/div&gt;&lt;/div&gt;&lt;/amp-story-grid-layer&gt;</v>
      </c>
      <c r="N14" t="s">
        <v>0</v>
      </c>
      <c r="P14" t="s">
        <v>0</v>
      </c>
      <c r="R14" t="s">
        <v>0</v>
      </c>
      <c r="T14" t="s">
        <v>0</v>
      </c>
      <c r="V14" t="s">
        <v>0</v>
      </c>
      <c r="X14" t="s">
        <v>0</v>
      </c>
      <c r="Z14" t="s">
        <v>0</v>
      </c>
      <c r="AB14" t="s">
        <v>0</v>
      </c>
      <c r="AD14" t="s">
        <v>0</v>
      </c>
      <c r="AF14" t="s">
        <v>0</v>
      </c>
      <c r="AH14" t="s">
        <v>0</v>
      </c>
      <c r="AJ14" t="s">
        <v>0</v>
      </c>
      <c r="AL14" t="s">
        <v>0</v>
      </c>
      <c r="AN14" t="s">
        <v>0</v>
      </c>
      <c r="AP14" t="s">
        <v>0</v>
      </c>
    </row>
    <row r="15" spans="1:42" x14ac:dyDescent="0.4">
      <c r="A15" t="s">
        <v>0</v>
      </c>
      <c r="B15" s="1">
        <v>15</v>
      </c>
      <c r="C15" s="1" t="s">
        <v>2</v>
      </c>
      <c r="D15" t="s">
        <v>0</v>
      </c>
      <c r="E15" t="s">
        <v>58</v>
      </c>
      <c r="F15" t="s">
        <v>0</v>
      </c>
      <c r="G15" s="1"/>
      <c r="H15" t="s">
        <v>0</v>
      </c>
      <c r="I15" s="1"/>
      <c r="J15" t="s">
        <v>0</v>
      </c>
      <c r="K15" s="1"/>
      <c r="L15" t="s">
        <v>0</v>
      </c>
      <c r="M15" s="1"/>
      <c r="N15" t="s">
        <v>0</v>
      </c>
      <c r="O15" s="1" t="str">
        <f>[5]concatenated!$A$20</f>
        <v>&lt;amp-story-grid-layer id="page-heading-biologist" template="fill"&gt;&lt;div style="" class="title-centered" animate-in="fade-in" animate-in-duration="2s"&gt;&lt;h2 style="" class="pdt-50"&gt;Biologist&lt;/h2&gt;&lt;/div&gt;&lt;/amp-story-grid-layer&gt;</v>
      </c>
      <c r="P15" t="s">
        <v>0</v>
      </c>
      <c r="Q15" s="1"/>
      <c r="R15" t="s">
        <v>0</v>
      </c>
      <c r="S15" s="1"/>
      <c r="T15" t="s">
        <v>0</v>
      </c>
      <c r="U15" s="1"/>
      <c r="V15" t="s">
        <v>0</v>
      </c>
      <c r="W15" s="1"/>
      <c r="X15" t="s">
        <v>0</v>
      </c>
      <c r="Y15" s="1"/>
      <c r="Z15" t="s">
        <v>0</v>
      </c>
      <c r="AA15" s="1"/>
      <c r="AB15" t="s">
        <v>0</v>
      </c>
      <c r="AC15" s="1"/>
      <c r="AD15" t="s">
        <v>0</v>
      </c>
      <c r="AE15" s="1"/>
      <c r="AF15" t="s">
        <v>0</v>
      </c>
      <c r="AG15" s="1"/>
      <c r="AH15" t="s">
        <v>0</v>
      </c>
      <c r="AJ15" t="s">
        <v>0</v>
      </c>
      <c r="AL15" t="s">
        <v>0</v>
      </c>
      <c r="AM15" s="1"/>
      <c r="AN15" t="s">
        <v>0</v>
      </c>
      <c r="AO15" s="1"/>
      <c r="AP15" t="s">
        <v>0</v>
      </c>
    </row>
    <row r="16" spans="1:42" x14ac:dyDescent="0.4">
      <c r="A16" t="s">
        <v>0</v>
      </c>
      <c r="B16" s="1">
        <v>16</v>
      </c>
      <c r="C16" s="1" t="s">
        <v>10</v>
      </c>
      <c r="D16" t="s">
        <v>0</v>
      </c>
      <c r="E16" t="s">
        <v>60</v>
      </c>
      <c r="F16" t="s">
        <v>0</v>
      </c>
      <c r="H16" t="s">
        <v>0</v>
      </c>
      <c r="I16" t="str">
        <f>[6]concatenated!$A$11</f>
        <v>&lt;amp-story-grid-layer template="vertical" position="landscape-half-left"&gt;&lt;div class="space-2"&gt;&lt;/div&gt;&lt;div class="darken" animate-in="fade-in" animate-in-duration="4s" animate-in-delay="1s"&gt;&lt;amp-img data-item-id="machine-reasoning-function-ontology" data-item-role="amp-story" data-item-type="has SVG source" src="https://benetta.s3.amazonaws.com/16418920251200000061/machine-reasoning-function-ontology-w1561-h1028.svg" width="1561" height="1028" layout="responsive"&gt;&lt;/amp-img&gt;&lt;/div&gt;&lt;/amp-story-grid-layer&gt;&lt;amp-story-grid-layer template="vertical" position="landscape-half-right"&gt;&lt;div class="" animate-in="fade-in" animate-in-duration="4s"&gt;&lt;h2&gt;Ontology&lt;/h2&gt;&lt;/div&gt;&lt;div animate-in="fade-in" animate-in-duration="4s" animate-in-delay="2s"&gt;&lt;h4&gt;An ontology is a representation of shared knowledge that machines can read and understand.&lt;/h4&gt;&lt;h4&gt;The information is divided in classes.&lt;/h4&gt;&lt;h4&gt;For example, in Einstein&amp;#x2019;s riddle, a class would be the nationality (Spaniard, Ukranian, etc.)&lt;/h4&gt;&lt;/div&gt;&lt;/amp-story-grid-layer&gt;</v>
      </c>
      <c r="J16" t="s">
        <v>0</v>
      </c>
      <c r="L16" t="s">
        <v>0</v>
      </c>
      <c r="N16" t="s">
        <v>0</v>
      </c>
      <c r="P16" t="s">
        <v>0</v>
      </c>
      <c r="R16" t="s">
        <v>0</v>
      </c>
      <c r="T16" t="s">
        <v>0</v>
      </c>
      <c r="V16" t="s">
        <v>0</v>
      </c>
      <c r="X16" t="s">
        <v>0</v>
      </c>
      <c r="Z16" t="s">
        <v>0</v>
      </c>
      <c r="AB16" t="s">
        <v>0</v>
      </c>
      <c r="AD16" t="s">
        <v>0</v>
      </c>
      <c r="AF16" t="s">
        <v>0</v>
      </c>
      <c r="AH16" t="s">
        <v>0</v>
      </c>
      <c r="AJ16" t="s">
        <v>0</v>
      </c>
      <c r="AL16" t="s">
        <v>0</v>
      </c>
      <c r="AN16" t="s">
        <v>0</v>
      </c>
      <c r="AP16" t="s">
        <v>0</v>
      </c>
    </row>
    <row r="17" spans="1:42" x14ac:dyDescent="0.4">
      <c r="A17" t="s">
        <v>0</v>
      </c>
      <c r="B17" s="1">
        <v>17</v>
      </c>
      <c r="D17" t="s">
        <v>0</v>
      </c>
      <c r="E17" t="s">
        <v>61</v>
      </c>
      <c r="F17" t="s">
        <v>0</v>
      </c>
      <c r="H17" t="s">
        <v>0</v>
      </c>
      <c r="J17" t="s">
        <v>0</v>
      </c>
      <c r="K17" t="str">
        <f>[7]concatenated!$A$11</f>
        <v>&lt;amp-story-grid-layer template="thirds"&gt;&lt;div grid-area="upper-third"&gt;&lt;div class="title-centered" animate-in="fade-in" animate-in-duration="4s"&gt;&lt;h2&gt;Presentation Notes&lt;/h2&gt;&lt;/div&gt;&lt;/div&gt;&lt;div grid-area="middle-third"&gt;&lt;div class="title-centered" animate-in="fade-in" animate-in-duration="4s" animate-in-delay="1s"&gt;&lt;h4&gt;See footer &amp;#x2193; for page detail.&lt;/h4&gt;&lt;h4&gt;Table of Contents is &amp;#x2196; upper left &amp;#x2013; navigate from there.&lt;/h4&gt;&lt;h4&gt;Presentation works on &amp;#x1F4BB; &lt;small&gt;&amp;#x0026;&lt;/small&gt; &amp;#x1F4F1;.&lt;/h4&gt;&lt;/div&gt;&lt;/div&gt;&lt;/amp-story-grid-layer&gt;</v>
      </c>
      <c r="L17" t="s">
        <v>0</v>
      </c>
      <c r="N17" t="s">
        <v>0</v>
      </c>
      <c r="P17" t="s">
        <v>0</v>
      </c>
      <c r="R17" t="s">
        <v>0</v>
      </c>
      <c r="T17" t="s">
        <v>0</v>
      </c>
      <c r="V17" t="s">
        <v>0</v>
      </c>
      <c r="X17" t="s">
        <v>0</v>
      </c>
      <c r="Z17" t="s">
        <v>0</v>
      </c>
      <c r="AB17" t="s">
        <v>0</v>
      </c>
      <c r="AD17" t="s">
        <v>0</v>
      </c>
      <c r="AF17" t="s">
        <v>0</v>
      </c>
      <c r="AH17" t="s">
        <v>0</v>
      </c>
      <c r="AJ17" t="s">
        <v>0</v>
      </c>
      <c r="AL17" t="s">
        <v>0</v>
      </c>
      <c r="AN17" t="s">
        <v>0</v>
      </c>
      <c r="AP17" t="s">
        <v>0</v>
      </c>
    </row>
    <row r="18" spans="1:42" x14ac:dyDescent="0.4">
      <c r="A18" t="s">
        <v>0</v>
      </c>
      <c r="B18" s="1">
        <v>18</v>
      </c>
      <c r="C18" s="1" t="s">
        <v>5</v>
      </c>
      <c r="D18" t="s">
        <v>0</v>
      </c>
      <c r="E18" t="s">
        <v>62</v>
      </c>
      <c r="F18" t="s">
        <v>0</v>
      </c>
      <c r="H18" t="s">
        <v>0</v>
      </c>
      <c r="J18" t="s">
        <v>0</v>
      </c>
      <c r="L18" t="s">
        <v>0</v>
      </c>
      <c r="N18" t="s">
        <v>0</v>
      </c>
      <c r="P18" t="s">
        <v>0</v>
      </c>
      <c r="Q18" t="str">
        <f>[8]concatenated!$A$11</f>
        <v>&lt;amp-story-page id="front-cover"&gt;&lt;amp-story-grid-layer template="fill" style="background-color:var(--on-151515);"&gt;&lt;amp-story-panning-media layout="fill" data-y="-45%" data-zoom=.35&gt;&lt;amp-img layout="fill" src="https://wsdemos.uc.r.appspot.com/constellations/assets/constellations.png" width="2048" height="2048"&gt;&lt;/amp-img&gt;&lt;/amp-story-panning-media&gt;&lt;/amp-story-grid-layer&gt;&lt;amp-story-grid-layer template="fill"&gt;&lt;div animate-in="fade-in" animate-in-duration="4s"&gt;&lt;div class="-z-content-wrapper"&gt;&lt;span class="-z-sub-heading"&gt;the wonderful&lt;/span&gt;&lt;span class="-z-main-heading"&gt;Northern Sky Constellations&lt;/span&gt;&lt;div class="btn"&gt;&lt;/div&gt;&lt;/div&gt;&lt;/div&gt;&lt;/amp-story-grid-layer&gt; &lt;/amp-story-page&gt;</v>
      </c>
      <c r="R18" t="s">
        <v>0</v>
      </c>
      <c r="S18" t="str">
        <f>[8]concatenated!$A$12</f>
        <v>&lt;amp-story-page id="ursa-major"&gt;&lt;amp-story-grid-layer template="fill" style="background-color:var(--on-151515);"&gt;&lt;amp-story-panning-media layout="fill" data-x="-3%" data-y="-28%" data-zoom=2&gt;&lt;amp-img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 animate-in="scale-fade-down"&gt;&lt;/div&gt;&lt;/amp-story-grid-layer&gt;&lt;amp-story-grid-layer template="fill"&gt;&lt;div animate-in="fade-in" animate-in-duration="4s"&gt;&lt;div class="-z-content-wrapper"&gt;&lt;span class="-z-sub-heading"&gt;The big bear&lt;/span&gt;&lt;span class="-z-main-heading"&gt;Ursa Major&lt;/span&gt;&lt;span class="-z-body-text"&gt;Its brightest stars form the Big Dipper, one of the most recognizable shapes in the sky, also known as the Plough. &lt;/span&gt;&lt;div class="btn"&gt;&lt;/div&gt;&lt;/div&gt;&lt;/div&gt;&lt;/amp-story-grid-layer&gt; &lt;/amp-story-page&gt;</v>
      </c>
      <c r="T18" t="s">
        <v>0</v>
      </c>
      <c r="U18" t="str">
        <f>[8]concatenated!$A$13</f>
        <v xml:space="preserve">&lt;amp-story-page id="ursa-minor"&gt;&lt;amp-story-grid-layer template="fill" style="background-color:var(--on-151515);"&gt;&lt;amp-story-panning-media layout="fill" data-x="5%" data-y="-7%" data-zoom=3.5&gt;&lt;amp-img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little bear&lt;/span&gt;&lt;span class="-z-main-heading"&gt;Ursa Minor&lt;/span&gt;&lt;span class="-z-body-text"&gt;Also known as the Little Dipper, it is notable for marking the location of the north celestial pole, the star known as Polaris.&lt;/span&gt;&lt;div class="btn"&gt;&lt;/div&gt;&lt;/div&gt;&lt;/div&gt;&lt;/amp-story-grid-layer&gt; &lt;/amp-story-page&gt;  </v>
      </c>
      <c r="V18" t="s">
        <v>0</v>
      </c>
      <c r="W18" t="str">
        <f>[8]concatenated!$A$14</f>
        <v xml:space="preserve">&lt;amp-story-page id="hercules"&gt;&lt;amp-story-grid-layer template="fill" style="background-color:var(--on-151515);"&gt;&lt;amp-story-panning-media layout="fill" data-x="29%" data-y="-14%" data-zoom=2.6&gt;&lt;amp-img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warrior&lt;/span&gt;&lt;span class="-z-main-heading"&gt;Hercules&lt;/span&gt;&lt;span class="-z-body-text"&gt;The constellation itself has a long history, dating back to Sumerian times. Hercules is the fifth largest constellation.&lt;/span&gt;&lt;div class="btn"&gt;&lt;/div&gt;&lt;/div&gt;&lt;/div&gt;&lt;/amp-story-grid-layer&gt; &lt;/amp-story-page&gt;  </v>
      </c>
      <c r="X18" t="s">
        <v>0</v>
      </c>
      <c r="Y18" t="str">
        <f>[8]concatenated!$A$15</f>
        <v>&lt;amp-story-page id="cassiopeia"&gt;&lt;amp-story-grid-layer template="fill" style="background-color:var(--on-151515);"&gt;&lt;amp-story-panning-media layout="fill" data-x="-4%" data-y="12%" data-zoom=4.3&gt;&lt;amp-img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queen&lt;/span&gt;&lt;span class="-z-main-heading"&gt;Cassiopeia&lt;/span&gt;&lt;span class="-z-body-text"&gt;Named after Cassiopeia, the boastful queen of Greek mythology. It is Nicknamed the W constellation for it's zigzag formation.&lt;/span&gt;&lt;div class="btn"&gt;&lt;/div&gt;&lt;/div&gt;&lt;/div&gt;&lt;/amp-story-grid-layer&gt; &lt;/amp-story-page&gt;</v>
      </c>
      <c r="Z18" t="s">
        <v>0</v>
      </c>
      <c r="AA18" t="str">
        <f>[8]concatenated!$A$16</f>
        <v>&lt;amp-story-page id="perseus"&gt;&lt;amp-story-grid-layer template="fill" style="background-color:var(--on-151515);"&gt;&lt;amp-story-panning-media layout="fill" data-x="-18%" data-y="11%" data-zoom=2.7&gt;&lt;amp-img layout="fill" src="https://wsdemos.uc.r.appspot.com/constellations/assets/constellations.png" width="2048" height="2048"&gt;&lt;/amp-img&gt;&lt;/amp-story-panning-media&gt;&lt;/amp-story-grid-layer&gt;&lt;amp-story-grid-layer template="fill"&gt;&lt;div class="vignette"&gt;&lt;/div&gt;&lt;/amp-story-grid-layer&gt;&lt;amp-story-grid-layer template="fill"&gt;&lt;div animate-in="fade-in" animate-in-duration="4s"&gt;&lt;div class="-z-content-wrapper"&gt;&lt;span class="-z-sub-heading"&gt;The hero&lt;/span&gt;&lt;span class="-z-main-heading"&gt;Perseus&lt;/span&gt;&lt;span class="-z-body-text"&gt;Perseus contains several interesting deep sky objects such as Messier 34, the Double Cluster and the California Nebula.&lt;/span&gt;&lt;div class="btn"&gt;&lt;/div&gt;&lt;/div&gt;&lt;/div&gt;&lt;/amp-story-grid-layer&gt; &lt;/amp-story-page&gt;</v>
      </c>
      <c r="AB18" t="s">
        <v>0</v>
      </c>
      <c r="AD18" t="s">
        <v>0</v>
      </c>
      <c r="AF18" t="s">
        <v>0</v>
      </c>
      <c r="AH18" t="s">
        <v>0</v>
      </c>
      <c r="AJ18" t="s">
        <v>0</v>
      </c>
      <c r="AL18" t="s">
        <v>0</v>
      </c>
      <c r="AN18" t="s">
        <v>0</v>
      </c>
      <c r="AP18" t="s">
        <v>0</v>
      </c>
    </row>
    <row r="19" spans="1:42" x14ac:dyDescent="0.4">
      <c r="A19" t="s">
        <v>0</v>
      </c>
      <c r="B19" s="1">
        <v>19</v>
      </c>
      <c r="C19" s="1" t="s">
        <v>48</v>
      </c>
      <c r="D19" t="s">
        <v>0</v>
      </c>
      <c r="E19" t="s">
        <v>63</v>
      </c>
      <c r="F19" t="s">
        <v>0</v>
      </c>
      <c r="H19" t="s">
        <v>0</v>
      </c>
      <c r="J19" t="s">
        <v>0</v>
      </c>
      <c r="L19" t="s">
        <v>0</v>
      </c>
      <c r="N19" t="s">
        <v>0</v>
      </c>
      <c r="P19" t="s">
        <v>0</v>
      </c>
      <c r="R19" t="s">
        <v>0</v>
      </c>
      <c r="T19" t="s">
        <v>0</v>
      </c>
      <c r="V19" t="s">
        <v>0</v>
      </c>
      <c r="X19" t="s">
        <v>0</v>
      </c>
      <c r="Z19" t="s">
        <v>0</v>
      </c>
      <c r="AB19" t="s">
        <v>0</v>
      </c>
      <c r="AC19" t="s">
        <v>4</v>
      </c>
      <c r="AD19" t="s">
        <v>0</v>
      </c>
      <c r="AF19" t="s">
        <v>0</v>
      </c>
      <c r="AH19" t="s">
        <v>0</v>
      </c>
      <c r="AJ19" t="s">
        <v>0</v>
      </c>
      <c r="AL19" t="s">
        <v>0</v>
      </c>
      <c r="AN19" t="s">
        <v>0</v>
      </c>
      <c r="AP19" t="s">
        <v>0</v>
      </c>
    </row>
    <row r="20" spans="1:42" x14ac:dyDescent="0.4">
      <c r="A20" t="s">
        <v>0</v>
      </c>
      <c r="B20" s="1">
        <v>21</v>
      </c>
      <c r="C20" s="1" t="s">
        <v>6</v>
      </c>
      <c r="D20" t="s">
        <v>0</v>
      </c>
      <c r="E20" t="s">
        <v>66</v>
      </c>
      <c r="F20" t="s">
        <v>0</v>
      </c>
      <c r="H20" t="s">
        <v>0</v>
      </c>
      <c r="J20" t="s">
        <v>0</v>
      </c>
      <c r="L20" t="s">
        <v>0</v>
      </c>
      <c r="N20" t="s">
        <v>0</v>
      </c>
      <c r="P20" t="s">
        <v>0</v>
      </c>
      <c r="R20" t="s">
        <v>0</v>
      </c>
      <c r="T20" t="s">
        <v>0</v>
      </c>
      <c r="V20" t="s">
        <v>0</v>
      </c>
      <c r="X20" t="s">
        <v>0</v>
      </c>
      <c r="Z20" t="s">
        <v>0</v>
      </c>
      <c r="AB20" t="s">
        <v>0</v>
      </c>
      <c r="AD20" t="s">
        <v>0</v>
      </c>
      <c r="AF20" t="s">
        <v>0</v>
      </c>
      <c r="AG20">
        <f>'[9]CSS-attachments'!$A$11</f>
        <v>0</v>
      </c>
      <c r="AH20" t="s">
        <v>0</v>
      </c>
      <c r="AI20" t="s">
        <v>4</v>
      </c>
      <c r="AJ20" t="s">
        <v>0</v>
      </c>
      <c r="AK20" t="s">
        <v>4</v>
      </c>
      <c r="AL20" t="s">
        <v>0</v>
      </c>
      <c r="AN20" t="s">
        <v>0</v>
      </c>
      <c r="AP20" t="s">
        <v>0</v>
      </c>
    </row>
    <row r="21" spans="1:42" x14ac:dyDescent="0.4">
      <c r="A21" t="s">
        <v>0</v>
      </c>
      <c r="B21" s="1">
        <v>22</v>
      </c>
      <c r="C21" s="1" t="s">
        <v>6</v>
      </c>
      <c r="D21" t="s">
        <v>0</v>
      </c>
      <c r="E21" t="s">
        <v>67</v>
      </c>
      <c r="F21" t="s">
        <v>0</v>
      </c>
      <c r="H21" t="s">
        <v>0</v>
      </c>
      <c r="J21" t="s">
        <v>0</v>
      </c>
      <c r="L21" t="s">
        <v>0</v>
      </c>
      <c r="N21" t="s">
        <v>0</v>
      </c>
      <c r="P21" t="s">
        <v>0</v>
      </c>
      <c r="R21" t="s">
        <v>0</v>
      </c>
      <c r="T21" t="s">
        <v>0</v>
      </c>
      <c r="V21" t="s">
        <v>0</v>
      </c>
      <c r="X21" t="s">
        <v>0</v>
      </c>
      <c r="Z21" t="s">
        <v>0</v>
      </c>
      <c r="AB21" t="s">
        <v>0</v>
      </c>
      <c r="AD21" t="s">
        <v>0</v>
      </c>
      <c r="AF21" t="s">
        <v>0</v>
      </c>
      <c r="AH21" t="s">
        <v>0</v>
      </c>
      <c r="AJ21" t="s">
        <v>0</v>
      </c>
      <c r="AL21" t="s">
        <v>0</v>
      </c>
      <c r="AM21" t="s">
        <v>4</v>
      </c>
      <c r="AN21" t="s">
        <v>0</v>
      </c>
      <c r="AP21" t="s">
        <v>0</v>
      </c>
    </row>
    <row r="22" spans="1:42" x14ac:dyDescent="0.4">
      <c r="A22" t="s">
        <v>0</v>
      </c>
      <c r="B22" s="1">
        <v>23</v>
      </c>
      <c r="D22" t="s">
        <v>0</v>
      </c>
      <c r="F22" t="s">
        <v>0</v>
      </c>
      <c r="G22" t="s">
        <v>7</v>
      </c>
      <c r="H22" t="s">
        <v>0</v>
      </c>
      <c r="I22" t="str">
        <f>G22</f>
        <v>&lt;/amp-story-page&gt;</v>
      </c>
      <c r="J22" t="s">
        <v>0</v>
      </c>
      <c r="K22" t="str">
        <f>G22</f>
        <v>&lt;/amp-story-page&gt;</v>
      </c>
      <c r="L22" t="s">
        <v>0</v>
      </c>
      <c r="M22" t="str">
        <f>G22</f>
        <v>&lt;/amp-story-page&gt;</v>
      </c>
      <c r="N22" t="s">
        <v>0</v>
      </c>
      <c r="O22" t="str">
        <f>G22</f>
        <v>&lt;/amp-story-page&gt;</v>
      </c>
      <c r="P22" t="s">
        <v>0</v>
      </c>
      <c r="R22" t="s">
        <v>0</v>
      </c>
      <c r="T22" t="s">
        <v>0</v>
      </c>
      <c r="V22" t="s">
        <v>0</v>
      </c>
      <c r="X22" t="s">
        <v>0</v>
      </c>
      <c r="Z22" t="s">
        <v>0</v>
      </c>
      <c r="AB22" t="s">
        <v>0</v>
      </c>
      <c r="AC22" t="str">
        <f>G22</f>
        <v>&lt;/amp-story-page&gt;</v>
      </c>
      <c r="AD22" t="s">
        <v>0</v>
      </c>
      <c r="AE22" t="str">
        <f>G22</f>
        <v>&lt;/amp-story-page&gt;</v>
      </c>
      <c r="AF22" t="s">
        <v>0</v>
      </c>
      <c r="AG22" t="str">
        <f>G22</f>
        <v>&lt;/amp-story-page&gt;</v>
      </c>
      <c r="AH22" t="s">
        <v>0</v>
      </c>
      <c r="AI22" t="str">
        <f>I22</f>
        <v>&lt;/amp-story-page&gt;</v>
      </c>
      <c r="AJ22" t="s">
        <v>0</v>
      </c>
      <c r="AK22" t="str">
        <f>K22</f>
        <v>&lt;/amp-story-page&gt;</v>
      </c>
      <c r="AL22" t="s">
        <v>0</v>
      </c>
      <c r="AM22" t="str">
        <f>M22</f>
        <v>&lt;/amp-story-page&gt;</v>
      </c>
      <c r="AN22" t="s">
        <v>0</v>
      </c>
      <c r="AO22" t="str">
        <f>O22</f>
        <v>&lt;/amp-story-page&gt;</v>
      </c>
      <c r="AP22" t="s">
        <v>0</v>
      </c>
    </row>
  </sheetData>
  <sortState xmlns:xlrd2="http://schemas.microsoft.com/office/spreadsheetml/2017/richdata2" ref="B1:AB21">
    <sortCondition ref="B1:B21"/>
  </sortState>
  <printOptions gridLines="1"/>
  <pageMargins left="0.25" right="0.25" top="0.75" bottom="0.75" header="0.3" footer="0.3"/>
  <pageSetup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D50-D225-49B8-AD83-448B48F87C87}">
  <dimension ref="A1:AD23"/>
  <sheetViews>
    <sheetView zoomScale="75" zoomScaleNormal="75" workbookViewId="0">
      <selection activeCell="A14" sqref="A14"/>
    </sheetView>
  </sheetViews>
  <sheetFormatPr defaultRowHeight="14.6" x14ac:dyDescent="0.4"/>
  <cols>
    <col min="1" max="1" width="1.84375" style="1" bestFit="1" customWidth="1"/>
    <col min="2" max="2" width="2.921875" style="1" bestFit="1" customWidth="1"/>
    <col min="3" max="3" width="14.4609375" bestFit="1" customWidth="1"/>
    <col min="4" max="4" width="1.84375" bestFit="1" customWidth="1"/>
    <col min="5" max="5" width="28.4609375" bestFit="1" customWidth="1"/>
    <col min="6" max="6" width="1.84375" bestFit="1" customWidth="1"/>
    <col min="7" max="7" width="14.3828125" bestFit="1" customWidth="1"/>
    <col min="8" max="8" width="1.84375" bestFit="1" customWidth="1"/>
    <col min="9" max="9" width="18.4609375" bestFit="1" customWidth="1"/>
    <col min="10" max="10" width="1.84375" bestFit="1" customWidth="1"/>
    <col min="11" max="11" width="14.4609375" bestFit="1" customWidth="1"/>
    <col min="12" max="12" width="1.84375" bestFit="1" customWidth="1"/>
    <col min="13" max="13" width="14.4609375" bestFit="1" customWidth="1"/>
    <col min="14" max="14" width="1.84375" bestFit="1" customWidth="1"/>
    <col min="15" max="15" width="14.4609375" bestFit="1" customWidth="1"/>
    <col min="16" max="16" width="1.84375" bestFit="1" customWidth="1"/>
    <col min="17" max="17" width="14.4609375" bestFit="1" customWidth="1"/>
    <col min="18" max="18" width="1.84375" bestFit="1" customWidth="1"/>
    <col min="19" max="19" width="14.4609375" bestFit="1" customWidth="1"/>
    <col min="20" max="20" width="1.84375" bestFit="1" customWidth="1"/>
    <col min="21" max="21" width="14.4609375" bestFit="1" customWidth="1"/>
    <col min="22" max="22" width="1.84375" bestFit="1" customWidth="1"/>
    <col min="23" max="23" width="14.4609375" bestFit="1" customWidth="1"/>
    <col min="24" max="24" width="1.84375" bestFit="1" customWidth="1"/>
    <col min="25" max="25" width="14.4609375" bestFit="1" customWidth="1"/>
    <col min="26" max="26" width="1.84375" bestFit="1" customWidth="1"/>
    <col min="27" max="27" width="14.4609375" bestFit="1" customWidth="1"/>
    <col min="28" max="28" width="1.84375" bestFit="1" customWidth="1"/>
    <col min="29" max="29" width="14.4609375" bestFit="1" customWidth="1"/>
    <col min="30" max="30" width="1.84375" bestFit="1" customWidth="1"/>
  </cols>
  <sheetData>
    <row r="1" spans="1:30" x14ac:dyDescent="0.4">
      <c r="A1" s="1" t="s">
        <v>0</v>
      </c>
      <c r="B1" s="1">
        <v>1</v>
      </c>
      <c r="C1" s="1"/>
      <c r="D1" s="1"/>
      <c r="AD1" t="s">
        <v>0</v>
      </c>
    </row>
    <row r="2" spans="1:30" x14ac:dyDescent="0.4">
      <c r="A2" s="1" t="s">
        <v>0</v>
      </c>
      <c r="B2" s="1">
        <v>2</v>
      </c>
      <c r="C2" s="1"/>
      <c r="D2" s="1"/>
      <c r="AD2" t="s">
        <v>0</v>
      </c>
    </row>
    <row r="3" spans="1:30" x14ac:dyDescent="0.4">
      <c r="A3" s="1" t="s">
        <v>0</v>
      </c>
      <c r="B3" s="1">
        <v>3</v>
      </c>
      <c r="C3" s="1"/>
      <c r="D3" s="1"/>
      <c r="AD3" t="s">
        <v>0</v>
      </c>
    </row>
    <row r="4" spans="1:30" x14ac:dyDescent="0.4">
      <c r="A4" s="1" t="s">
        <v>0</v>
      </c>
      <c r="B4" s="1">
        <v>4</v>
      </c>
      <c r="C4" s="1"/>
      <c r="D4" s="1"/>
      <c r="AD4" t="s">
        <v>0</v>
      </c>
    </row>
    <row r="5" spans="1:30" x14ac:dyDescent="0.4">
      <c r="A5" s="1" t="s">
        <v>0</v>
      </c>
      <c r="B5" s="1">
        <v>5</v>
      </c>
      <c r="C5" s="1"/>
      <c r="D5" s="1"/>
      <c r="AD5" t="s">
        <v>0</v>
      </c>
    </row>
    <row r="6" spans="1:30" x14ac:dyDescent="0.4">
      <c r="A6" s="1" t="s">
        <v>0</v>
      </c>
      <c r="B6" s="1">
        <v>6</v>
      </c>
      <c r="C6" s="1"/>
      <c r="D6" s="1"/>
      <c r="AD6" t="s">
        <v>0</v>
      </c>
    </row>
    <row r="7" spans="1:30" x14ac:dyDescent="0.4">
      <c r="A7" s="1" t="s">
        <v>0</v>
      </c>
      <c r="B7" s="1">
        <v>7</v>
      </c>
      <c r="C7" s="1"/>
      <c r="D7" s="1"/>
      <c r="M7" t="s">
        <v>38</v>
      </c>
      <c r="Q7" t="s">
        <v>40</v>
      </c>
      <c r="U7" t="s">
        <v>42</v>
      </c>
      <c r="Y7" t="s">
        <v>43</v>
      </c>
      <c r="AC7" t="s">
        <v>46</v>
      </c>
      <c r="AD7" t="s">
        <v>0</v>
      </c>
    </row>
    <row r="8" spans="1:30" x14ac:dyDescent="0.4">
      <c r="A8" s="1" t="s">
        <v>0</v>
      </c>
      <c r="B8" s="1">
        <v>8</v>
      </c>
      <c r="C8" s="1"/>
      <c r="D8" s="1"/>
      <c r="K8" t="s">
        <v>32</v>
      </c>
      <c r="O8" t="s">
        <v>37</v>
      </c>
      <c r="S8" t="s">
        <v>41</v>
      </c>
      <c r="W8" t="s">
        <v>45</v>
      </c>
      <c r="AA8" t="s">
        <v>44</v>
      </c>
      <c r="AD8" t="s">
        <v>0</v>
      </c>
    </row>
    <row r="9" spans="1:30" x14ac:dyDescent="0.4">
      <c r="A9" s="1" t="s">
        <v>0</v>
      </c>
      <c r="B9" s="1">
        <v>9</v>
      </c>
      <c r="C9" s="1"/>
      <c r="D9" s="1"/>
      <c r="AD9" t="s">
        <v>0</v>
      </c>
    </row>
    <row r="10" spans="1:30" x14ac:dyDescent="0.4">
      <c r="A10" s="1" t="s">
        <v>0</v>
      </c>
      <c r="B10" s="1">
        <v>10</v>
      </c>
      <c r="C10" s="1" t="s">
        <v>1</v>
      </c>
      <c r="D10" t="s">
        <v>0</v>
      </c>
      <c r="E10" s="2" t="s">
        <v>3</v>
      </c>
      <c r="G10" s="5" t="s">
        <v>36</v>
      </c>
      <c r="I10" s="3" t="s">
        <v>30</v>
      </c>
      <c r="J10" t="s">
        <v>0</v>
      </c>
      <c r="K10" s="3" t="s">
        <v>31</v>
      </c>
      <c r="L10" t="s">
        <v>0</v>
      </c>
      <c r="M10" s="3" t="s">
        <v>31</v>
      </c>
      <c r="N10" t="s">
        <v>0</v>
      </c>
      <c r="O10" s="3" t="s">
        <v>31</v>
      </c>
      <c r="P10" t="s">
        <v>0</v>
      </c>
      <c r="Q10" s="3" t="s">
        <v>31</v>
      </c>
      <c r="R10" t="s">
        <v>0</v>
      </c>
      <c r="S10" s="3" t="s">
        <v>31</v>
      </c>
      <c r="T10" t="s">
        <v>0</v>
      </c>
      <c r="U10" s="3" t="s">
        <v>31</v>
      </c>
      <c r="V10" t="s">
        <v>0</v>
      </c>
      <c r="W10" s="3" t="s">
        <v>31</v>
      </c>
      <c r="X10" t="s">
        <v>0</v>
      </c>
      <c r="Y10" s="3" t="s">
        <v>31</v>
      </c>
      <c r="Z10" t="s">
        <v>0</v>
      </c>
      <c r="AA10" s="3" t="s">
        <v>31</v>
      </c>
      <c r="AB10" t="s">
        <v>0</v>
      </c>
      <c r="AC10" s="3" t="s">
        <v>31</v>
      </c>
      <c r="AD10" t="s">
        <v>0</v>
      </c>
    </row>
    <row r="11" spans="1:30" x14ac:dyDescent="0.4">
      <c r="A11" s="1" t="s">
        <v>0</v>
      </c>
      <c r="B11" s="1">
        <v>11</v>
      </c>
      <c r="C11" s="1"/>
      <c r="D11" t="s">
        <v>0</v>
      </c>
      <c r="E11" t="s">
        <v>64</v>
      </c>
      <c r="F11" t="s">
        <v>0</v>
      </c>
      <c r="G11" t="str">
        <f>'[3]title-page-CSS'!$B$11</f>
        <v>.bg-w{background-color:var(--on-ffffff);}.c-bottom{align-content:end;}.color-p{color:var(--on-ff0000);}.color-s{color:var(--on-6c757d);}.cover-f{width:70%;}.d-flex{display:flex;display:-ms-flexbox;}.flex-fill{flex:1 1 auto;}.mb{margin-bottom:1em;}.ml-s{margin-left:0.5em;}.mx-a{margin-left:auto;margin-right:auto;}.noedge{padding:0;}.paper{-webkit-box-shadow:0 1px 1px 0 rgba(0, 0, 0, 0.14),0 1.5px 0.5px -1px rgba(0, 0, 0, 0.2),0 0 2.5px 0 rgba(0, 0, 0, 0.12);-moz-box-shadow:0 1px 1px 0 rgba(0, 0, 0, 0.14),0 1.5px 0.5px -1px rgba(0, 0, 0, 0.2),0 0 2.5px 0 rgba(0, 0, 0, 0.12);box-shadow:0 1px 1px 0 rgba(0, 0, 0, 0.14),0 1.5px 0.5px -1px rgba(0, 0, 0, 0.2),0 0 2.5px 0 rgba(0, 0, 0, 0.12);}.pb{color:var(--on-440044);padding-bottom:1em;}.pt{padding-top:1em;}.sep-v{border-left:24px solid var(--on-ff0000);}.text-fatty{font-family:Recursive;text-transform:uppercase;font-weight:700;}.w-50{width:50%;}.w-80{width:80%;}</v>
      </c>
      <c r="H11" t="s">
        <v>0</v>
      </c>
      <c r="I11" t="str">
        <f>[1]concatenated!$A$43</f>
        <v>&lt;amp-story-page id="item-1033" data-item-label="story-of-rice" data-item-source="ontomatica"&gt;</v>
      </c>
      <c r="J11" t="s">
        <v>0</v>
      </c>
      <c r="K11" t="str">
        <f>[1]concatenated!$A$11</f>
        <v>&lt;amp-story-page id="item-1001" data-item-label="rice-biologist" data-item-source="ontomatica"&gt;</v>
      </c>
      <c r="L11" t="s">
        <v>0</v>
      </c>
      <c r="M11" t="str">
        <f>[1]concatenated!$A$13</f>
        <v>&lt;amp-story-page id="item-1003" data-item-label="rice-farmer" data-item-source="ontomatica"&gt;</v>
      </c>
      <c r="N11" t="s">
        <v>0</v>
      </c>
      <c r="O11" t="str">
        <f>[1]concatenated!$A$12</f>
        <v>&lt;amp-story-page id="item-1002" data-item-label="rice-breeder" data-item-source="ontomatica"&gt;</v>
      </c>
      <c r="P11" t="s">
        <v>0</v>
      </c>
      <c r="Q11" t="str">
        <f>[1]concatenated!$A$14</f>
        <v>&lt;amp-story-page id="item-1004" data-item-label="rice-information-manager" data-item-source="ontomatica"&gt;</v>
      </c>
      <c r="R11" t="s">
        <v>0</v>
      </c>
      <c r="S11" t="str">
        <f>[1]concatenated!$A$19</f>
        <v>&lt;amp-story-page id="item-1009" data-item-label="rice-chef" data-item-source="ontomatica"&gt;</v>
      </c>
      <c r="T11" t="s">
        <v>0</v>
      </c>
      <c r="U11" t="str">
        <f>[1]concatenated!$A$18</f>
        <v>&lt;amp-story-page id="item-1008" data-item-label="rice-nutritionist" data-item-source="ontomatica"&gt;</v>
      </c>
      <c r="V11" t="s">
        <v>0</v>
      </c>
      <c r="W11" t="str">
        <f>[1]concatenated!$A$17</f>
        <v>&lt;amp-story-page id="item-1007" data-item-label="rice-food-manufacturer" data-item-source="ontomatica"&gt;</v>
      </c>
      <c r="X11" t="s">
        <v>0</v>
      </c>
      <c r="Y11" t="str">
        <f>[1]concatenated!$A$20</f>
        <v>&lt;amp-story-page id="item-1010" data-item-label="rice-consumer" data-item-source="ontomatica"&gt;</v>
      </c>
      <c r="Z11" t="s">
        <v>0</v>
      </c>
      <c r="AA11" t="str">
        <f>[1]concatenated!$A$16</f>
        <v>&lt;amp-story-page id="item-1006" data-item-label="rice-sociologist" data-item-source="ontomatica"&gt;</v>
      </c>
      <c r="AB11" t="s">
        <v>0</v>
      </c>
      <c r="AC11" t="str">
        <f>[1]concatenated!$A$15</f>
        <v>&lt;amp-story-page id="item-1005" data-item-label="rice-trader" data-item-source="ontomatica"&gt;</v>
      </c>
      <c r="AD11" t="s">
        <v>0</v>
      </c>
    </row>
    <row r="12" spans="1:30" x14ac:dyDescent="0.4">
      <c r="A12" s="1" t="s">
        <v>0</v>
      </c>
      <c r="B12" s="1">
        <v>12</v>
      </c>
      <c r="C12" s="1" t="s">
        <v>6</v>
      </c>
      <c r="D12" t="s">
        <v>0</v>
      </c>
      <c r="E12" t="s">
        <v>57</v>
      </c>
      <c r="F12" t="s">
        <v>0</v>
      </c>
      <c r="G12" t="s">
        <v>35</v>
      </c>
      <c r="H12" t="s">
        <v>0</v>
      </c>
      <c r="I12" t="str">
        <f>[2]concatenated!$A$23</f>
        <v>&lt;amp-story-grid-layer template="fill"&gt;&lt;amp-img id="local" data-item-role="local" data-item-type="static" data-item-label="local" src="local" width="" height="" layout="responsive"&gt;&lt;/amp-img&gt;&lt;/amp-story-grid-layer&gt;</v>
      </c>
      <c r="J12" t="s">
        <v>0</v>
      </c>
      <c r="K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L12" t="s">
        <v>0</v>
      </c>
      <c r="M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N12" t="s">
        <v>0</v>
      </c>
      <c r="O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P12" t="s">
        <v>0</v>
      </c>
      <c r="Q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R12" t="s">
        <v>0</v>
      </c>
      <c r="S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T12" t="s">
        <v>0</v>
      </c>
      <c r="U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V12" t="s">
        <v>0</v>
      </c>
      <c r="W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X12" t="s">
        <v>0</v>
      </c>
      <c r="Y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Z12" t="s">
        <v>0</v>
      </c>
      <c r="AA12" t="str">
        <f>[2]concatenated!$A$11</f>
        <v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v>
      </c>
      <c r="AB12" t="s">
        <v>0</v>
      </c>
      <c r="AC12" t="str">
        <f>[2]concatenated!$A$12</f>
        <v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v>
      </c>
      <c r="AD12" t="s">
        <v>0</v>
      </c>
    </row>
    <row r="13" spans="1:30" x14ac:dyDescent="0.4">
      <c r="A13" s="1" t="s">
        <v>0</v>
      </c>
      <c r="B13" s="1">
        <v>13</v>
      </c>
      <c r="C13" s="1"/>
      <c r="D13" t="s">
        <v>0</v>
      </c>
      <c r="E13" t="s">
        <v>65</v>
      </c>
      <c r="F13" t="s">
        <v>0</v>
      </c>
      <c r="H13" t="s">
        <v>0</v>
      </c>
      <c r="I13" t="str">
        <f>[3]concatenated!$A$13</f>
        <v>&lt;amp-story-grid-layer class="noedge c-bottom mb" template="vertical"&gt;&lt;div class="paper color-s bg-w cover-f d-flex"&gt;&lt;div class="flex-fill pt pb"&gt;&lt;hgroup class="ml-s"&gt;&lt;div class="text-fatty color-p"&gt;connecting the dots&lt;/div&gt;&lt;h1&gt;Story of Rice&lt;/h1&gt;&lt;/hgroup&gt;&lt;div class="w-80 mx-a text-fatty"&gt;by Paula Perez&lt;/div&gt;&lt;/div&gt;&lt;div class="sep-v"&gt;&lt;/div&gt;&lt;/div&gt;&lt;/amp-story-grid-layer&gt;</v>
      </c>
      <c r="J13" t="s">
        <v>0</v>
      </c>
      <c r="L13" t="s">
        <v>0</v>
      </c>
      <c r="N13" t="s">
        <v>0</v>
      </c>
      <c r="P13" t="s">
        <v>0</v>
      </c>
      <c r="R13" t="s">
        <v>0</v>
      </c>
      <c r="T13" t="s">
        <v>0</v>
      </c>
      <c r="V13" t="s">
        <v>0</v>
      </c>
      <c r="X13" t="s">
        <v>0</v>
      </c>
      <c r="Z13" t="s">
        <v>0</v>
      </c>
      <c r="AB13" t="s">
        <v>0</v>
      </c>
      <c r="AD13" t="s">
        <v>0</v>
      </c>
    </row>
    <row r="14" spans="1:30" x14ac:dyDescent="0.4">
      <c r="A14" s="1" t="s">
        <v>0</v>
      </c>
      <c r="B14" s="1">
        <v>14</v>
      </c>
      <c r="C14" s="1" t="s">
        <v>33</v>
      </c>
      <c r="D14" t="s">
        <v>0</v>
      </c>
      <c r="E14" t="s">
        <v>59</v>
      </c>
      <c r="F14" t="s">
        <v>0</v>
      </c>
      <c r="G14" t="s">
        <v>4</v>
      </c>
      <c r="H14" t="s">
        <v>0</v>
      </c>
      <c r="J14" t="s">
        <v>0</v>
      </c>
      <c r="K14" t="str">
        <f>[4]concatenated!$A$11</f>
        <v>&lt;amp-story-grid-layer template="vertical"&gt;&lt;div class="parent-pc"&gt;&lt;div class="persona" animate-in="fade-in" animate-in-delay=""&gt;&lt;amp-img data-item-id="rice-persona-biologist" data-item-role="amp-story" data-item-type="has SVG source" src="https://benetta.s3.amazonaws.com/16418920251100000061/rice-persona-biologist-w223-h306.svg" width="223" height="306" layout="responsive"&gt;&lt;/amp-img&gt;&lt;/div&gt;&lt;div class="page-title ta-c" animate-in="fade-in" animate-in-delay=""&gt;&lt;h2&gt;Biologist&lt;/h2&gt;&lt;/div&gt;&lt;div class="comment" animate-in="fade-in" animate-in-delay=""&gt;&lt;h6&gt;Optional notes about Biologist responsibilities&lt;/h6&gt;&lt;/div&gt;&lt;div class="diagram-svg" animate-in="fade-in" animate-in-delay=""&gt;&lt;amp-img data-item-id="rice-function-biologist" data-item-role="amp-story" data-item-type="has SVG source" src="https://benetta.s3.amazonaws.com/16418920251100000061/rice-function-biologist-w313-h840.svg" width="313" height="840" layout="responsive"&gt;&lt;/amp-img&gt;&lt;/div&gt;&lt;div class="row-3-left ta-r" animate-in="fade-in" animate-in-delay=""&gt;&lt;h4&gt;Genome&lt;/h4&gt;&lt;/div&gt;&lt;div class="row-3-right ta-l" animate-in="fade-in" animate-in-delay=""&gt;&lt;h4&gt;Anatomy&lt;/h4&gt;&lt;/div&gt;&lt;div class="row-4-left ta-r" animate-in="fade-in" animate-in-delay=""&gt;&lt;h4&gt;Phenotype&lt;/h4&gt;&lt;/div&gt;&lt;div class="row-4-right ta-l" animate-in="fade-in" animate-in-delay=""&gt;&lt;h4&gt;Growing environment&lt;/h4&gt;&lt;/div&gt;&lt;div class="row-5-left ta-r" animate-in="fade-in" animate-in-delay=""&gt;&lt;h4&gt;&lt;/h4&gt;&lt;/div&gt;&lt;div class="row-5-right ta-l" animate-in="fade-in" animate-in-delay=""&gt;&lt;h4&gt;&lt;/h4&gt;&lt;/div&gt;&lt;div class="row-6-left ta-r" animate-in="fade-in" animate-in-delay=""&gt;&lt;h4&gt;&lt;/h4&gt;&lt;/div&gt;&lt;div class="row-6-right ta-l" animate-in="fade-in" animate-in-delay=""&gt;&lt;h4&gt;&lt;/h4&gt;&lt;/div&gt;&lt;/div&gt;&lt;/amp-story-grid-layer&gt;</v>
      </c>
      <c r="L14" t="s">
        <v>0</v>
      </c>
      <c r="M14" s="6" t="s">
        <v>49</v>
      </c>
      <c r="N14" t="s">
        <v>0</v>
      </c>
      <c r="O14" s="6" t="s">
        <v>50</v>
      </c>
      <c r="P14" t="s">
        <v>0</v>
      </c>
      <c r="Q14" s="6" t="s">
        <v>51</v>
      </c>
      <c r="R14" t="s">
        <v>0</v>
      </c>
      <c r="S14" t="s">
        <v>39</v>
      </c>
      <c r="T14" t="s">
        <v>0</v>
      </c>
      <c r="U14" s="6" t="s">
        <v>52</v>
      </c>
      <c r="V14" t="s">
        <v>0</v>
      </c>
      <c r="W14" s="6" t="s">
        <v>53</v>
      </c>
      <c r="X14" t="s">
        <v>0</v>
      </c>
      <c r="Y14" s="6" t="s">
        <v>54</v>
      </c>
      <c r="Z14" t="s">
        <v>0</v>
      </c>
      <c r="AA14" s="6" t="s">
        <v>55</v>
      </c>
      <c r="AB14" t="s">
        <v>0</v>
      </c>
      <c r="AC14" s="6" t="s">
        <v>56</v>
      </c>
      <c r="AD14" t="s">
        <v>0</v>
      </c>
    </row>
    <row r="15" spans="1:30" x14ac:dyDescent="0.4">
      <c r="A15" s="1" t="s">
        <v>0</v>
      </c>
      <c r="B15" s="1">
        <v>15</v>
      </c>
      <c r="C15" s="1" t="s">
        <v>34</v>
      </c>
      <c r="D15" t="s">
        <v>0</v>
      </c>
      <c r="E15" t="s">
        <v>47</v>
      </c>
      <c r="F15" t="s">
        <v>0</v>
      </c>
      <c r="G15" t="s">
        <v>4</v>
      </c>
      <c r="H15" t="s">
        <v>0</v>
      </c>
      <c r="I15" s="1"/>
      <c r="J15" t="s">
        <v>0</v>
      </c>
      <c r="K15" s="1"/>
      <c r="L15" t="s">
        <v>0</v>
      </c>
      <c r="M15" s="1"/>
      <c r="N15" t="s">
        <v>0</v>
      </c>
      <c r="P15" t="s">
        <v>0</v>
      </c>
      <c r="R15" t="s">
        <v>0</v>
      </c>
      <c r="T15" t="s">
        <v>0</v>
      </c>
      <c r="V15" t="s">
        <v>0</v>
      </c>
      <c r="X15" t="s">
        <v>0</v>
      </c>
      <c r="Z15" t="s">
        <v>0</v>
      </c>
      <c r="AB15" t="s">
        <v>0</v>
      </c>
      <c r="AD15" t="s">
        <v>0</v>
      </c>
    </row>
    <row r="16" spans="1:30" x14ac:dyDescent="0.4">
      <c r="A16" s="1" t="s">
        <v>0</v>
      </c>
      <c r="B16" s="1">
        <v>16</v>
      </c>
      <c r="C16" s="1" t="s">
        <v>10</v>
      </c>
      <c r="D16" t="s">
        <v>0</v>
      </c>
      <c r="E16" t="s">
        <v>60</v>
      </c>
      <c r="F16" t="s">
        <v>0</v>
      </c>
      <c r="G16" t="s">
        <v>4</v>
      </c>
      <c r="H16" t="s">
        <v>0</v>
      </c>
      <c r="J16" t="s">
        <v>0</v>
      </c>
      <c r="L16" t="s">
        <v>0</v>
      </c>
      <c r="N16" t="s">
        <v>0</v>
      </c>
      <c r="P16" t="s">
        <v>0</v>
      </c>
      <c r="R16" t="s">
        <v>0</v>
      </c>
      <c r="T16" t="s">
        <v>0</v>
      </c>
      <c r="V16" t="s">
        <v>0</v>
      </c>
      <c r="X16" t="s">
        <v>0</v>
      </c>
      <c r="Z16" t="s">
        <v>0</v>
      </c>
      <c r="AB16" t="s">
        <v>0</v>
      </c>
      <c r="AD16" t="s">
        <v>0</v>
      </c>
    </row>
    <row r="17" spans="1:30" x14ac:dyDescent="0.4">
      <c r="A17" s="1" t="s">
        <v>0</v>
      </c>
      <c r="B17" s="1">
        <v>17</v>
      </c>
      <c r="C17" s="1" t="s">
        <v>8</v>
      </c>
      <c r="D17" t="s">
        <v>0</v>
      </c>
      <c r="E17" t="s">
        <v>61</v>
      </c>
      <c r="F17" t="s">
        <v>0</v>
      </c>
      <c r="G17" t="s">
        <v>4</v>
      </c>
      <c r="H17" t="s">
        <v>0</v>
      </c>
      <c r="J17" t="s">
        <v>0</v>
      </c>
      <c r="L17" t="s">
        <v>0</v>
      </c>
      <c r="N17" t="s">
        <v>0</v>
      </c>
      <c r="P17" t="s">
        <v>0</v>
      </c>
      <c r="R17" t="s">
        <v>0</v>
      </c>
      <c r="T17" t="s">
        <v>0</v>
      </c>
      <c r="V17" t="s">
        <v>0</v>
      </c>
      <c r="X17" t="s">
        <v>0</v>
      </c>
      <c r="Z17" t="s">
        <v>0</v>
      </c>
      <c r="AB17" t="s">
        <v>0</v>
      </c>
      <c r="AD17" t="s">
        <v>0</v>
      </c>
    </row>
    <row r="18" spans="1:30" x14ac:dyDescent="0.4">
      <c r="A18" s="1" t="s">
        <v>0</v>
      </c>
      <c r="B18" s="1">
        <v>18</v>
      </c>
      <c r="C18" s="1"/>
      <c r="D18" t="s">
        <v>0</v>
      </c>
      <c r="F18" t="s">
        <v>0</v>
      </c>
      <c r="G18" t="s">
        <v>4</v>
      </c>
      <c r="H18" t="s">
        <v>0</v>
      </c>
      <c r="J18" t="s">
        <v>0</v>
      </c>
      <c r="L18" t="s">
        <v>0</v>
      </c>
      <c r="N18" t="s">
        <v>0</v>
      </c>
      <c r="P18" t="s">
        <v>0</v>
      </c>
      <c r="R18" t="s">
        <v>0</v>
      </c>
      <c r="T18" t="s">
        <v>0</v>
      </c>
      <c r="V18" t="s">
        <v>0</v>
      </c>
      <c r="X18" t="s">
        <v>0</v>
      </c>
      <c r="Z18" t="s">
        <v>0</v>
      </c>
      <c r="AB18" t="s">
        <v>0</v>
      </c>
      <c r="AD18" t="s">
        <v>0</v>
      </c>
    </row>
    <row r="19" spans="1:30" x14ac:dyDescent="0.4">
      <c r="A19" s="1" t="s">
        <v>0</v>
      </c>
      <c r="B19" s="1">
        <v>19</v>
      </c>
      <c r="C19" s="1"/>
      <c r="D19" t="s">
        <v>0</v>
      </c>
      <c r="F19" t="s">
        <v>0</v>
      </c>
      <c r="G19" t="s">
        <v>4</v>
      </c>
      <c r="H19" t="s">
        <v>0</v>
      </c>
      <c r="J19" t="s">
        <v>0</v>
      </c>
      <c r="L19" t="s">
        <v>0</v>
      </c>
      <c r="N19" t="s">
        <v>0</v>
      </c>
      <c r="P19" t="s">
        <v>0</v>
      </c>
      <c r="R19" t="s">
        <v>0</v>
      </c>
      <c r="T19" t="s">
        <v>0</v>
      </c>
      <c r="V19" t="s">
        <v>0</v>
      </c>
      <c r="X19" t="s">
        <v>0</v>
      </c>
      <c r="Z19" t="s">
        <v>0</v>
      </c>
      <c r="AB19" t="s">
        <v>0</v>
      </c>
      <c r="AD19" t="s">
        <v>0</v>
      </c>
    </row>
    <row r="20" spans="1:30" x14ac:dyDescent="0.4">
      <c r="A20" s="1" t="s">
        <v>0</v>
      </c>
      <c r="B20" s="1">
        <v>20</v>
      </c>
      <c r="C20" s="1"/>
      <c r="D20" t="s">
        <v>0</v>
      </c>
      <c r="F20" t="s">
        <v>0</v>
      </c>
      <c r="G20" t="s">
        <v>4</v>
      </c>
      <c r="H20" t="s">
        <v>0</v>
      </c>
      <c r="J20" t="s">
        <v>0</v>
      </c>
      <c r="L20" t="s">
        <v>0</v>
      </c>
      <c r="N20" t="s">
        <v>0</v>
      </c>
      <c r="P20" t="s">
        <v>0</v>
      </c>
      <c r="R20" t="s">
        <v>0</v>
      </c>
      <c r="T20" t="s">
        <v>0</v>
      </c>
      <c r="V20" t="s">
        <v>0</v>
      </c>
      <c r="X20" t="s">
        <v>0</v>
      </c>
      <c r="Z20" t="s">
        <v>0</v>
      </c>
      <c r="AB20" t="s">
        <v>0</v>
      </c>
      <c r="AD20" t="s">
        <v>0</v>
      </c>
    </row>
    <row r="21" spans="1:30" x14ac:dyDescent="0.4">
      <c r="A21" s="1" t="s">
        <v>0</v>
      </c>
      <c r="B21" s="1">
        <v>21</v>
      </c>
      <c r="C21" s="1"/>
      <c r="D21" t="s">
        <v>0</v>
      </c>
      <c r="E21" t="s">
        <v>66</v>
      </c>
      <c r="F21" t="s">
        <v>0</v>
      </c>
      <c r="G21" t="s">
        <v>4</v>
      </c>
      <c r="H21" t="s">
        <v>0</v>
      </c>
      <c r="J21" t="s">
        <v>0</v>
      </c>
      <c r="L21" t="s">
        <v>0</v>
      </c>
      <c r="N21" t="s">
        <v>0</v>
      </c>
      <c r="P21" t="s">
        <v>0</v>
      </c>
      <c r="R21" t="s">
        <v>0</v>
      </c>
      <c r="T21" t="s">
        <v>0</v>
      </c>
      <c r="V21" t="s">
        <v>0</v>
      </c>
      <c r="X21" t="s">
        <v>0</v>
      </c>
      <c r="Z21" t="s">
        <v>0</v>
      </c>
      <c r="AB21" t="s">
        <v>0</v>
      </c>
      <c r="AD21" t="s">
        <v>0</v>
      </c>
    </row>
    <row r="22" spans="1:30" x14ac:dyDescent="0.4">
      <c r="A22" s="1" t="s">
        <v>0</v>
      </c>
      <c r="B22" s="1">
        <v>22</v>
      </c>
      <c r="C22" s="1"/>
      <c r="D22" t="s">
        <v>0</v>
      </c>
      <c r="E22" t="s">
        <v>67</v>
      </c>
      <c r="F22" t="s">
        <v>0</v>
      </c>
      <c r="G22" t="s">
        <v>4</v>
      </c>
      <c r="H22" t="s">
        <v>0</v>
      </c>
      <c r="J22" t="s">
        <v>0</v>
      </c>
      <c r="L22" t="s">
        <v>0</v>
      </c>
      <c r="N22" t="s">
        <v>0</v>
      </c>
      <c r="P22" t="s">
        <v>0</v>
      </c>
      <c r="R22" t="s">
        <v>0</v>
      </c>
      <c r="T22" t="s">
        <v>0</v>
      </c>
      <c r="V22" t="s">
        <v>0</v>
      </c>
      <c r="X22" t="s">
        <v>0</v>
      </c>
      <c r="Z22" t="s">
        <v>0</v>
      </c>
      <c r="AB22" t="s">
        <v>0</v>
      </c>
      <c r="AD22" t="s">
        <v>0</v>
      </c>
    </row>
    <row r="23" spans="1:30" x14ac:dyDescent="0.4">
      <c r="A23" s="1" t="s">
        <v>0</v>
      </c>
      <c r="B23" s="1">
        <v>23</v>
      </c>
      <c r="C23" s="1"/>
      <c r="D23" t="s">
        <v>0</v>
      </c>
      <c r="F23" t="s">
        <v>0</v>
      </c>
      <c r="H23" t="s">
        <v>0</v>
      </c>
      <c r="I23" t="s">
        <v>7</v>
      </c>
      <c r="J23" t="s">
        <v>0</v>
      </c>
      <c r="K23" t="str">
        <f>I23</f>
        <v>&lt;/amp-story-page&gt;</v>
      </c>
      <c r="L23" t="s">
        <v>0</v>
      </c>
      <c r="M23" t="str">
        <f>I23</f>
        <v>&lt;/amp-story-page&gt;</v>
      </c>
      <c r="N23" t="s">
        <v>0</v>
      </c>
      <c r="O23" t="str">
        <f>K23</f>
        <v>&lt;/amp-story-page&gt;</v>
      </c>
      <c r="P23" t="s">
        <v>0</v>
      </c>
      <c r="Q23" t="str">
        <f>M23</f>
        <v>&lt;/amp-story-page&gt;</v>
      </c>
      <c r="R23" t="s">
        <v>0</v>
      </c>
      <c r="S23" t="str">
        <f>O23</f>
        <v>&lt;/amp-story-page&gt;</v>
      </c>
      <c r="T23" t="s">
        <v>0</v>
      </c>
      <c r="U23" t="str">
        <f>Q23</f>
        <v>&lt;/amp-story-page&gt;</v>
      </c>
      <c r="V23" t="s">
        <v>0</v>
      </c>
      <c r="W23" t="str">
        <f>S23</f>
        <v>&lt;/amp-story-page&gt;</v>
      </c>
      <c r="X23" t="s">
        <v>0</v>
      </c>
      <c r="Y23" t="str">
        <f>U23</f>
        <v>&lt;/amp-story-page&gt;</v>
      </c>
      <c r="Z23" t="s">
        <v>0</v>
      </c>
      <c r="AA23" t="str">
        <f>W23</f>
        <v>&lt;/amp-story-page&gt;</v>
      </c>
      <c r="AB23" t="s">
        <v>0</v>
      </c>
      <c r="AC23" t="str">
        <f>Y23</f>
        <v>&lt;/amp-story-page&gt;</v>
      </c>
      <c r="A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template-HEAD</vt:lpstr>
      <vt:lpstr>template-multiple-items</vt:lpstr>
      <vt:lpstr>story-rice</vt:lpstr>
      <vt:lpstr>'template-multiple-items'!Print_Area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2022-06-07T07:39:09Z</dcterms:created>
  <dcterms:modified xsi:type="dcterms:W3CDTF">2023-05-25T21:24:53Z</dcterms:modified>
</cp:coreProperties>
</file>