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4" documentId="11_9B71FF76F1E1FA7C39F9C094B3E29C4DBA717ED7" xr6:coauthVersionLast="47" xr6:coauthVersionMax="47" xr10:uidLastSave="{7DA7114F-E8FC-4C46-BE1A-2D60944B9E56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AB535" i="3" s="1"/>
  <c r="B535" i="3"/>
  <c r="A535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AB534" i="3" s="1"/>
  <c r="B534" i="3"/>
  <c r="A534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AB532" i="3" s="1"/>
  <c r="B532" i="3"/>
  <c r="A532" i="3"/>
  <c r="AC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AB531" i="3" s="1"/>
  <c r="B531" i="3"/>
  <c r="A531" i="3"/>
  <c r="AC530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AC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AB529" i="3" s="1"/>
  <c r="D529" i="3"/>
  <c r="C529" i="3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AB527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AB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B526" i="3"/>
  <c r="A526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AC524" i="3" s="1"/>
  <c r="E524" i="3"/>
  <c r="D524" i="3"/>
  <c r="C524" i="3"/>
  <c r="AB524" i="3" s="1"/>
  <c r="B524" i="3"/>
  <c r="A524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AB523" i="3" s="1"/>
  <c r="B523" i="3"/>
  <c r="A523" i="3"/>
  <c r="AC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AB522" i="3" s="1"/>
  <c r="B522" i="3"/>
  <c r="A522" i="3"/>
  <c r="AC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AB521" i="3" s="1"/>
  <c r="B521" i="3"/>
  <c r="A521" i="3"/>
  <c r="AC520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AB520" i="3" s="1"/>
  <c r="B520" i="3"/>
  <c r="A520" i="3"/>
  <c r="AB519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AC519" i="3" s="1"/>
  <c r="C519" i="3"/>
  <c r="B519" i="3"/>
  <c r="A519" i="3"/>
  <c r="AB518" i="3"/>
  <c r="Z518" i="3"/>
  <c r="Y518" i="3"/>
  <c r="X518" i="3"/>
  <c r="W518" i="3"/>
  <c r="AA518" i="3" s="1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B518" i="3"/>
  <c r="A518" i="3"/>
  <c r="AB517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C516" i="3" s="1"/>
  <c r="E516" i="3"/>
  <c r="D516" i="3"/>
  <c r="C516" i="3"/>
  <c r="AB516" i="3" s="1"/>
  <c r="B516" i="3"/>
  <c r="A516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AB515" i="3" s="1"/>
  <c r="B515" i="3"/>
  <c r="A515" i="3"/>
  <c r="AC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AC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AB513" i="3" s="1"/>
  <c r="B513" i="3"/>
  <c r="A513" i="3"/>
  <c r="AC512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AB512" i="3" s="1"/>
  <c r="B512" i="3"/>
  <c r="A512" i="3"/>
  <c r="AB511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AC511" i="3" s="1"/>
  <c r="C511" i="3"/>
  <c r="B511" i="3"/>
  <c r="A511" i="3"/>
  <c r="AB510" i="3"/>
  <c r="Z510" i="3"/>
  <c r="Y510" i="3"/>
  <c r="X510" i="3"/>
  <c r="W510" i="3"/>
  <c r="AA510" i="3" s="1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B510" i="3"/>
  <c r="A510" i="3"/>
  <c r="AB509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C508" i="3" s="1"/>
  <c r="E508" i="3"/>
  <c r="D508" i="3"/>
  <c r="C508" i="3"/>
  <c r="AB508" i="3" s="1"/>
  <c r="B508" i="3"/>
  <c r="A508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AB507" i="3" s="1"/>
  <c r="B507" i="3"/>
  <c r="A507" i="3"/>
  <c r="AC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AC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AB505" i="3" s="1"/>
  <c r="B505" i="3"/>
  <c r="A505" i="3"/>
  <c r="AC504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AB503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AC503" i="3" s="1"/>
  <c r="C503" i="3"/>
  <c r="B503" i="3"/>
  <c r="A503" i="3"/>
  <c r="AB502" i="3"/>
  <c r="Z502" i="3"/>
  <c r="Y502" i="3"/>
  <c r="X502" i="3"/>
  <c r="W502" i="3"/>
  <c r="AA502" i="3" s="1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B502" i="3"/>
  <c r="A502" i="3"/>
  <c r="AB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B501" i="3"/>
  <c r="A501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D500" i="3"/>
  <c r="C500" i="3"/>
  <c r="AB500" i="3" s="1"/>
  <c r="B500" i="3"/>
  <c r="A500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AB499" i="3" s="1"/>
  <c r="B499" i="3"/>
  <c r="A499" i="3"/>
  <c r="AC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AC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AB497" i="3" s="1"/>
  <c r="B497" i="3"/>
  <c r="A497" i="3"/>
  <c r="AC496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AB496" i="3" s="1"/>
  <c r="B496" i="3"/>
  <c r="A496" i="3"/>
  <c r="AB495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AC495" i="3" s="1"/>
  <c r="C495" i="3"/>
  <c r="B495" i="3"/>
  <c r="A495" i="3"/>
  <c r="AB494" i="3"/>
  <c r="Z494" i="3"/>
  <c r="Y494" i="3"/>
  <c r="X494" i="3"/>
  <c r="W494" i="3"/>
  <c r="AA494" i="3" s="1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D494" i="3"/>
  <c r="C494" i="3"/>
  <c r="B494" i="3"/>
  <c r="A494" i="3"/>
  <c r="AB493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AC492" i="3" s="1"/>
  <c r="E492" i="3"/>
  <c r="D492" i="3"/>
  <c r="C492" i="3"/>
  <c r="AB492" i="3" s="1"/>
  <c r="B492" i="3"/>
  <c r="A492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AB491" i="3" s="1"/>
  <c r="B491" i="3"/>
  <c r="A491" i="3"/>
  <c r="AC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AB490" i="3" s="1"/>
  <c r="B490" i="3"/>
  <c r="A490" i="3"/>
  <c r="AC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AB489" i="3" s="1"/>
  <c r="B489" i="3"/>
  <c r="A489" i="3"/>
  <c r="AC488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AB488" i="3" s="1"/>
  <c r="D488" i="3"/>
  <c r="C488" i="3"/>
  <c r="B488" i="3"/>
  <c r="A488" i="3"/>
  <c r="AB487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AC487" i="3" s="1"/>
  <c r="C487" i="3"/>
  <c r="B487" i="3"/>
  <c r="A487" i="3"/>
  <c r="AB486" i="3"/>
  <c r="Z486" i="3"/>
  <c r="Y486" i="3"/>
  <c r="X486" i="3"/>
  <c r="W486" i="3"/>
  <c r="AA486" i="3" s="1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D486" i="3"/>
  <c r="C486" i="3"/>
  <c r="B486" i="3"/>
  <c r="A486" i="3"/>
  <c r="AB485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C484" i="3" s="1"/>
  <c r="E484" i="3"/>
  <c r="D484" i="3"/>
  <c r="C484" i="3"/>
  <c r="AB484" i="3" s="1"/>
  <c r="B484" i="3"/>
  <c r="A484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AB483" i="3" s="1"/>
  <c r="B483" i="3"/>
  <c r="A483" i="3"/>
  <c r="AC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AC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AB481" i="3" s="1"/>
  <c r="B481" i="3"/>
  <c r="A481" i="3"/>
  <c r="AC480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AB480" i="3" s="1"/>
  <c r="D480" i="3"/>
  <c r="C480" i="3"/>
  <c r="B480" i="3"/>
  <c r="A480" i="3"/>
  <c r="AB479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AC479" i="3" s="1"/>
  <c r="C479" i="3"/>
  <c r="B479" i="3"/>
  <c r="A479" i="3"/>
  <c r="AB478" i="3"/>
  <c r="Z478" i="3"/>
  <c r="Y478" i="3"/>
  <c r="X478" i="3"/>
  <c r="W478" i="3"/>
  <c r="AA478" i="3" s="1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C478" i="3" s="1"/>
  <c r="E478" i="3"/>
  <c r="D478" i="3"/>
  <c r="C478" i="3"/>
  <c r="B478" i="3"/>
  <c r="A478" i="3"/>
  <c r="AB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C476" i="3" s="1"/>
  <c r="E476" i="3"/>
  <c r="D476" i="3"/>
  <c r="C476" i="3"/>
  <c r="AB476" i="3" s="1"/>
  <c r="B476" i="3"/>
  <c r="A476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AB475" i="3" s="1"/>
  <c r="B475" i="3"/>
  <c r="A475" i="3"/>
  <c r="AC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AC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AB473" i="3" s="1"/>
  <c r="B473" i="3"/>
  <c r="A473" i="3"/>
  <c r="AC472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AB472" i="3" s="1"/>
  <c r="D472" i="3"/>
  <c r="C472" i="3"/>
  <c r="B472" i="3"/>
  <c r="A472" i="3"/>
  <c r="AB471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AC471" i="3" s="1"/>
  <c r="C471" i="3"/>
  <c r="B471" i="3"/>
  <c r="A471" i="3"/>
  <c r="AB470" i="3"/>
  <c r="Z470" i="3"/>
  <c r="Y470" i="3"/>
  <c r="X470" i="3"/>
  <c r="W470" i="3"/>
  <c r="AA470" i="3" s="1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B470" i="3"/>
  <c r="A470" i="3"/>
  <c r="AB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B469" i="3"/>
  <c r="A469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D468" i="3"/>
  <c r="C468" i="3"/>
  <c r="AB468" i="3" s="1"/>
  <c r="B468" i="3"/>
  <c r="A468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AB467" i="3" s="1"/>
  <c r="B467" i="3"/>
  <c r="A467" i="3"/>
  <c r="AC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AB466" i="3" s="1"/>
  <c r="B466" i="3"/>
  <c r="A466" i="3"/>
  <c r="AC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AB465" i="3" s="1"/>
  <c r="B465" i="3"/>
  <c r="A465" i="3"/>
  <c r="AC464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AB464" i="3" s="1"/>
  <c r="D464" i="3"/>
  <c r="C464" i="3"/>
  <c r="B464" i="3"/>
  <c r="A464" i="3"/>
  <c r="AB463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AC463" i="3" s="1"/>
  <c r="C463" i="3"/>
  <c r="B463" i="3"/>
  <c r="A463" i="3"/>
  <c r="AB462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B462" i="3"/>
  <c r="A462" i="3"/>
  <c r="AB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B461" i="3"/>
  <c r="A461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AC460" i="3" s="1"/>
  <c r="E460" i="3"/>
  <c r="D460" i="3"/>
  <c r="C460" i="3"/>
  <c r="AB460" i="3" s="1"/>
  <c r="B460" i="3"/>
  <c r="A460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AB459" i="3" s="1"/>
  <c r="B459" i="3"/>
  <c r="A459" i="3"/>
  <c r="AC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AC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AB457" i="3" s="1"/>
  <c r="B457" i="3"/>
  <c r="A457" i="3"/>
  <c r="AC456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AB456" i="3" s="1"/>
  <c r="D456" i="3"/>
  <c r="C456" i="3"/>
  <c r="B456" i="3"/>
  <c r="A456" i="3"/>
  <c r="AB455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AC455" i="3" s="1"/>
  <c r="C455" i="3"/>
  <c r="B455" i="3"/>
  <c r="A455" i="3"/>
  <c r="AB454" i="3"/>
  <c r="Z454" i="3"/>
  <c r="Y454" i="3"/>
  <c r="X454" i="3"/>
  <c r="W454" i="3"/>
  <c r="AA454" i="3" s="1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B454" i="3"/>
  <c r="A454" i="3"/>
  <c r="AB453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C452" i="3" s="1"/>
  <c r="E452" i="3"/>
  <c r="D452" i="3"/>
  <c r="C452" i="3"/>
  <c r="AB452" i="3" s="1"/>
  <c r="B452" i="3"/>
  <c r="A452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AB451" i="3" s="1"/>
  <c r="B451" i="3"/>
  <c r="A451" i="3"/>
  <c r="AC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AC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AB449" i="3" s="1"/>
  <c r="B449" i="3"/>
  <c r="A449" i="3"/>
  <c r="AC448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AB448" i="3" s="1"/>
  <c r="D448" i="3"/>
  <c r="C448" i="3"/>
  <c r="B448" i="3"/>
  <c r="A448" i="3"/>
  <c r="AB447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AC447" i="3" s="1"/>
  <c r="C447" i="3"/>
  <c r="B447" i="3"/>
  <c r="A447" i="3"/>
  <c r="AB446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B446" i="3"/>
  <c r="A446" i="3"/>
  <c r="AB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C444" i="3" s="1"/>
  <c r="E444" i="3"/>
  <c r="D444" i="3"/>
  <c r="C444" i="3"/>
  <c r="AB444" i="3" s="1"/>
  <c r="B444" i="3"/>
  <c r="A444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AB443" i="3" s="1"/>
  <c r="B443" i="3"/>
  <c r="A443" i="3"/>
  <c r="AC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AC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AB441" i="3" s="1"/>
  <c r="B441" i="3"/>
  <c r="A441" i="3"/>
  <c r="AC440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AB440" i="3" s="1"/>
  <c r="D440" i="3"/>
  <c r="C440" i="3"/>
  <c r="B440" i="3"/>
  <c r="A440" i="3"/>
  <c r="AB439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AC439" i="3" s="1"/>
  <c r="C439" i="3"/>
  <c r="B439" i="3"/>
  <c r="A439" i="3"/>
  <c r="AB438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B438" i="3"/>
  <c r="A438" i="3"/>
  <c r="AB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B437" i="3"/>
  <c r="A437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D436" i="3"/>
  <c r="C436" i="3"/>
  <c r="AB436" i="3" s="1"/>
  <c r="B436" i="3"/>
  <c r="A436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AB435" i="3" s="1"/>
  <c r="B435" i="3"/>
  <c r="A435" i="3"/>
  <c r="AC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AB434" i="3" s="1"/>
  <c r="B434" i="3"/>
  <c r="A434" i="3"/>
  <c r="AC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AB433" i="3" s="1"/>
  <c r="B433" i="3"/>
  <c r="A433" i="3"/>
  <c r="AC432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AB432" i="3" s="1"/>
  <c r="D432" i="3"/>
  <c r="C432" i="3"/>
  <c r="B432" i="3"/>
  <c r="A432" i="3"/>
  <c r="AB431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AC431" i="3" s="1"/>
  <c r="C431" i="3"/>
  <c r="B431" i="3"/>
  <c r="A431" i="3"/>
  <c r="AB430" i="3"/>
  <c r="Z430" i="3"/>
  <c r="Y430" i="3"/>
  <c r="X430" i="3"/>
  <c r="W430" i="3"/>
  <c r="AA430" i="3" s="1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C430" i="3" s="1"/>
  <c r="E430" i="3"/>
  <c r="D430" i="3"/>
  <c r="C430" i="3"/>
  <c r="B430" i="3"/>
  <c r="A430" i="3"/>
  <c r="AB429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D428" i="3"/>
  <c r="C428" i="3"/>
  <c r="AB428" i="3" s="1"/>
  <c r="B428" i="3"/>
  <c r="A428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AB427" i="3" s="1"/>
  <c r="B427" i="3"/>
  <c r="A427" i="3"/>
  <c r="AC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AB426" i="3" s="1"/>
  <c r="B426" i="3"/>
  <c r="A426" i="3"/>
  <c r="AC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AB425" i="3" s="1"/>
  <c r="B425" i="3"/>
  <c r="A425" i="3"/>
  <c r="AC424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AB424" i="3" s="1"/>
  <c r="D424" i="3"/>
  <c r="C424" i="3"/>
  <c r="B424" i="3"/>
  <c r="A424" i="3"/>
  <c r="AB423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AC423" i="3" s="1"/>
  <c r="C423" i="3"/>
  <c r="B423" i="3"/>
  <c r="A423" i="3"/>
  <c r="AB422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B422" i="3"/>
  <c r="A422" i="3"/>
  <c r="AB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D420" i="3"/>
  <c r="C420" i="3"/>
  <c r="AB420" i="3" s="1"/>
  <c r="B420" i="3"/>
  <c r="A420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AB419" i="3" s="1"/>
  <c r="B419" i="3"/>
  <c r="A419" i="3"/>
  <c r="AC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AC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AB417" i="3" s="1"/>
  <c r="B417" i="3"/>
  <c r="A417" i="3"/>
  <c r="AC416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AB416" i="3" s="1"/>
  <c r="D416" i="3"/>
  <c r="C416" i="3"/>
  <c r="B416" i="3"/>
  <c r="A416" i="3"/>
  <c r="AB415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AC415" i="3" s="1"/>
  <c r="C415" i="3"/>
  <c r="B415" i="3"/>
  <c r="A415" i="3"/>
  <c r="AB414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B414" i="3"/>
  <c r="A414" i="3"/>
  <c r="AB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C412" i="3" s="1"/>
  <c r="E412" i="3"/>
  <c r="D412" i="3"/>
  <c r="C412" i="3"/>
  <c r="AB412" i="3" s="1"/>
  <c r="B412" i="3"/>
  <c r="A412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AB411" i="3" s="1"/>
  <c r="B411" i="3"/>
  <c r="A411" i="3"/>
  <c r="AC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AC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AB409" i="3" s="1"/>
  <c r="B409" i="3"/>
  <c r="A409" i="3"/>
  <c r="AC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AB408" i="3" s="1"/>
  <c r="B408" i="3"/>
  <c r="A408" i="3"/>
  <c r="AB407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AC407" i="3" s="1"/>
  <c r="C407" i="3"/>
  <c r="B407" i="3"/>
  <c r="A407" i="3"/>
  <c r="AB406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B406" i="3"/>
  <c r="A406" i="3"/>
  <c r="AB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C404" i="3" s="1"/>
  <c r="E404" i="3"/>
  <c r="D404" i="3"/>
  <c r="C404" i="3"/>
  <c r="AB404" i="3" s="1"/>
  <c r="B404" i="3"/>
  <c r="A404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AB403" i="3" s="1"/>
  <c r="B403" i="3"/>
  <c r="A403" i="3"/>
  <c r="AC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AC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AB401" i="3" s="1"/>
  <c r="B401" i="3"/>
  <c r="A401" i="3"/>
  <c r="AC400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AB399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AC399" i="3" s="1"/>
  <c r="C399" i="3"/>
  <c r="B399" i="3"/>
  <c r="A399" i="3"/>
  <c r="AB398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B398" i="3"/>
  <c r="A398" i="3"/>
  <c r="AB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B397" i="3"/>
  <c r="A397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C396" i="3" s="1"/>
  <c r="E396" i="3"/>
  <c r="D396" i="3"/>
  <c r="C396" i="3"/>
  <c r="AB396" i="3" s="1"/>
  <c r="B396" i="3"/>
  <c r="A396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AB395" i="3" s="1"/>
  <c r="B395" i="3"/>
  <c r="A395" i="3"/>
  <c r="AC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AC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AB393" i="3" s="1"/>
  <c r="B393" i="3"/>
  <c r="A393" i="3"/>
  <c r="AC392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AB392" i="3" s="1"/>
  <c r="B392" i="3"/>
  <c r="A392" i="3"/>
  <c r="AB391" i="3"/>
  <c r="Z391" i="3"/>
  <c r="Y391" i="3"/>
  <c r="X391" i="3"/>
  <c r="W391" i="3"/>
  <c r="AA391" i="3" s="1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AC391" i="3" s="1"/>
  <c r="C391" i="3"/>
  <c r="B391" i="3"/>
  <c r="A391" i="3"/>
  <c r="AB390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B390" i="3"/>
  <c r="A390" i="3"/>
  <c r="AB389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C388" i="3" s="1"/>
  <c r="E388" i="3"/>
  <c r="D388" i="3"/>
  <c r="C388" i="3"/>
  <c r="AB388" i="3" s="1"/>
  <c r="B388" i="3"/>
  <c r="A388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AB387" i="3" s="1"/>
  <c r="B387" i="3"/>
  <c r="A387" i="3"/>
  <c r="AC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AC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AB385" i="3" s="1"/>
  <c r="B385" i="3"/>
  <c r="A385" i="3"/>
  <c r="AC384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AB384" i="3" s="1"/>
  <c r="B384" i="3"/>
  <c r="A384" i="3"/>
  <c r="AB383" i="3"/>
  <c r="Z383" i="3"/>
  <c r="Y383" i="3"/>
  <c r="X383" i="3"/>
  <c r="W383" i="3"/>
  <c r="AA383" i="3" s="1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AC383" i="3" s="1"/>
  <c r="C383" i="3"/>
  <c r="B383" i="3"/>
  <c r="A383" i="3"/>
  <c r="AB382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B382" i="3"/>
  <c r="A382" i="3"/>
  <c r="AB381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C380" i="3" s="1"/>
  <c r="E380" i="3"/>
  <c r="D380" i="3"/>
  <c r="C380" i="3"/>
  <c r="AB380" i="3" s="1"/>
  <c r="B380" i="3"/>
  <c r="A380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AB379" i="3" s="1"/>
  <c r="B379" i="3"/>
  <c r="A379" i="3"/>
  <c r="AC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AC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AB377" i="3" s="1"/>
  <c r="B377" i="3"/>
  <c r="A377" i="3"/>
  <c r="AC376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AB375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AC375" i="3" s="1"/>
  <c r="C375" i="3"/>
  <c r="B375" i="3"/>
  <c r="A375" i="3"/>
  <c r="AB374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B374" i="3"/>
  <c r="A374" i="3"/>
  <c r="AB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C372" i="3" s="1"/>
  <c r="E372" i="3"/>
  <c r="D372" i="3"/>
  <c r="C372" i="3"/>
  <c r="AB372" i="3" s="1"/>
  <c r="B372" i="3"/>
  <c r="A372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AB371" i="3" s="1"/>
  <c r="B371" i="3"/>
  <c r="A371" i="3"/>
  <c r="AC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AC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AB369" i="3" s="1"/>
  <c r="B369" i="3"/>
  <c r="A369" i="3"/>
  <c r="AC368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AB368" i="3" s="1"/>
  <c r="B368" i="3"/>
  <c r="A368" i="3"/>
  <c r="AB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7" i="3" s="1"/>
  <c r="C367" i="3"/>
  <c r="B367" i="3"/>
  <c r="A367" i="3"/>
  <c r="AB366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B366" i="3"/>
  <c r="A366" i="3"/>
  <c r="AB365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D364" i="3"/>
  <c r="C364" i="3"/>
  <c r="AB364" i="3" s="1"/>
  <c r="B364" i="3"/>
  <c r="A364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AB363" i="3" s="1"/>
  <c r="B363" i="3"/>
  <c r="A363" i="3"/>
  <c r="AC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AC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AB361" i="3" s="1"/>
  <c r="B361" i="3"/>
  <c r="A361" i="3"/>
  <c r="AC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B360" i="3" s="1"/>
  <c r="B360" i="3"/>
  <c r="A360" i="3"/>
  <c r="AB359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AC359" i="3" s="1"/>
  <c r="C359" i="3"/>
  <c r="B359" i="3"/>
  <c r="A359" i="3"/>
  <c r="AB358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B358" i="3"/>
  <c r="A358" i="3"/>
  <c r="AB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C356" i="3" s="1"/>
  <c r="E356" i="3"/>
  <c r="D356" i="3"/>
  <c r="C356" i="3"/>
  <c r="AB356" i="3" s="1"/>
  <c r="B356" i="3"/>
  <c r="A356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AB355" i="3" s="1"/>
  <c r="B355" i="3"/>
  <c r="A355" i="3"/>
  <c r="AC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AC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AB353" i="3" s="1"/>
  <c r="B353" i="3"/>
  <c r="A353" i="3"/>
  <c r="AC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B352" i="3" s="1"/>
  <c r="B352" i="3"/>
  <c r="A352" i="3"/>
  <c r="AB351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1" i="3" s="1"/>
  <c r="C351" i="3"/>
  <c r="B351" i="3"/>
  <c r="A351" i="3"/>
  <c r="AB350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B350" i="3"/>
  <c r="A350" i="3"/>
  <c r="AB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B348" i="3" s="1"/>
  <c r="B348" i="3"/>
  <c r="A348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B347" i="3" s="1"/>
  <c r="B347" i="3"/>
  <c r="A347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C346" i="3" s="1"/>
  <c r="E346" i="3"/>
  <c r="D346" i="3"/>
  <c r="C346" i="3"/>
  <c r="B346" i="3"/>
  <c r="A346" i="3"/>
  <c r="AC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AB345" i="3" s="1"/>
  <c r="B345" i="3"/>
  <c r="A345" i="3"/>
  <c r="AC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AB343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3" i="3" s="1"/>
  <c r="C343" i="3"/>
  <c r="B343" i="3"/>
  <c r="A343" i="3"/>
  <c r="AB342" i="3"/>
  <c r="Z342" i="3"/>
  <c r="Y342" i="3"/>
  <c r="X342" i="3"/>
  <c r="W342" i="3"/>
  <c r="AA342" i="3" s="1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AB341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AC340" i="3" s="1"/>
  <c r="E340" i="3"/>
  <c r="D340" i="3"/>
  <c r="C340" i="3"/>
  <c r="AB340" i="3" s="1"/>
  <c r="B340" i="3"/>
  <c r="A340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AB339" i="3" s="1"/>
  <c r="B339" i="3"/>
  <c r="A339" i="3"/>
  <c r="AC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AC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AB337" i="3" s="1"/>
  <c r="B337" i="3"/>
  <c r="A337" i="3"/>
  <c r="AC336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B336" i="3" s="1"/>
  <c r="B336" i="3"/>
  <c r="A336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AB335" i="3" s="1"/>
  <c r="D335" i="3"/>
  <c r="AC335" i="3" s="1"/>
  <c r="C335" i="3"/>
  <c r="B335" i="3"/>
  <c r="A335" i="3"/>
  <c r="AB334" i="3"/>
  <c r="Z334" i="3"/>
  <c r="Y334" i="3"/>
  <c r="X334" i="3"/>
  <c r="W334" i="3"/>
  <c r="AA334" i="3" s="1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C334" i="3" s="1"/>
  <c r="E334" i="3"/>
  <c r="D334" i="3"/>
  <c r="C334" i="3"/>
  <c r="B334" i="3"/>
  <c r="A334" i="3"/>
  <c r="AB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B333" i="3"/>
  <c r="A333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AC332" i="3" s="1"/>
  <c r="E332" i="3"/>
  <c r="D332" i="3"/>
  <c r="C332" i="3"/>
  <c r="AB332" i="3" s="1"/>
  <c r="B332" i="3"/>
  <c r="A332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AB331" i="3" s="1"/>
  <c r="B331" i="3"/>
  <c r="A331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C330" i="3" s="1"/>
  <c r="E330" i="3"/>
  <c r="D330" i="3"/>
  <c r="C330" i="3"/>
  <c r="B330" i="3"/>
  <c r="A330" i="3"/>
  <c r="AC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AB329" i="3" s="1"/>
  <c r="B329" i="3"/>
  <c r="A329" i="3"/>
  <c r="AC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AB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7" i="3" s="1"/>
  <c r="C327" i="3"/>
  <c r="B327" i="3"/>
  <c r="A327" i="3"/>
  <c r="AB326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B326" i="3"/>
  <c r="A326" i="3"/>
  <c r="AB325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C324" i="3" s="1"/>
  <c r="E324" i="3"/>
  <c r="D324" i="3"/>
  <c r="C324" i="3"/>
  <c r="AB324" i="3" s="1"/>
  <c r="B324" i="3"/>
  <c r="A324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C323" i="3" s="1"/>
  <c r="E323" i="3"/>
  <c r="D323" i="3"/>
  <c r="C323" i="3"/>
  <c r="AB323" i="3" s="1"/>
  <c r="B323" i="3"/>
  <c r="A323" i="3"/>
  <c r="AC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AC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AB321" i="3" s="1"/>
  <c r="B321" i="3"/>
  <c r="A321" i="3"/>
  <c r="AC320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B320" i="3" s="1"/>
  <c r="B320" i="3"/>
  <c r="A320" i="3"/>
  <c r="Z319" i="3"/>
  <c r="Y319" i="3"/>
  <c r="X319" i="3"/>
  <c r="W319" i="3"/>
  <c r="AA319" i="3" s="1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AB319" i="3" s="1"/>
  <c r="D319" i="3"/>
  <c r="AC319" i="3" s="1"/>
  <c r="C319" i="3"/>
  <c r="B319" i="3"/>
  <c r="A319" i="3"/>
  <c r="AB318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B318" i="3"/>
  <c r="A318" i="3"/>
  <c r="AB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B317" i="3"/>
  <c r="A317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C316" i="3" s="1"/>
  <c r="E316" i="3"/>
  <c r="D316" i="3"/>
  <c r="C316" i="3"/>
  <c r="AB316" i="3" s="1"/>
  <c r="B316" i="3"/>
  <c r="A316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C315" i="3" s="1"/>
  <c r="E315" i="3"/>
  <c r="D315" i="3"/>
  <c r="C315" i="3"/>
  <c r="AB315" i="3" s="1"/>
  <c r="B315" i="3"/>
  <c r="A315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AC314" i="3" s="1"/>
  <c r="E314" i="3"/>
  <c r="D314" i="3"/>
  <c r="C314" i="3"/>
  <c r="B314" i="3"/>
  <c r="A314" i="3"/>
  <c r="AC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AC312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AB311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1" i="3" s="1"/>
  <c r="C311" i="3"/>
  <c r="B311" i="3"/>
  <c r="A311" i="3"/>
  <c r="AB310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B310" i="3"/>
  <c r="A310" i="3"/>
  <c r="AC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AB309" i="3" s="1"/>
  <c r="B309" i="3"/>
  <c r="A309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AC307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AB307" i="3" s="1"/>
  <c r="B307" i="3"/>
  <c r="A307" i="3"/>
  <c r="AB306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6" i="3" s="1"/>
  <c r="C306" i="3"/>
  <c r="B306" i="3"/>
  <c r="A306" i="3"/>
  <c r="AC305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AB305" i="3" s="1"/>
  <c r="B305" i="3"/>
  <c r="A305" i="3"/>
  <c r="AB304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AC304" i="3" s="1"/>
  <c r="E304" i="3"/>
  <c r="D304" i="3"/>
  <c r="C304" i="3"/>
  <c r="B304" i="3"/>
  <c r="A304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D303" i="3"/>
  <c r="C303" i="3"/>
  <c r="AB303" i="3" s="1"/>
  <c r="B303" i="3"/>
  <c r="A303" i="3"/>
  <c r="AB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B302" i="3"/>
  <c r="A302" i="3"/>
  <c r="AC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AB301" i="3" s="1"/>
  <c r="B301" i="3"/>
  <c r="A301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AB300" i="3" s="1"/>
  <c r="B300" i="3"/>
  <c r="A300" i="3"/>
  <c r="AC299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AB299" i="3" s="1"/>
  <c r="B299" i="3"/>
  <c r="A299" i="3"/>
  <c r="AB298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8" i="3" s="1"/>
  <c r="C298" i="3"/>
  <c r="B298" i="3"/>
  <c r="A298" i="3"/>
  <c r="AC297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AB297" i="3" s="1"/>
  <c r="B297" i="3"/>
  <c r="A297" i="3"/>
  <c r="AB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AC296" i="3" s="1"/>
  <c r="E296" i="3"/>
  <c r="D296" i="3"/>
  <c r="C296" i="3"/>
  <c r="B296" i="3"/>
  <c r="A296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D295" i="3"/>
  <c r="C295" i="3"/>
  <c r="AB295" i="3" s="1"/>
  <c r="B295" i="3"/>
  <c r="A295" i="3"/>
  <c r="AB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B294" i="3"/>
  <c r="A294" i="3"/>
  <c r="AC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AB293" i="3" s="1"/>
  <c r="B293" i="3"/>
  <c r="A293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AB292" i="3" s="1"/>
  <c r="B292" i="3"/>
  <c r="A292" i="3"/>
  <c r="AC291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AB291" i="3" s="1"/>
  <c r="B291" i="3"/>
  <c r="A291" i="3"/>
  <c r="AB290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90" i="3" s="1"/>
  <c r="C290" i="3"/>
  <c r="B290" i="3"/>
  <c r="A290" i="3"/>
  <c r="AC289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AB289" i="3" s="1"/>
  <c r="B289" i="3"/>
  <c r="A289" i="3"/>
  <c r="AB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AC288" i="3" s="1"/>
  <c r="E288" i="3"/>
  <c r="D288" i="3"/>
  <c r="C288" i="3"/>
  <c r="B288" i="3"/>
  <c r="A288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D287" i="3"/>
  <c r="C287" i="3"/>
  <c r="AB287" i="3" s="1"/>
  <c r="B287" i="3"/>
  <c r="A287" i="3"/>
  <c r="AB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B286" i="3"/>
  <c r="A286" i="3"/>
  <c r="AC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AB285" i="3" s="1"/>
  <c r="B285" i="3"/>
  <c r="A285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AB284" i="3" s="1"/>
  <c r="B284" i="3"/>
  <c r="A284" i="3"/>
  <c r="AC283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AB283" i="3" s="1"/>
  <c r="B283" i="3"/>
  <c r="A283" i="3"/>
  <c r="AB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2" i="3" s="1"/>
  <c r="C282" i="3"/>
  <c r="B282" i="3"/>
  <c r="A282" i="3"/>
  <c r="AC281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AB281" i="3" s="1"/>
  <c r="B281" i="3"/>
  <c r="A281" i="3"/>
  <c r="AB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AC280" i="3" s="1"/>
  <c r="E280" i="3"/>
  <c r="D280" i="3"/>
  <c r="C280" i="3"/>
  <c r="B280" i="3"/>
  <c r="A280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AC279" i="3" s="1"/>
  <c r="E279" i="3"/>
  <c r="D279" i="3"/>
  <c r="C279" i="3"/>
  <c r="AB279" i="3" s="1"/>
  <c r="B279" i="3"/>
  <c r="A279" i="3"/>
  <c r="AB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B278" i="3"/>
  <c r="A278" i="3"/>
  <c r="AC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AB277" i="3" s="1"/>
  <c r="B277" i="3"/>
  <c r="A277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C276" i="3" s="1"/>
  <c r="E276" i="3"/>
  <c r="D276" i="3"/>
  <c r="C276" i="3"/>
  <c r="AB276" i="3" s="1"/>
  <c r="B276" i="3"/>
  <c r="A276" i="3"/>
  <c r="AC275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AB275" i="3" s="1"/>
  <c r="B275" i="3"/>
  <c r="A275" i="3"/>
  <c r="AB274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4" i="3" s="1"/>
  <c r="C274" i="3"/>
  <c r="B274" i="3"/>
  <c r="A274" i="3"/>
  <c r="AC273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AB273" i="3" s="1"/>
  <c r="B273" i="3"/>
  <c r="A273" i="3"/>
  <c r="AB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AC272" i="3" s="1"/>
  <c r="E272" i="3"/>
  <c r="D272" i="3"/>
  <c r="C272" i="3"/>
  <c r="B272" i="3"/>
  <c r="A272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D271" i="3"/>
  <c r="C271" i="3"/>
  <c r="AB271" i="3" s="1"/>
  <c r="B271" i="3"/>
  <c r="A271" i="3"/>
  <c r="AB270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B270" i="3"/>
  <c r="A270" i="3"/>
  <c r="AC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AB269" i="3" s="1"/>
  <c r="B269" i="3"/>
  <c r="A269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C268" i="3" s="1"/>
  <c r="E268" i="3"/>
  <c r="D268" i="3"/>
  <c r="C268" i="3"/>
  <c r="AB268" i="3" s="1"/>
  <c r="B268" i="3"/>
  <c r="A268" i="3"/>
  <c r="AC267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AB267" i="3" s="1"/>
  <c r="B267" i="3"/>
  <c r="A267" i="3"/>
  <c r="AB266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AC266" i="3" s="1"/>
  <c r="C266" i="3"/>
  <c r="B266" i="3"/>
  <c r="A266" i="3"/>
  <c r="AC265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AB265" i="3" s="1"/>
  <c r="B265" i="3"/>
  <c r="A265" i="3"/>
  <c r="AB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AC264" i="3" s="1"/>
  <c r="E264" i="3"/>
  <c r="D264" i="3"/>
  <c r="C264" i="3"/>
  <c r="B264" i="3"/>
  <c r="A264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AC263" i="3" s="1"/>
  <c r="E263" i="3"/>
  <c r="D263" i="3"/>
  <c r="C263" i="3"/>
  <c r="AB263" i="3" s="1"/>
  <c r="B263" i="3"/>
  <c r="A263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AB262" i="3" s="1"/>
  <c r="D262" i="3"/>
  <c r="C262" i="3"/>
  <c r="B262" i="3"/>
  <c r="A262" i="3"/>
  <c r="AC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AB261" i="3" s="1"/>
  <c r="B261" i="3"/>
  <c r="A261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C260" i="3" s="1"/>
  <c r="E260" i="3"/>
  <c r="D260" i="3"/>
  <c r="C260" i="3"/>
  <c r="AB260" i="3" s="1"/>
  <c r="B260" i="3"/>
  <c r="A260" i="3"/>
  <c r="AC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AB259" i="3" s="1"/>
  <c r="B259" i="3"/>
  <c r="A259" i="3"/>
  <c r="AB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AC258" i="3" s="1"/>
  <c r="C258" i="3"/>
  <c r="B258" i="3"/>
  <c r="A258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B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AC256" i="3" s="1"/>
  <c r="E256" i="3"/>
  <c r="D256" i="3"/>
  <c r="C256" i="3"/>
  <c r="B256" i="3"/>
  <c r="A256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D255" i="3"/>
  <c r="C255" i="3"/>
  <c r="AB255" i="3" s="1"/>
  <c r="B255" i="3"/>
  <c r="A255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AB254" i="3" s="1"/>
  <c r="D254" i="3"/>
  <c r="C254" i="3"/>
  <c r="B254" i="3"/>
  <c r="A254" i="3"/>
  <c r="AC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AB253" i="3" s="1"/>
  <c r="B253" i="3"/>
  <c r="A253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C252" i="3" s="1"/>
  <c r="E252" i="3"/>
  <c r="D252" i="3"/>
  <c r="C252" i="3"/>
  <c r="AB252" i="3" s="1"/>
  <c r="B252" i="3"/>
  <c r="A252" i="3"/>
  <c r="AC251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AB251" i="3" s="1"/>
  <c r="B251" i="3"/>
  <c r="A251" i="3"/>
  <c r="AB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AC250" i="3" s="1"/>
  <c r="C250" i="3"/>
  <c r="B250" i="3"/>
  <c r="A250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B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AC248" i="3" s="1"/>
  <c r="E248" i="3"/>
  <c r="D248" i="3"/>
  <c r="C248" i="3"/>
  <c r="B248" i="3"/>
  <c r="A248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AC247" i="3" s="1"/>
  <c r="E247" i="3"/>
  <c r="D247" i="3"/>
  <c r="C247" i="3"/>
  <c r="AB247" i="3" s="1"/>
  <c r="B247" i="3"/>
  <c r="A247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AC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AB245" i="3" s="1"/>
  <c r="B245" i="3"/>
  <c r="A245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C244" i="3" s="1"/>
  <c r="E244" i="3"/>
  <c r="D244" i="3"/>
  <c r="C244" i="3"/>
  <c r="AB244" i="3" s="1"/>
  <c r="B244" i="3"/>
  <c r="A244" i="3"/>
  <c r="AC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AB243" i="3" s="1"/>
  <c r="B243" i="3"/>
  <c r="A243" i="3"/>
  <c r="AB242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AC242" i="3" s="1"/>
  <c r="C242" i="3"/>
  <c r="B242" i="3"/>
  <c r="A242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B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AC240" i="3" s="1"/>
  <c r="E240" i="3"/>
  <c r="D240" i="3"/>
  <c r="C240" i="3"/>
  <c r="B240" i="3"/>
  <c r="A240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D239" i="3"/>
  <c r="C239" i="3"/>
  <c r="AB239" i="3" s="1"/>
  <c r="B239" i="3"/>
  <c r="A239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AB238" i="3" s="1"/>
  <c r="D238" i="3"/>
  <c r="C238" i="3"/>
  <c r="B238" i="3"/>
  <c r="A238" i="3"/>
  <c r="AC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AB237" i="3" s="1"/>
  <c r="B237" i="3"/>
  <c r="A237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C236" i="3" s="1"/>
  <c r="E236" i="3"/>
  <c r="D236" i="3"/>
  <c r="C236" i="3"/>
  <c r="AB236" i="3" s="1"/>
  <c r="B236" i="3"/>
  <c r="A236" i="3"/>
  <c r="AC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AB235" i="3" s="1"/>
  <c r="B235" i="3"/>
  <c r="A235" i="3"/>
  <c r="AB234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AC234" i="3" s="1"/>
  <c r="C234" i="3"/>
  <c r="B234" i="3"/>
  <c r="A234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AC232" i="3" s="1"/>
  <c r="E232" i="3"/>
  <c r="D232" i="3"/>
  <c r="C232" i="3"/>
  <c r="B232" i="3"/>
  <c r="A232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AC231" i="3" s="1"/>
  <c r="E231" i="3"/>
  <c r="D231" i="3"/>
  <c r="C231" i="3"/>
  <c r="AB231" i="3" s="1"/>
  <c r="B231" i="3"/>
  <c r="A231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AC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AB229" i="3" s="1"/>
  <c r="B229" i="3"/>
  <c r="A229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C228" i="3" s="1"/>
  <c r="E228" i="3"/>
  <c r="D228" i="3"/>
  <c r="C228" i="3"/>
  <c r="AB228" i="3" s="1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AB227" i="3" s="1"/>
  <c r="B227" i="3"/>
  <c r="A227" i="3"/>
  <c r="AB226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AC226" i="3" s="1"/>
  <c r="C226" i="3"/>
  <c r="B226" i="3"/>
  <c r="A226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AB225" i="3" s="1"/>
  <c r="D225" i="3"/>
  <c r="C225" i="3"/>
  <c r="B225" i="3"/>
  <c r="A225" i="3"/>
  <c r="AB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AA224" i="3" s="1"/>
  <c r="E224" i="3"/>
  <c r="D224" i="3"/>
  <c r="C224" i="3"/>
  <c r="B224" i="3"/>
  <c r="A224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D223" i="3"/>
  <c r="C223" i="3"/>
  <c r="AB223" i="3" s="1"/>
  <c r="B223" i="3"/>
  <c r="A223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AC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AB221" i="3" s="1"/>
  <c r="B221" i="3"/>
  <c r="A221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D220" i="3"/>
  <c r="C220" i="3"/>
  <c r="AB220" i="3" s="1"/>
  <c r="B220" i="3"/>
  <c r="A220" i="3"/>
  <c r="AC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AB219" i="3" s="1"/>
  <c r="D219" i="3"/>
  <c r="C219" i="3"/>
  <c r="B219" i="3"/>
  <c r="A219" i="3"/>
  <c r="AB218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AC218" i="3" s="1"/>
  <c r="C218" i="3"/>
  <c r="B218" i="3"/>
  <c r="A218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AB217" i="3" s="1"/>
  <c r="D217" i="3"/>
  <c r="C217" i="3"/>
  <c r="B217" i="3"/>
  <c r="A217" i="3"/>
  <c r="AB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AA216" i="3" s="1"/>
  <c r="E216" i="3"/>
  <c r="D216" i="3"/>
  <c r="C216" i="3"/>
  <c r="B216" i="3"/>
  <c r="A216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AC215" i="3" s="1"/>
  <c r="E215" i="3"/>
  <c r="D215" i="3"/>
  <c r="C215" i="3"/>
  <c r="AB215" i="3" s="1"/>
  <c r="B215" i="3"/>
  <c r="A215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AB214" i="3" s="1"/>
  <c r="B214" i="3"/>
  <c r="A214" i="3"/>
  <c r="AC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AB213" i="3" s="1"/>
  <c r="B213" i="3"/>
  <c r="A213" i="3"/>
  <c r="AC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AB212" i="3" s="1"/>
  <c r="B212" i="3"/>
  <c r="A212" i="3"/>
  <c r="AC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AB211" i="3" s="1"/>
  <c r="D211" i="3"/>
  <c r="C211" i="3"/>
  <c r="B211" i="3"/>
  <c r="A211" i="3"/>
  <c r="AB210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AC210" i="3" s="1"/>
  <c r="C210" i="3"/>
  <c r="B210" i="3"/>
  <c r="A210" i="3"/>
  <c r="AB209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B209" i="3"/>
  <c r="A209" i="3"/>
  <c r="AB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AA208" i="3" s="1"/>
  <c r="E208" i="3"/>
  <c r="D208" i="3"/>
  <c r="C208" i="3"/>
  <c r="B208" i="3"/>
  <c r="A208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D207" i="3"/>
  <c r="C207" i="3"/>
  <c r="AB207" i="3" s="1"/>
  <c r="B207" i="3"/>
  <c r="A207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B206" i="3" s="1"/>
  <c r="B206" i="3"/>
  <c r="A206" i="3"/>
  <c r="AC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AB205" i="3" s="1"/>
  <c r="B205" i="3"/>
  <c r="A205" i="3"/>
  <c r="AC204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AB204" i="3" s="1"/>
  <c r="B204" i="3"/>
  <c r="A204" i="3"/>
  <c r="AC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B203" i="3" s="1"/>
  <c r="D203" i="3"/>
  <c r="C203" i="3"/>
  <c r="B203" i="3"/>
  <c r="A203" i="3"/>
  <c r="AB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AC202" i="3" s="1"/>
  <c r="C202" i="3"/>
  <c r="B202" i="3"/>
  <c r="A202" i="3"/>
  <c r="AB201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B201" i="3"/>
  <c r="A201" i="3"/>
  <c r="AB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AA200" i="3" s="1"/>
  <c r="E200" i="3"/>
  <c r="D200" i="3"/>
  <c r="C200" i="3"/>
  <c r="B200" i="3"/>
  <c r="A200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AC199" i="3" s="1"/>
  <c r="E199" i="3"/>
  <c r="D199" i="3"/>
  <c r="C199" i="3"/>
  <c r="AB199" i="3" s="1"/>
  <c r="B199" i="3"/>
  <c r="A199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B198" i="3" s="1"/>
  <c r="B198" i="3"/>
  <c r="A198" i="3"/>
  <c r="AC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AB197" i="3" s="1"/>
  <c r="B197" i="3"/>
  <c r="A197" i="3"/>
  <c r="AC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AB196" i="3" s="1"/>
  <c r="B196" i="3"/>
  <c r="A196" i="3"/>
  <c r="AC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AB195" i="3" s="1"/>
  <c r="D195" i="3"/>
  <c r="C195" i="3"/>
  <c r="B195" i="3"/>
  <c r="A195" i="3"/>
  <c r="AB194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B194" i="3"/>
  <c r="A194" i="3"/>
  <c r="AB193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B193" i="3"/>
  <c r="A193" i="3"/>
  <c r="AB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A192" i="3" s="1"/>
  <c r="E192" i="3"/>
  <c r="D192" i="3"/>
  <c r="C192" i="3"/>
  <c r="B192" i="3"/>
  <c r="A192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D191" i="3"/>
  <c r="C191" i="3"/>
  <c r="AB191" i="3" s="1"/>
  <c r="B191" i="3"/>
  <c r="A191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B190" i="3" s="1"/>
  <c r="B190" i="3"/>
  <c r="A190" i="3"/>
  <c r="AC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AB189" i="3" s="1"/>
  <c r="B189" i="3"/>
  <c r="A189" i="3"/>
  <c r="AC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B188" i="3" s="1"/>
  <c r="B188" i="3"/>
  <c r="A188" i="3"/>
  <c r="AC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AB187" i="3" s="1"/>
  <c r="D187" i="3"/>
  <c r="C187" i="3"/>
  <c r="B187" i="3"/>
  <c r="A187" i="3"/>
  <c r="AB186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B186" i="3"/>
  <c r="A186" i="3"/>
  <c r="AB185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B185" i="3"/>
  <c r="A185" i="3"/>
  <c r="AB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A184" i="3" s="1"/>
  <c r="E184" i="3"/>
  <c r="D184" i="3"/>
  <c r="C184" i="3"/>
  <c r="B184" i="3"/>
  <c r="A184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D183" i="3"/>
  <c r="C183" i="3"/>
  <c r="AB183" i="3" s="1"/>
  <c r="B183" i="3"/>
  <c r="A183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AB182" i="3" s="1"/>
  <c r="B182" i="3"/>
  <c r="A182" i="3"/>
  <c r="AC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AB181" i="3" s="1"/>
  <c r="B181" i="3"/>
  <c r="A181" i="3"/>
  <c r="AC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AB180" i="3" s="1"/>
  <c r="B180" i="3"/>
  <c r="A180" i="3"/>
  <c r="AC179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AB179" i="3" s="1"/>
  <c r="D179" i="3"/>
  <c r="C179" i="3"/>
  <c r="B179" i="3"/>
  <c r="A179" i="3"/>
  <c r="AB178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B178" i="3"/>
  <c r="A178" i="3"/>
  <c r="AB177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B177" i="3"/>
  <c r="A177" i="3"/>
  <c r="AB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AA176" i="3" s="1"/>
  <c r="E176" i="3"/>
  <c r="D176" i="3"/>
  <c r="C176" i="3"/>
  <c r="B176" i="3"/>
  <c r="A176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C175" i="3" s="1"/>
  <c r="E175" i="3"/>
  <c r="D175" i="3"/>
  <c r="C175" i="3"/>
  <c r="AB175" i="3" s="1"/>
  <c r="B175" i="3"/>
  <c r="A175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AB174" i="3" s="1"/>
  <c r="B174" i="3"/>
  <c r="A174" i="3"/>
  <c r="AC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AB173" i="3" s="1"/>
  <c r="B173" i="3"/>
  <c r="A173" i="3"/>
  <c r="AC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AB172" i="3" s="1"/>
  <c r="B172" i="3"/>
  <c r="A172" i="3"/>
  <c r="AC171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AB171" i="3" s="1"/>
  <c r="D171" i="3"/>
  <c r="C171" i="3"/>
  <c r="B171" i="3"/>
  <c r="A171" i="3"/>
  <c r="AB170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B170" i="3"/>
  <c r="A170" i="3"/>
  <c r="AB169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B169" i="3"/>
  <c r="A169" i="3"/>
  <c r="AB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AA168" i="3" s="1"/>
  <c r="E168" i="3"/>
  <c r="D168" i="3"/>
  <c r="C168" i="3"/>
  <c r="B168" i="3"/>
  <c r="A168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C167" i="3" s="1"/>
  <c r="E167" i="3"/>
  <c r="D167" i="3"/>
  <c r="C167" i="3"/>
  <c r="AB167" i="3" s="1"/>
  <c r="B167" i="3"/>
  <c r="A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AB166" i="3" s="1"/>
  <c r="B166" i="3"/>
  <c r="A166" i="3"/>
  <c r="AC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AB165" i="3" s="1"/>
  <c r="B165" i="3"/>
  <c r="A165" i="3"/>
  <c r="AC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AB164" i="3" s="1"/>
  <c r="B164" i="3"/>
  <c r="A164" i="3"/>
  <c r="AC163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AB163" i="3" s="1"/>
  <c r="D163" i="3"/>
  <c r="C163" i="3"/>
  <c r="B163" i="3"/>
  <c r="A163" i="3"/>
  <c r="AB162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B162" i="3"/>
  <c r="A162" i="3"/>
  <c r="AB161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B161" i="3"/>
  <c r="A161" i="3"/>
  <c r="AB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AA160" i="3" s="1"/>
  <c r="E160" i="3"/>
  <c r="D160" i="3"/>
  <c r="C160" i="3"/>
  <c r="B160" i="3"/>
  <c r="A160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D159" i="3"/>
  <c r="C159" i="3"/>
  <c r="AB159" i="3" s="1"/>
  <c r="B159" i="3"/>
  <c r="A159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AB158" i="3" s="1"/>
  <c r="B158" i="3"/>
  <c r="A158" i="3"/>
  <c r="AC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AB157" i="3" s="1"/>
  <c r="B157" i="3"/>
  <c r="A157" i="3"/>
  <c r="AC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AB156" i="3" s="1"/>
  <c r="B156" i="3"/>
  <c r="A156" i="3"/>
  <c r="AC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AB155" i="3" s="1"/>
  <c r="D155" i="3"/>
  <c r="C155" i="3"/>
  <c r="B155" i="3"/>
  <c r="A155" i="3"/>
  <c r="AB154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B154" i="3"/>
  <c r="A154" i="3"/>
  <c r="AB153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B153" i="3"/>
  <c r="A153" i="3"/>
  <c r="AB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AA152" i="3" s="1"/>
  <c r="E152" i="3"/>
  <c r="D152" i="3"/>
  <c r="C152" i="3"/>
  <c r="B152" i="3"/>
  <c r="A152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C151" i="3" s="1"/>
  <c r="E151" i="3"/>
  <c r="D151" i="3"/>
  <c r="C151" i="3"/>
  <c r="AB151" i="3" s="1"/>
  <c r="B151" i="3"/>
  <c r="A151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AB150" i="3" s="1"/>
  <c r="B150" i="3"/>
  <c r="A150" i="3"/>
  <c r="AC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AB149" i="3" s="1"/>
  <c r="B149" i="3"/>
  <c r="A149" i="3"/>
  <c r="AC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AB148" i="3" s="1"/>
  <c r="B148" i="3"/>
  <c r="A148" i="3"/>
  <c r="AC147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AB147" i="3" s="1"/>
  <c r="D147" i="3"/>
  <c r="C147" i="3"/>
  <c r="B147" i="3"/>
  <c r="A147" i="3"/>
  <c r="AB146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B145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B145" i="3"/>
  <c r="A145" i="3"/>
  <c r="AB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C143" i="3" s="1"/>
  <c r="E143" i="3"/>
  <c r="D143" i="3"/>
  <c r="C143" i="3"/>
  <c r="AB143" i="3" s="1"/>
  <c r="B143" i="3"/>
  <c r="A143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B142" i="3" s="1"/>
  <c r="B142" i="3"/>
  <c r="A142" i="3"/>
  <c r="AC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AB141" i="3" s="1"/>
  <c r="B141" i="3"/>
  <c r="A141" i="3"/>
  <c r="AC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AB140" i="3" s="1"/>
  <c r="B140" i="3"/>
  <c r="A140" i="3"/>
  <c r="AC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AB139" i="3" s="1"/>
  <c r="D139" i="3"/>
  <c r="C139" i="3"/>
  <c r="B139" i="3"/>
  <c r="A139" i="3"/>
  <c r="AB138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B137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B137" i="3"/>
  <c r="A137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B136" i="3" s="1"/>
  <c r="B136" i="3"/>
  <c r="A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C135" i="3" s="1"/>
  <c r="E135" i="3"/>
  <c r="D135" i="3"/>
  <c r="C135" i="3"/>
  <c r="AB135" i="3" s="1"/>
  <c r="B135" i="3"/>
  <c r="A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AC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AC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AB131" i="3" s="1"/>
  <c r="D131" i="3"/>
  <c r="AC131" i="3" s="1"/>
  <c r="C131" i="3"/>
  <c r="B131" i="3"/>
  <c r="A131" i="3"/>
  <c r="AB130" i="3"/>
  <c r="Z130" i="3"/>
  <c r="Y130" i="3"/>
  <c r="X130" i="3"/>
  <c r="W130" i="3"/>
  <c r="AA130" i="3" s="1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B130" i="3"/>
  <c r="A130" i="3"/>
  <c r="AB129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C128" i="3" s="1"/>
  <c r="E128" i="3"/>
  <c r="D128" i="3"/>
  <c r="C128" i="3"/>
  <c r="AB128" i="3" s="1"/>
  <c r="B128" i="3"/>
  <c r="A128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AC127" i="3" s="1"/>
  <c r="E127" i="3"/>
  <c r="D127" i="3"/>
  <c r="C127" i="3"/>
  <c r="AB127" i="3" s="1"/>
  <c r="B127" i="3"/>
  <c r="A127" i="3"/>
  <c r="AC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B126" i="3" s="1"/>
  <c r="B126" i="3"/>
  <c r="A126" i="3"/>
  <c r="AB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A125" i="3" s="1"/>
  <c r="E125" i="3"/>
  <c r="D125" i="3"/>
  <c r="C125" i="3"/>
  <c r="B125" i="3"/>
  <c r="A125" i="3"/>
  <c r="AC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B124" i="3" s="1"/>
  <c r="B124" i="3"/>
  <c r="A124" i="3"/>
  <c r="AB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AC123" i="3" s="1"/>
  <c r="E123" i="3"/>
  <c r="D123" i="3"/>
  <c r="C123" i="3"/>
  <c r="B123" i="3"/>
  <c r="A123" i="3"/>
  <c r="AC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B122" i="3" s="1"/>
  <c r="B122" i="3"/>
  <c r="A122" i="3"/>
  <c r="AB121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B121" i="3"/>
  <c r="A121" i="3"/>
  <c r="AC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B120" i="3" s="1"/>
  <c r="B120" i="3"/>
  <c r="A120" i="3"/>
  <c r="AB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AC119" i="3" s="1"/>
  <c r="E119" i="3"/>
  <c r="D119" i="3"/>
  <c r="C119" i="3"/>
  <c r="B119" i="3"/>
  <c r="A119" i="3"/>
  <c r="AC118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AB118" i="3" s="1"/>
  <c r="B118" i="3"/>
  <c r="A118" i="3"/>
  <c r="AB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A117" i="3" s="1"/>
  <c r="E117" i="3"/>
  <c r="D117" i="3"/>
  <c r="C117" i="3"/>
  <c r="B117" i="3"/>
  <c r="A117" i="3"/>
  <c r="AC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B116" i="3" s="1"/>
  <c r="B116" i="3"/>
  <c r="A116" i="3"/>
  <c r="AB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D115" i="3"/>
  <c r="C115" i="3"/>
  <c r="B115" i="3"/>
  <c r="A115" i="3"/>
  <c r="AC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B114" i="3" s="1"/>
  <c r="B114" i="3"/>
  <c r="A114" i="3"/>
  <c r="AB113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B113" i="3"/>
  <c r="A113" i="3"/>
  <c r="AC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B112" i="3" s="1"/>
  <c r="B112" i="3"/>
  <c r="A112" i="3"/>
  <c r="AB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C111" i="3" s="1"/>
  <c r="E111" i="3"/>
  <c r="D111" i="3"/>
  <c r="C111" i="3"/>
  <c r="B111" i="3"/>
  <c r="A111" i="3"/>
  <c r="AC110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AB110" i="3" s="1"/>
  <c r="B110" i="3"/>
  <c r="A110" i="3"/>
  <c r="AB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A109" i="3" s="1"/>
  <c r="E109" i="3"/>
  <c r="D109" i="3"/>
  <c r="C109" i="3"/>
  <c r="B109" i="3"/>
  <c r="A109" i="3"/>
  <c r="AC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B108" i="3" s="1"/>
  <c r="B108" i="3"/>
  <c r="A108" i="3"/>
  <c r="AB107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D107" i="3"/>
  <c r="C107" i="3"/>
  <c r="B107" i="3"/>
  <c r="A107" i="3"/>
  <c r="AC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B106" i="3" s="1"/>
  <c r="B106" i="3"/>
  <c r="A106" i="3"/>
  <c r="AB105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B105" i="3"/>
  <c r="A105" i="3"/>
  <c r="AC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B104" i="3" s="1"/>
  <c r="B104" i="3"/>
  <c r="A104" i="3"/>
  <c r="AB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C103" i="3" s="1"/>
  <c r="E103" i="3"/>
  <c r="D103" i="3"/>
  <c r="C103" i="3"/>
  <c r="B103" i="3"/>
  <c r="A103" i="3"/>
  <c r="AC102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AB102" i="3" s="1"/>
  <c r="B102" i="3"/>
  <c r="A102" i="3"/>
  <c r="AB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A101" i="3" s="1"/>
  <c r="E101" i="3"/>
  <c r="D101" i="3"/>
  <c r="C101" i="3"/>
  <c r="B101" i="3"/>
  <c r="A101" i="3"/>
  <c r="AC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B100" i="3" s="1"/>
  <c r="B100" i="3"/>
  <c r="A100" i="3"/>
  <c r="AB99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D99" i="3"/>
  <c r="C99" i="3"/>
  <c r="B99" i="3"/>
  <c r="A99" i="3"/>
  <c r="AC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B98" i="3" s="1"/>
  <c r="B98" i="3"/>
  <c r="A98" i="3"/>
  <c r="AB97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B97" i="3"/>
  <c r="A97" i="3"/>
  <c r="AC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B96" i="3" s="1"/>
  <c r="B96" i="3"/>
  <c r="A96" i="3"/>
  <c r="AB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C95" i="3" s="1"/>
  <c r="E95" i="3"/>
  <c r="D95" i="3"/>
  <c r="C95" i="3"/>
  <c r="B95" i="3"/>
  <c r="A95" i="3"/>
  <c r="AC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94" i="3" s="1"/>
  <c r="B94" i="3"/>
  <c r="A94" i="3"/>
  <c r="AB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A93" i="3" s="1"/>
  <c r="E93" i="3"/>
  <c r="D93" i="3"/>
  <c r="C93" i="3"/>
  <c r="B93" i="3"/>
  <c r="A93" i="3"/>
  <c r="AC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B92" i="3" s="1"/>
  <c r="B92" i="3"/>
  <c r="A92" i="3"/>
  <c r="AB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B91" i="3"/>
  <c r="A91" i="3"/>
  <c r="AC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AB90" i="3" s="1"/>
  <c r="B90" i="3"/>
  <c r="A90" i="3"/>
  <c r="AB89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B89" i="3"/>
  <c r="A89" i="3"/>
  <c r="AC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B88" i="3" s="1"/>
  <c r="B88" i="3"/>
  <c r="A88" i="3"/>
  <c r="AB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C87" i="3" s="1"/>
  <c r="E87" i="3"/>
  <c r="D87" i="3"/>
  <c r="C87" i="3"/>
  <c r="B87" i="3"/>
  <c r="A87" i="3"/>
  <c r="AC86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AB86" i="3" s="1"/>
  <c r="B86" i="3"/>
  <c r="A86" i="3"/>
  <c r="AB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A85" i="3" s="1"/>
  <c r="E85" i="3"/>
  <c r="D85" i="3"/>
  <c r="C85" i="3"/>
  <c r="B85" i="3"/>
  <c r="A85" i="3"/>
  <c r="AC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B84" i="3" s="1"/>
  <c r="B84" i="3"/>
  <c r="A84" i="3"/>
  <c r="AB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B83" i="3"/>
  <c r="A83" i="3"/>
  <c r="AC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B82" i="3" s="1"/>
  <c r="B82" i="3"/>
  <c r="A82" i="3"/>
  <c r="AB81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B81" i="3"/>
  <c r="A81" i="3"/>
  <c r="AC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B80" i="3" s="1"/>
  <c r="B80" i="3"/>
  <c r="A80" i="3"/>
  <c r="AB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C79" i="3" s="1"/>
  <c r="E79" i="3"/>
  <c r="D79" i="3"/>
  <c r="C79" i="3"/>
  <c r="B79" i="3"/>
  <c r="A79" i="3"/>
  <c r="AC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AB78" i="3" s="1"/>
  <c r="B78" i="3"/>
  <c r="A78" i="3"/>
  <c r="AB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A77" i="3" s="1"/>
  <c r="E77" i="3"/>
  <c r="D77" i="3"/>
  <c r="C77" i="3"/>
  <c r="B77" i="3"/>
  <c r="A77" i="3"/>
  <c r="AC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B76" i="3" s="1"/>
  <c r="B76" i="3"/>
  <c r="A76" i="3"/>
  <c r="AB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B75" i="3"/>
  <c r="A75" i="3"/>
  <c r="AC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B74" i="3" s="1"/>
  <c r="B74" i="3"/>
  <c r="A74" i="3"/>
  <c r="AB73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B73" i="3"/>
  <c r="A73" i="3"/>
  <c r="AC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B72" i="3" s="1"/>
  <c r="B72" i="3"/>
  <c r="A72" i="3"/>
  <c r="AB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C71" i="3" s="1"/>
  <c r="E71" i="3"/>
  <c r="D71" i="3"/>
  <c r="C71" i="3"/>
  <c r="B71" i="3"/>
  <c r="A71" i="3"/>
  <c r="AC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70" i="3" s="1"/>
  <c r="B70" i="3"/>
  <c r="A70" i="3"/>
  <c r="AB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A69" i="3" s="1"/>
  <c r="E69" i="3"/>
  <c r="D69" i="3"/>
  <c r="C69" i="3"/>
  <c r="B69" i="3"/>
  <c r="A69" i="3"/>
  <c r="AC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B68" i="3" s="1"/>
  <c r="B68" i="3"/>
  <c r="A68" i="3"/>
  <c r="AB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B67" i="3"/>
  <c r="A67" i="3"/>
  <c r="AC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B66" i="3" s="1"/>
  <c r="B66" i="3"/>
  <c r="A66" i="3"/>
  <c r="AB65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B65" i="3"/>
  <c r="A65" i="3"/>
  <c r="AC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B64" i="3" s="1"/>
  <c r="B64" i="3"/>
  <c r="A64" i="3"/>
  <c r="AB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D63" i="3"/>
  <c r="C63" i="3"/>
  <c r="B63" i="3"/>
  <c r="A63" i="3"/>
  <c r="AC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2" i="3" s="1"/>
  <c r="B62" i="3"/>
  <c r="A62" i="3"/>
  <c r="AB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A61" i="3" s="1"/>
  <c r="E61" i="3"/>
  <c r="D61" i="3"/>
  <c r="C61" i="3"/>
  <c r="B61" i="3"/>
  <c r="A61" i="3"/>
  <c r="AC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B60" i="3" s="1"/>
  <c r="B60" i="3"/>
  <c r="A60" i="3"/>
  <c r="AB59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B59" i="3"/>
  <c r="A59" i="3"/>
  <c r="AC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B58" i="3" s="1"/>
  <c r="B58" i="3"/>
  <c r="A58" i="3"/>
  <c r="AB57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B57" i="3"/>
  <c r="A57" i="3"/>
  <c r="AC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B56" i="3" s="1"/>
  <c r="B56" i="3"/>
  <c r="A56" i="3"/>
  <c r="AB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C55" i="3" s="1"/>
  <c r="E55" i="3"/>
  <c r="D55" i="3"/>
  <c r="C55" i="3"/>
  <c r="B55" i="3"/>
  <c r="A55" i="3"/>
  <c r="AC54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B54" i="3" s="1"/>
  <c r="B54" i="3"/>
  <c r="A54" i="3"/>
  <c r="AB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A53" i="3" s="1"/>
  <c r="E53" i="3"/>
  <c r="D53" i="3"/>
  <c r="C53" i="3"/>
  <c r="B53" i="3"/>
  <c r="A53" i="3"/>
  <c r="AC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B52" i="3" s="1"/>
  <c r="B52" i="3"/>
  <c r="A52" i="3"/>
  <c r="AB51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B51" i="3"/>
  <c r="A51" i="3"/>
  <c r="AC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B50" i="3" s="1"/>
  <c r="B50" i="3"/>
  <c r="A50" i="3"/>
  <c r="AB49" i="3"/>
  <c r="Z49" i="3"/>
  <c r="Y49" i="3"/>
  <c r="X49" i="3"/>
  <c r="W49" i="3"/>
  <c r="AA49" i="3" s="1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B49" i="3"/>
  <c r="A49" i="3"/>
  <c r="AC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B48" i="3" s="1"/>
  <c r="B48" i="3"/>
  <c r="A48" i="3"/>
  <c r="AB47" i="3"/>
  <c r="Z47" i="3"/>
  <c r="Y47" i="3"/>
  <c r="X47" i="3"/>
  <c r="W47" i="3"/>
  <c r="AA47" i="3" s="1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C47" i="3" s="1"/>
  <c r="E47" i="3"/>
  <c r="D47" i="3"/>
  <c r="C47" i="3"/>
  <c r="B47" i="3"/>
  <c r="A47" i="3"/>
  <c r="AC46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6" i="3" s="1"/>
  <c r="B46" i="3"/>
  <c r="A46" i="3"/>
  <c r="AB45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B45" i="3"/>
  <c r="A45" i="3"/>
  <c r="AC44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B44" i="3" s="1"/>
  <c r="B44" i="3"/>
  <c r="A44" i="3"/>
  <c r="AB43" i="3"/>
  <c r="Z43" i="3"/>
  <c r="Y43" i="3"/>
  <c r="X43" i="3"/>
  <c r="W43" i="3"/>
  <c r="AA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D43" i="3"/>
  <c r="C43" i="3"/>
  <c r="B43" i="3"/>
  <c r="A43" i="3"/>
  <c r="AC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B42" i="3" s="1"/>
  <c r="B42" i="3"/>
  <c r="A42" i="3"/>
  <c r="AB41" i="3"/>
  <c r="Z41" i="3"/>
  <c r="Y41" i="3"/>
  <c r="X41" i="3"/>
  <c r="W41" i="3"/>
  <c r="AA41" i="3" s="1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B41" i="3"/>
  <c r="A41" i="3"/>
  <c r="AC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B40" i="3" s="1"/>
  <c r="B40" i="3"/>
  <c r="A40" i="3"/>
  <c r="AB39" i="3"/>
  <c r="Z39" i="3"/>
  <c r="Y39" i="3"/>
  <c r="X39" i="3"/>
  <c r="W39" i="3"/>
  <c r="AA39" i="3" s="1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B39" i="3"/>
  <c r="A39" i="3"/>
  <c r="AC38" i="3"/>
  <c r="Z38" i="3"/>
  <c r="Y38" i="3"/>
  <c r="X38" i="3"/>
  <c r="W38" i="3"/>
  <c r="AA38" i="3" s="1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B38" i="3" s="1"/>
  <c r="B38" i="3"/>
  <c r="A38" i="3"/>
  <c r="AB37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B37" i="3"/>
  <c r="A37" i="3"/>
  <c r="AC36" i="3"/>
  <c r="Z36" i="3"/>
  <c r="Y36" i="3"/>
  <c r="X36" i="3"/>
  <c r="W36" i="3"/>
  <c r="AA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B36" i="3" s="1"/>
  <c r="B36" i="3"/>
  <c r="A36" i="3"/>
  <c r="AB35" i="3"/>
  <c r="Z35" i="3"/>
  <c r="Y35" i="3"/>
  <c r="X35" i="3"/>
  <c r="W35" i="3"/>
  <c r="AA35" i="3" s="1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B35" i="3"/>
  <c r="A35" i="3"/>
  <c r="AC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B34" i="3" s="1"/>
  <c r="B34" i="3"/>
  <c r="A34" i="3"/>
  <c r="Z33" i="3"/>
  <c r="Y33" i="3"/>
  <c r="X33" i="3"/>
  <c r="W33" i="3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G3" i="3" s="1"/>
  <c r="F33" i="3"/>
  <c r="AC33" i="3" s="1"/>
  <c r="E33" i="3"/>
  <c r="D33" i="3"/>
  <c r="C33" i="3"/>
  <c r="U33" i="3" s="1"/>
  <c r="B33" i="3"/>
  <c r="A33" i="3"/>
  <c r="AC32" i="3"/>
  <c r="AA32" i="3"/>
  <c r="Z32" i="3"/>
  <c r="Y32" i="3"/>
  <c r="X32" i="3"/>
  <c r="W32" i="3"/>
  <c r="V32" i="3"/>
  <c r="U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T32" i="3" s="1"/>
  <c r="C32" i="3"/>
  <c r="AB32" i="3" s="1"/>
  <c r="B32" i="3"/>
  <c r="A32" i="3"/>
  <c r="Z31" i="3"/>
  <c r="Y31" i="3"/>
  <c r="X31" i="3"/>
  <c r="W31" i="3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B31" i="3"/>
  <c r="U31" i="3" s="1"/>
  <c r="A31" i="3"/>
  <c r="Z30" i="3"/>
  <c r="Y30" i="3"/>
  <c r="X30" i="3"/>
  <c r="W30" i="3"/>
  <c r="V30" i="3"/>
  <c r="U30" i="3"/>
  <c r="R30" i="3"/>
  <c r="Q30" i="3"/>
  <c r="P30" i="3"/>
  <c r="P3" i="3" s="1"/>
  <c r="O30" i="3"/>
  <c r="N30" i="3"/>
  <c r="M30" i="3"/>
  <c r="L30" i="3"/>
  <c r="K30" i="3"/>
  <c r="J30" i="3"/>
  <c r="I30" i="3"/>
  <c r="H30" i="3"/>
  <c r="G30" i="3"/>
  <c r="F30" i="3"/>
  <c r="AC30" i="3" s="1"/>
  <c r="E30" i="3"/>
  <c r="D30" i="3"/>
  <c r="C30" i="3"/>
  <c r="B30" i="3"/>
  <c r="T30" i="3" s="1"/>
  <c r="A30" i="3"/>
  <c r="AB29" i="3"/>
  <c r="Z29" i="3"/>
  <c r="Y29" i="3"/>
  <c r="X29" i="3"/>
  <c r="W29" i="3"/>
  <c r="V29" i="3"/>
  <c r="T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A29" i="3" s="1"/>
  <c r="E29" i="3"/>
  <c r="D29" i="3"/>
  <c r="C29" i="3"/>
  <c r="S29" i="3" s="1"/>
  <c r="B29" i="3"/>
  <c r="A29" i="3"/>
  <c r="Z28" i="3"/>
  <c r="Y28" i="3"/>
  <c r="X28" i="3"/>
  <c r="W28" i="3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AB28" i="3" s="1"/>
  <c r="D28" i="3"/>
  <c r="C28" i="3"/>
  <c r="B28" i="3"/>
  <c r="U28" i="3" s="1"/>
  <c r="A28" i="3"/>
  <c r="Z27" i="3"/>
  <c r="Y27" i="3"/>
  <c r="X27" i="3"/>
  <c r="W27" i="3"/>
  <c r="V27" i="3"/>
  <c r="U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AB27" i="3" s="1"/>
  <c r="D27" i="3"/>
  <c r="T27" i="3" s="1"/>
  <c r="C27" i="3"/>
  <c r="B27" i="3"/>
  <c r="S27" i="3" s="1"/>
  <c r="A27" i="3"/>
  <c r="Z26" i="3"/>
  <c r="Y26" i="3"/>
  <c r="X26" i="3"/>
  <c r="W26" i="3"/>
  <c r="AA26" i="3" s="1"/>
  <c r="V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AB26" i="3" s="1"/>
  <c r="B26" i="3"/>
  <c r="U26" i="3" s="1"/>
  <c r="A26" i="3"/>
  <c r="Z25" i="3"/>
  <c r="Y25" i="3"/>
  <c r="X25" i="3"/>
  <c r="W25" i="3"/>
  <c r="V25" i="3"/>
  <c r="U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AB25" i="3" s="1"/>
  <c r="B25" i="3"/>
  <c r="A25" i="3"/>
  <c r="AC24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A24" i="3" s="1"/>
  <c r="E24" i="3"/>
  <c r="D24" i="3"/>
  <c r="C24" i="3"/>
  <c r="S24" i="3" s="1"/>
  <c r="B24" i="3"/>
  <c r="A24" i="3"/>
  <c r="Z23" i="3"/>
  <c r="Y23" i="3"/>
  <c r="X23" i="3"/>
  <c r="W23" i="3"/>
  <c r="AA23" i="3" s="1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B23" i="3" s="1"/>
  <c r="B23" i="3"/>
  <c r="A23" i="3"/>
  <c r="Z22" i="3"/>
  <c r="Y22" i="3"/>
  <c r="X22" i="3"/>
  <c r="W22" i="3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B22" i="3" s="1"/>
  <c r="B22" i="3"/>
  <c r="A22" i="3"/>
  <c r="Z21" i="3"/>
  <c r="Y21" i="3"/>
  <c r="X21" i="3"/>
  <c r="W21" i="3"/>
  <c r="AA21" i="3" s="1"/>
  <c r="V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S21" i="3" s="1"/>
  <c r="B21" i="3"/>
  <c r="A21" i="3"/>
  <c r="Z20" i="3"/>
  <c r="Y20" i="3"/>
  <c r="X20" i="3"/>
  <c r="W20" i="3"/>
  <c r="AA20" i="3" s="1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B20" i="3" s="1"/>
  <c r="D20" i="3"/>
  <c r="C20" i="3"/>
  <c r="B20" i="3"/>
  <c r="U20" i="3" s="1"/>
  <c r="A20" i="3"/>
  <c r="Z19" i="3"/>
  <c r="Y19" i="3"/>
  <c r="X19" i="3"/>
  <c r="W19" i="3"/>
  <c r="AA19" i="3" s="1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B19" i="3" s="1"/>
  <c r="D19" i="3"/>
  <c r="C19" i="3"/>
  <c r="B19" i="3"/>
  <c r="S19" i="3" s="1"/>
  <c r="A19" i="3"/>
  <c r="Z18" i="3"/>
  <c r="Y18" i="3"/>
  <c r="X18" i="3"/>
  <c r="W18" i="3"/>
  <c r="AA18" i="3" s="1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U18" i="3" s="1"/>
  <c r="A18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7" i="3" s="1"/>
  <c r="B17" i="3"/>
  <c r="A17" i="3"/>
  <c r="Z16" i="3"/>
  <c r="Y16" i="3"/>
  <c r="X16" i="3"/>
  <c r="W16" i="3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A16" i="3" s="1"/>
  <c r="E16" i="3"/>
  <c r="D16" i="3"/>
  <c r="C16" i="3"/>
  <c r="J2" i="3" s="1"/>
  <c r="B16" i="3"/>
  <c r="A16" i="3"/>
  <c r="AA15" i="3"/>
  <c r="Z15" i="3"/>
  <c r="Y15" i="3"/>
  <c r="X15" i="3"/>
  <c r="W15" i="3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AB15" i="3" s="1"/>
  <c r="B15" i="3"/>
  <c r="U15" i="3" s="1"/>
  <c r="A15" i="3"/>
  <c r="Z14" i="3"/>
  <c r="Y14" i="3"/>
  <c r="X14" i="3"/>
  <c r="W14" i="3"/>
  <c r="AA14" i="3" s="1"/>
  <c r="V14" i="3"/>
  <c r="U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C14" i="3" s="1"/>
  <c r="E14" i="3"/>
  <c r="D14" i="3"/>
  <c r="C14" i="3"/>
  <c r="AB14" i="3" s="1"/>
  <c r="B14" i="3"/>
  <c r="T14" i="3" s="1"/>
  <c r="A14" i="3"/>
  <c r="AB13" i="3"/>
  <c r="AA13" i="3"/>
  <c r="Z13" i="3"/>
  <c r="Y13" i="3"/>
  <c r="X13" i="3"/>
  <c r="W13" i="3"/>
  <c r="V13" i="3"/>
  <c r="U13" i="3"/>
  <c r="T13" i="3"/>
  <c r="R13" i="3"/>
  <c r="Q13" i="3"/>
  <c r="P13" i="3"/>
  <c r="O13" i="3"/>
  <c r="N13" i="3"/>
  <c r="M13" i="3"/>
  <c r="L13" i="3"/>
  <c r="L3" i="3" s="1"/>
  <c r="K13" i="3"/>
  <c r="J13" i="3"/>
  <c r="I13" i="3"/>
  <c r="H13" i="3"/>
  <c r="G13" i="3"/>
  <c r="F13" i="3"/>
  <c r="E13" i="3"/>
  <c r="D13" i="3"/>
  <c r="D3" i="3" s="1"/>
  <c r="C13" i="3"/>
  <c r="S13" i="3" s="1"/>
  <c r="B13" i="3"/>
  <c r="A13" i="3"/>
  <c r="Z12" i="3"/>
  <c r="Y12" i="3"/>
  <c r="Y3" i="3" s="1"/>
  <c r="X12" i="3"/>
  <c r="W12" i="3"/>
  <c r="AA12" i="3" s="1"/>
  <c r="V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AB12" i="3" s="1"/>
  <c r="D12" i="3"/>
  <c r="C12" i="3"/>
  <c r="B12" i="3"/>
  <c r="U12" i="3" s="1"/>
  <c r="A12" i="3"/>
  <c r="Z11" i="3"/>
  <c r="Y11" i="3"/>
  <c r="X11" i="3"/>
  <c r="W11" i="3"/>
  <c r="AA11" i="3" s="1"/>
  <c r="V11" i="3"/>
  <c r="U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AC11" i="3" s="1"/>
  <c r="E11" i="3"/>
  <c r="AB11" i="3" s="1"/>
  <c r="D11" i="3"/>
  <c r="T11" i="3" s="1"/>
  <c r="C11" i="3"/>
  <c r="B11" i="3"/>
  <c r="S11" i="3" s="1"/>
  <c r="A11" i="3"/>
  <c r="AA10" i="3"/>
  <c r="Z10" i="3"/>
  <c r="Y10" i="3"/>
  <c r="X10" i="3"/>
  <c r="W10" i="3"/>
  <c r="V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AC10" i="3" s="1"/>
  <c r="E10" i="3"/>
  <c r="D10" i="3"/>
  <c r="C10" i="3"/>
  <c r="B10" i="3"/>
  <c r="U10" i="3" s="1"/>
  <c r="A10" i="3"/>
  <c r="Z9" i="3"/>
  <c r="Y9" i="3"/>
  <c r="X9" i="3"/>
  <c r="W9" i="3"/>
  <c r="AA9" i="3" s="1"/>
  <c r="V9" i="3"/>
  <c r="R9" i="3"/>
  <c r="Q9" i="3"/>
  <c r="P9" i="3"/>
  <c r="O9" i="3"/>
  <c r="N9" i="3"/>
  <c r="M9" i="3"/>
  <c r="L9" i="3"/>
  <c r="K9" i="3"/>
  <c r="J9" i="3"/>
  <c r="I9" i="3"/>
  <c r="H9" i="3"/>
  <c r="G9" i="3"/>
  <c r="G4" i="3" s="1"/>
  <c r="F9" i="3"/>
  <c r="AC9" i="3" s="1"/>
  <c r="E9" i="3"/>
  <c r="D9" i="3"/>
  <c r="U9" i="3" s="1"/>
  <c r="C9" i="3"/>
  <c r="AB9" i="3" s="1"/>
  <c r="B9" i="3"/>
  <c r="S9" i="3" s="1"/>
  <c r="A9" i="3"/>
  <c r="AC8" i="3"/>
  <c r="Z8" i="3"/>
  <c r="Y8" i="3"/>
  <c r="X8" i="3"/>
  <c r="W8" i="3"/>
  <c r="V8" i="3"/>
  <c r="V3" i="3" s="1"/>
  <c r="U8" i="3"/>
  <c r="R8" i="3"/>
  <c r="Q8" i="3"/>
  <c r="P8" i="3"/>
  <c r="O8" i="3"/>
  <c r="N8" i="3"/>
  <c r="N4" i="3" s="1"/>
  <c r="M8" i="3"/>
  <c r="M3" i="3" s="1"/>
  <c r="L8" i="3"/>
  <c r="K8" i="3"/>
  <c r="J8" i="3"/>
  <c r="I8" i="3"/>
  <c r="H8" i="3"/>
  <c r="G8" i="3"/>
  <c r="F8" i="3"/>
  <c r="AA8" i="3" s="1"/>
  <c r="E8" i="3"/>
  <c r="AB8" i="3" s="1"/>
  <c r="D8" i="3"/>
  <c r="T8" i="3" s="1"/>
  <c r="C8" i="3"/>
  <c r="S8" i="3" s="1"/>
  <c r="B8" i="3"/>
  <c r="A8" i="3"/>
  <c r="AA7" i="3"/>
  <c r="Z7" i="3"/>
  <c r="Y7" i="3"/>
  <c r="Y4" i="3" s="1"/>
  <c r="X7" i="3"/>
  <c r="X4" i="3" s="1"/>
  <c r="W7" i="3"/>
  <c r="V7" i="3"/>
  <c r="R7" i="3"/>
  <c r="Q7" i="3"/>
  <c r="P7" i="3"/>
  <c r="P4" i="3" s="1"/>
  <c r="O7" i="3"/>
  <c r="N7" i="3"/>
  <c r="M7" i="3"/>
  <c r="L7" i="3"/>
  <c r="K7" i="3"/>
  <c r="J7" i="3"/>
  <c r="I7" i="3"/>
  <c r="H7" i="3"/>
  <c r="H4" i="3" s="1"/>
  <c r="H5" i="3" s="1"/>
  <c r="G7" i="3"/>
  <c r="F7" i="3"/>
  <c r="AC7" i="3" s="1"/>
  <c r="E7" i="3"/>
  <c r="D7" i="3"/>
  <c r="C7" i="3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L4" i="3"/>
  <c r="D4" i="3"/>
  <c r="D5" i="3" s="1"/>
  <c r="X3" i="3"/>
  <c r="W3" i="3"/>
  <c r="N3" i="3"/>
  <c r="F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T16" i="3" l="1"/>
  <c r="U16" i="3"/>
  <c r="S18" i="3"/>
  <c r="U19" i="3"/>
  <c r="AC21" i="3"/>
  <c r="T22" i="3"/>
  <c r="U23" i="3"/>
  <c r="G5" i="3"/>
  <c r="AB16" i="3"/>
  <c r="T19" i="3"/>
  <c r="U22" i="3"/>
  <c r="U24" i="3"/>
  <c r="S16" i="3"/>
  <c r="T24" i="3"/>
  <c r="I2" i="3"/>
  <c r="AC18" i="3"/>
  <c r="AC19" i="3"/>
  <c r="AC20" i="3"/>
  <c r="AA22" i="3"/>
  <c r="AB24" i="3"/>
  <c r="AC17" i="3"/>
  <c r="AC22" i="3"/>
  <c r="AC23" i="3"/>
  <c r="L5" i="3"/>
  <c r="V4" i="3"/>
  <c r="AC16" i="3"/>
  <c r="AB21" i="3"/>
  <c r="H3" i="3"/>
  <c r="B4" i="3"/>
  <c r="B5" i="3" s="1"/>
  <c r="J4" i="3"/>
  <c r="J5" i="3" s="1"/>
  <c r="R4" i="3"/>
  <c r="I3" i="3"/>
  <c r="Q3" i="3"/>
  <c r="N2" i="3"/>
  <c r="R2" i="3" s="1"/>
  <c r="AC29" i="3"/>
  <c r="Q2" i="3"/>
  <c r="P2" i="3" s="1"/>
  <c r="P5" i="3" s="1"/>
  <c r="I4" i="3"/>
  <c r="Q4" i="3"/>
  <c r="C4" i="3"/>
  <c r="C5" i="3" s="1"/>
  <c r="K4" i="3"/>
  <c r="K5" i="3" s="1"/>
  <c r="Y2" i="3"/>
  <c r="Y5" i="3" s="1"/>
  <c r="AA25" i="3"/>
  <c r="AA28" i="3"/>
  <c r="AB30" i="3"/>
  <c r="AB31" i="3"/>
  <c r="AA27" i="3"/>
  <c r="AA31" i="3"/>
  <c r="V5" i="3"/>
  <c r="AA30" i="3"/>
  <c r="AA33" i="3"/>
  <c r="Z4" i="3"/>
  <c r="Z5" i="3" s="1"/>
  <c r="M4" i="3"/>
  <c r="M5" i="3" s="1"/>
  <c r="S7" i="3"/>
  <c r="T10" i="3"/>
  <c r="AB10" i="3"/>
  <c r="AC13" i="3"/>
  <c r="S15" i="3"/>
  <c r="T18" i="3"/>
  <c r="AB18" i="3"/>
  <c r="U21" i="3"/>
  <c r="S23" i="3"/>
  <c r="T26" i="3"/>
  <c r="U29" i="3"/>
  <c r="S31" i="3"/>
  <c r="AC53" i="3"/>
  <c r="AC3" i="3" s="1"/>
  <c r="AA55" i="3"/>
  <c r="AC61" i="3"/>
  <c r="AA63" i="3"/>
  <c r="AC69" i="3"/>
  <c r="AA71" i="3"/>
  <c r="AA3" i="3" s="1"/>
  <c r="AC77" i="3"/>
  <c r="AA79" i="3"/>
  <c r="AC85" i="3"/>
  <c r="AA87" i="3"/>
  <c r="AC93" i="3"/>
  <c r="AA95" i="3"/>
  <c r="AC101" i="3"/>
  <c r="AA103" i="3"/>
  <c r="AC109" i="3"/>
  <c r="AA111" i="3"/>
  <c r="AC117" i="3"/>
  <c r="AA119" i="3"/>
  <c r="AC125" i="3"/>
  <c r="AA127" i="3"/>
  <c r="AA134" i="3"/>
  <c r="R3" i="3"/>
  <c r="Z3" i="3"/>
  <c r="F4" i="3"/>
  <c r="F5" i="3" s="1"/>
  <c r="W4" i="3"/>
  <c r="W5" i="3" s="1"/>
  <c r="T7" i="3"/>
  <c r="AB7" i="3"/>
  <c r="S12" i="3"/>
  <c r="T15" i="3"/>
  <c r="S20" i="3"/>
  <c r="T23" i="3"/>
  <c r="S28" i="3"/>
  <c r="T31" i="3"/>
  <c r="AB132" i="3"/>
  <c r="AC138" i="3"/>
  <c r="AC146" i="3"/>
  <c r="B3" i="3"/>
  <c r="J3" i="3"/>
  <c r="U7" i="3"/>
  <c r="T12" i="3"/>
  <c r="S17" i="3"/>
  <c r="T20" i="3"/>
  <c r="S25" i="3"/>
  <c r="T28" i="3"/>
  <c r="S33" i="3"/>
  <c r="AC129" i="3"/>
  <c r="AC136" i="3"/>
  <c r="E4" i="3"/>
  <c r="E5" i="3" s="1"/>
  <c r="C3" i="3"/>
  <c r="K3" i="3"/>
  <c r="T9" i="3"/>
  <c r="S14" i="3"/>
  <c r="T17" i="3"/>
  <c r="AB17" i="3"/>
  <c r="S22" i="3"/>
  <c r="T25" i="3"/>
  <c r="S30" i="3"/>
  <c r="T33" i="3"/>
  <c r="AB33" i="3"/>
  <c r="AA144" i="3"/>
  <c r="AC144" i="3"/>
  <c r="X2" i="3"/>
  <c r="X5" i="3" s="1"/>
  <c r="AB133" i="3"/>
  <c r="AA135" i="3"/>
  <c r="E3" i="3"/>
  <c r="S32" i="3"/>
  <c r="AC142" i="3"/>
  <c r="AA142" i="3"/>
  <c r="AC150" i="3"/>
  <c r="AA150" i="3"/>
  <c r="AC158" i="3"/>
  <c r="AA158" i="3"/>
  <c r="AC166" i="3"/>
  <c r="AA166" i="3"/>
  <c r="AC174" i="3"/>
  <c r="AA174" i="3"/>
  <c r="AC182" i="3"/>
  <c r="AA182" i="3"/>
  <c r="AC190" i="3"/>
  <c r="AA190" i="3"/>
  <c r="AC198" i="3"/>
  <c r="AA198" i="3"/>
  <c r="AC206" i="3"/>
  <c r="AA206" i="3"/>
  <c r="AC214" i="3"/>
  <c r="AA214" i="3"/>
  <c r="AB362" i="3"/>
  <c r="AC371" i="3"/>
  <c r="AA371" i="3"/>
  <c r="AC435" i="3"/>
  <c r="AA435" i="3"/>
  <c r="AC499" i="3"/>
  <c r="AA499" i="3"/>
  <c r="AC152" i="3"/>
  <c r="AC160" i="3"/>
  <c r="AC168" i="3"/>
  <c r="AC176" i="3"/>
  <c r="AC184" i="3"/>
  <c r="AC192" i="3"/>
  <c r="AC200" i="3"/>
  <c r="AC208" i="3"/>
  <c r="AC216" i="3"/>
  <c r="AC224" i="3"/>
  <c r="AB313" i="3"/>
  <c r="AA315" i="3"/>
  <c r="AB322" i="3"/>
  <c r="AA331" i="3"/>
  <c r="AB338" i="3"/>
  <c r="AB370" i="3"/>
  <c r="AC379" i="3"/>
  <c r="AA379" i="3"/>
  <c r="AA397" i="3"/>
  <c r="AC405" i="3"/>
  <c r="AC443" i="3"/>
  <c r="AA443" i="3"/>
  <c r="AA461" i="3"/>
  <c r="AB498" i="3"/>
  <c r="AC507" i="3"/>
  <c r="AA507" i="3"/>
  <c r="AA525" i="3"/>
  <c r="AC342" i="3"/>
  <c r="AC349" i="3"/>
  <c r="AB378" i="3"/>
  <c r="AC387" i="3"/>
  <c r="AA387" i="3"/>
  <c r="AA405" i="3"/>
  <c r="AC413" i="3"/>
  <c r="AB442" i="3"/>
  <c r="AC451" i="3"/>
  <c r="AA451" i="3"/>
  <c r="AA469" i="3"/>
  <c r="AC477" i="3"/>
  <c r="AB506" i="3"/>
  <c r="AC515" i="3"/>
  <c r="AA515" i="3"/>
  <c r="AB530" i="3"/>
  <c r="AA300" i="3"/>
  <c r="AA308" i="3"/>
  <c r="AA349" i="3"/>
  <c r="AC357" i="3"/>
  <c r="AB376" i="3"/>
  <c r="AB386" i="3"/>
  <c r="AC395" i="3"/>
  <c r="AA395" i="3"/>
  <c r="AA413" i="3"/>
  <c r="AC421" i="3"/>
  <c r="AB450" i="3"/>
  <c r="AC459" i="3"/>
  <c r="AA459" i="3"/>
  <c r="AA477" i="3"/>
  <c r="AC485" i="3"/>
  <c r="AB504" i="3"/>
  <c r="AB514" i="3"/>
  <c r="AC523" i="3"/>
  <c r="AA523" i="3"/>
  <c r="AC535" i="3"/>
  <c r="AA316" i="3"/>
  <c r="AA317" i="3"/>
  <c r="AA332" i="3"/>
  <c r="AA333" i="3"/>
  <c r="AC347" i="3"/>
  <c r="AA347" i="3"/>
  <c r="AA357" i="3"/>
  <c r="AC365" i="3"/>
  <c r="AB394" i="3"/>
  <c r="AC403" i="3"/>
  <c r="AA403" i="3"/>
  <c r="AA421" i="3"/>
  <c r="AC429" i="3"/>
  <c r="AB458" i="3"/>
  <c r="AC467" i="3"/>
  <c r="AA467" i="3"/>
  <c r="AC493" i="3"/>
  <c r="AA222" i="3"/>
  <c r="AA230" i="3"/>
  <c r="AA254" i="3"/>
  <c r="AB314" i="3"/>
  <c r="AA314" i="3"/>
  <c r="AA323" i="3"/>
  <c r="AB330" i="3"/>
  <c r="AA330" i="3"/>
  <c r="AA339" i="3"/>
  <c r="AB346" i="3"/>
  <c r="AA346" i="3"/>
  <c r="AC373" i="3"/>
  <c r="AB402" i="3"/>
  <c r="AC411" i="3"/>
  <c r="AA411" i="3"/>
  <c r="AC475" i="3"/>
  <c r="AA475" i="3"/>
  <c r="AC527" i="3"/>
  <c r="AB312" i="3"/>
  <c r="AB328" i="3"/>
  <c r="AB344" i="3"/>
  <c r="AC348" i="3"/>
  <c r="AC355" i="3"/>
  <c r="AA355" i="3"/>
  <c r="AA373" i="3"/>
  <c r="AC381" i="3"/>
  <c r="AB400" i="3"/>
  <c r="AB410" i="3"/>
  <c r="AC419" i="3"/>
  <c r="AA419" i="3"/>
  <c r="AA437" i="3"/>
  <c r="AC445" i="3"/>
  <c r="AB474" i="3"/>
  <c r="AC483" i="3"/>
  <c r="AA483" i="3"/>
  <c r="AA501" i="3"/>
  <c r="AC509" i="3"/>
  <c r="AC325" i="3"/>
  <c r="AC341" i="3"/>
  <c r="AB354" i="3"/>
  <c r="AC363" i="3"/>
  <c r="AA363" i="3"/>
  <c r="AC389" i="3"/>
  <c r="AB418" i="3"/>
  <c r="AC427" i="3"/>
  <c r="AA427" i="3"/>
  <c r="AA445" i="3"/>
  <c r="AC453" i="3"/>
  <c r="AB482" i="3"/>
  <c r="AC491" i="3"/>
  <c r="AA491" i="3"/>
  <c r="AC517" i="3"/>
  <c r="AA526" i="3"/>
  <c r="AA534" i="3"/>
  <c r="AC4" i="3" l="1"/>
  <c r="AC5" i="3" s="1"/>
  <c r="I5" i="3"/>
  <c r="R5" i="3"/>
  <c r="Q5" i="3"/>
  <c r="N5" i="3"/>
  <c r="AA4" i="3"/>
  <c r="AA5" i="3" s="1"/>
  <c r="U3" i="3"/>
  <c r="U4" i="3"/>
  <c r="U5" i="3" s="1"/>
  <c r="S4" i="3"/>
  <c r="S5" i="3" s="1"/>
  <c r="S3" i="3"/>
  <c r="AB4" i="3"/>
  <c r="AB5" i="3" s="1"/>
  <c r="AB3" i="3"/>
  <c r="T4" i="3"/>
  <c r="T5" i="3" s="1"/>
  <c r="T3" i="3"/>
  <c r="C6" i="2" l="1"/>
  <c r="B6" i="2" s="1"/>
  <c r="C8" i="2"/>
  <c r="B8" i="2" s="1"/>
  <c r="C5" i="2"/>
  <c r="B5" i="2" s="1"/>
  <c r="C4" i="2"/>
  <c r="B4" i="2" s="1"/>
  <c r="C7" i="2"/>
  <c r="B7" i="2" s="1"/>
</calcChain>
</file>

<file path=xl/sharedStrings.xml><?xml version="1.0" encoding="utf-8"?>
<sst xmlns="http://schemas.openxmlformats.org/spreadsheetml/2006/main" count="88" uniqueCount="56">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</sst>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K1" zoomScale="80" zoomScaleNormal="80" workbookViewId="0">
      <selection activeCell="Z17" sqref="Z17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0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Q11">
        <v>2</v>
      </c>
    </row>
    <row r="12" spans="1:17" x14ac:dyDescent="0.3">
      <c r="A12" t="s">
        <v>0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Q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C24" sqref="C24"/>
    </sheetView>
  </sheetViews>
  <sheetFormatPr defaultRowHeight="14.4" x14ac:dyDescent="0.3"/>
  <cols>
    <col min="2" max="2" width="27.88671875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Draw &gt;4 Draw No Bet Else Draw - Away</v>
      </c>
      <c r="C4">
        <f>LARGE(Analysis!$5:$5, 1)</f>
        <v>4.7250000000000005</v>
      </c>
    </row>
    <row r="5" spans="2:3" x14ac:dyDescent="0.3">
      <c r="B5" t="str">
        <f>_xlfn.XLOOKUP(C5, Analysis!$5:$5, Analysis!$1:$1)</f>
        <v>Draw If &lt;4</v>
      </c>
      <c r="C5">
        <f>LARGE(Analysis!$5:$5, 2)</f>
        <v>3.13</v>
      </c>
    </row>
    <row r="6" spans="2:3" x14ac:dyDescent="0.3">
      <c r="B6" t="str">
        <f>_xlfn.XLOOKUP(C6, Analysis!$5:$5, Analysis!$1:$1)</f>
        <v>Draw and Over 2.5</v>
      </c>
      <c r="C6">
        <f>LARGE(Analysis!$5:$5, 3)</f>
        <v>2.2513125</v>
      </c>
    </row>
    <row r="7" spans="2:3" x14ac:dyDescent="0.3">
      <c r="B7" t="str">
        <f>_xlfn.XLOOKUP(C7, Analysis!$5:$5, Analysis!$1:$1)</f>
        <v>Third Outcome</v>
      </c>
      <c r="C7">
        <f>LARGE(Analysis!$5:$5, 4)</f>
        <v>2.1</v>
      </c>
    </row>
    <row r="8" spans="2:3" x14ac:dyDescent="0.3">
      <c r="B8" t="str">
        <f>_xlfn.XLOOKUP(C8, Analysis!$5:$5, Analysis!$1:$1)</f>
        <v>Draw</v>
      </c>
      <c r="C8">
        <f>LARGE(Analysis!$5:$5, 5)</f>
        <v>2.0388888888888892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35"/>
  <sheetViews>
    <sheetView topLeftCell="M1" zoomScale="70" zoomScaleNormal="70" workbookViewId="0">
      <selection activeCell="U7" sqref="U7:U14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4" width="21.77734375" customWidth="1"/>
    <col min="15" max="15" width="21.77734375" hidden="1" customWidth="1"/>
    <col min="16" max="21" width="21.77734375" customWidth="1"/>
    <col min="22" max="22" width="11.33203125" customWidth="1"/>
    <col min="23" max="23" width="11.6640625" customWidth="1"/>
    <col min="24" max="24" width="20.109375" bestFit="1" customWidth="1"/>
    <col min="25" max="26" width="20.109375" customWidth="1"/>
    <col min="27" max="27" width="22.6640625" bestFit="1" customWidth="1"/>
    <col min="28" max="28" width="17.44140625" bestFit="1" customWidth="1"/>
    <col min="29" max="29" width="18.6640625" bestFit="1" customWidth="1"/>
  </cols>
  <sheetData>
    <row r="1" spans="1:33" x14ac:dyDescent="0.3">
      <c r="B1" s="2" t="s">
        <v>35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3" t="s">
        <v>49</v>
      </c>
      <c r="AB1" s="3" t="s">
        <v>50</v>
      </c>
      <c r="AC1" s="3" t="s">
        <v>51</v>
      </c>
    </row>
    <row r="2" spans="1:33" x14ac:dyDescent="0.3">
      <c r="A2" s="1" t="s">
        <v>52</v>
      </c>
      <c r="B2">
        <f>COUNT('Raw Data'!$O:$O)</f>
        <v>9</v>
      </c>
      <c r="C2">
        <f>COUNT('Raw Data'!$O:$O)</f>
        <v>9</v>
      </c>
      <c r="D2">
        <f>COUNT('Raw Data'!$O:$O)</f>
        <v>9</v>
      </c>
      <c r="E2">
        <f>COUNT('Raw Data'!$O:$O)</f>
        <v>9</v>
      </c>
      <c r="F2">
        <f>COUNT('Raw Data'!$O:$O)</f>
        <v>9</v>
      </c>
      <c r="G2">
        <f>COUNT('Raw Data'!$O:$O)</f>
        <v>9</v>
      </c>
      <c r="H2">
        <f>COUNT('Raw Data'!$O:$O)</f>
        <v>9</v>
      </c>
      <c r="I2">
        <f>COUNT('Raw Data'!$O:$O)-COUNTIF($C7:$C1048576, "&gt;0")</f>
        <v>4</v>
      </c>
      <c r="J2">
        <f>COUNT('Raw Data'!$O:$O)-COUNTIF($C7:$C1048576, "&gt;0")</f>
        <v>4</v>
      </c>
      <c r="K2">
        <f>COUNT('Raw Data'!$O:$O)</f>
        <v>9</v>
      </c>
      <c r="L2">
        <f>COUNT('Raw Data'!$O:$O)</f>
        <v>9</v>
      </c>
      <c r="M2">
        <f>COUNT('Raw Data'!$O:$O)</f>
        <v>9</v>
      </c>
      <c r="N2">
        <f>COUNTIF(O:O, TRUE())</f>
        <v>11</v>
      </c>
      <c r="P2">
        <f>Q2</f>
        <v>-2</v>
      </c>
      <c r="Q2">
        <f>B2-N2</f>
        <v>-2</v>
      </c>
      <c r="R2">
        <f>N2</f>
        <v>11</v>
      </c>
      <c r="S2">
        <f>COUNT('Raw Data'!$O:$O)</f>
        <v>9</v>
      </c>
      <c r="T2">
        <f>COUNT('Raw Data'!$O:$O)</f>
        <v>9</v>
      </c>
      <c r="U2">
        <f>COUNT('Raw Data'!$O:$O)</f>
        <v>9</v>
      </c>
      <c r="V2">
        <f>COUNT('Raw Data'!$O:$O)</f>
        <v>9</v>
      </c>
      <c r="W2">
        <f>COUNT('Raw Data'!$O:$O)</f>
        <v>9</v>
      </c>
      <c r="X2">
        <f>COUNT('Raw Data'!$O:$O)-COUNTIF(C7:C1048576, "&gt;4")</f>
        <v>8</v>
      </c>
      <c r="Y2">
        <f>COUNT('Raw Data'!$O:$O)-COUNTIF(C7:C1048576, "&gt;4")</f>
        <v>8</v>
      </c>
      <c r="Z2">
        <f>COUNTIF('Raw Data'!D:D, "&lt;4")</f>
        <v>10</v>
      </c>
      <c r="AA2">
        <f>COUNT('Raw Data'!$O:$O)-1</f>
        <v>8</v>
      </c>
      <c r="AB2">
        <f>COUNT('Raw Data'!$O:$O)-1</f>
        <v>8</v>
      </c>
      <c r="AC2">
        <f>COUNT('Raw Data'!$O:$O)-1</f>
        <v>8</v>
      </c>
    </row>
    <row r="3" spans="1:33" x14ac:dyDescent="0.3">
      <c r="A3" s="1" t="s">
        <v>53</v>
      </c>
      <c r="B3">
        <f t="shared" ref="B3:N3" si="0">COUNTIF(B7:B1048576, "&gt;0")</f>
        <v>2</v>
      </c>
      <c r="C3">
        <f t="shared" si="0"/>
        <v>5</v>
      </c>
      <c r="D3">
        <f t="shared" si="0"/>
        <v>2</v>
      </c>
      <c r="E3">
        <f t="shared" si="0"/>
        <v>7</v>
      </c>
      <c r="F3">
        <f t="shared" si="0"/>
        <v>2</v>
      </c>
      <c r="G3">
        <f t="shared" si="0"/>
        <v>8</v>
      </c>
      <c r="H3">
        <f t="shared" si="0"/>
        <v>1</v>
      </c>
      <c r="I3">
        <f t="shared" si="0"/>
        <v>2</v>
      </c>
      <c r="J3">
        <f t="shared" si="0"/>
        <v>2</v>
      </c>
      <c r="K3">
        <f t="shared" si="0"/>
        <v>7</v>
      </c>
      <c r="L3">
        <f t="shared" si="0"/>
        <v>7</v>
      </c>
      <c r="M3">
        <f t="shared" si="0"/>
        <v>4</v>
      </c>
      <c r="N3">
        <f t="shared" si="0"/>
        <v>2</v>
      </c>
      <c r="P3">
        <f t="shared" ref="P3:AC3" si="1">COUNTIF(P7:P1048576, "&gt;0")</f>
        <v>0</v>
      </c>
      <c r="Q3">
        <f t="shared" si="1"/>
        <v>1</v>
      </c>
      <c r="R3">
        <f t="shared" si="1"/>
        <v>1</v>
      </c>
      <c r="S3">
        <f t="shared" si="1"/>
        <v>3</v>
      </c>
      <c r="T3">
        <f t="shared" si="1"/>
        <v>2</v>
      </c>
      <c r="U3">
        <f t="shared" si="1"/>
        <v>4</v>
      </c>
      <c r="V3">
        <f t="shared" si="1"/>
        <v>3</v>
      </c>
      <c r="W3">
        <f t="shared" si="1"/>
        <v>1</v>
      </c>
      <c r="X3">
        <f t="shared" si="1"/>
        <v>6</v>
      </c>
      <c r="Y3">
        <f t="shared" si="1"/>
        <v>10</v>
      </c>
      <c r="Z3">
        <f t="shared" si="1"/>
        <v>9</v>
      </c>
      <c r="AA3">
        <f t="shared" si="1"/>
        <v>0</v>
      </c>
      <c r="AB3">
        <f t="shared" si="1"/>
        <v>3</v>
      </c>
      <c r="AC3">
        <f t="shared" si="1"/>
        <v>0</v>
      </c>
    </row>
    <row r="4" spans="1:33" x14ac:dyDescent="0.3">
      <c r="A4" s="1" t="s">
        <v>54</v>
      </c>
      <c r="B4">
        <f t="shared" ref="B4:N4" si="2">SUM(B7:B1048576)</f>
        <v>2.66</v>
      </c>
      <c r="C4">
        <f t="shared" si="2"/>
        <v>18.350000000000001</v>
      </c>
      <c r="D4">
        <f t="shared" si="2"/>
        <v>10.65</v>
      </c>
      <c r="E4">
        <f t="shared" si="2"/>
        <v>10.18</v>
      </c>
      <c r="F4">
        <f t="shared" si="2"/>
        <v>3.71</v>
      </c>
      <c r="G4">
        <f t="shared" si="2"/>
        <v>12.599999999999998</v>
      </c>
      <c r="H4">
        <f t="shared" si="2"/>
        <v>2.06</v>
      </c>
      <c r="I4">
        <f t="shared" si="2"/>
        <v>2.2400000000000002</v>
      </c>
      <c r="J4">
        <f t="shared" si="2"/>
        <v>8.1</v>
      </c>
      <c r="K4">
        <f t="shared" si="2"/>
        <v>9.14</v>
      </c>
      <c r="L4">
        <f t="shared" si="2"/>
        <v>13.530000000000001</v>
      </c>
      <c r="M4">
        <f t="shared" si="2"/>
        <v>4.5999999999999996</v>
      </c>
      <c r="N4">
        <f t="shared" si="2"/>
        <v>2.66</v>
      </c>
      <c r="P4">
        <f t="shared" ref="P4:AC4" si="3">SUM(P7:P1048576)</f>
        <v>0</v>
      </c>
      <c r="Q4">
        <f t="shared" si="3"/>
        <v>2.15</v>
      </c>
      <c r="R4">
        <f t="shared" si="3"/>
        <v>8.5</v>
      </c>
      <c r="S4">
        <f t="shared" si="3"/>
        <v>4.8100000000000005</v>
      </c>
      <c r="T4">
        <f t="shared" si="3"/>
        <v>7.95</v>
      </c>
      <c r="U4">
        <f t="shared" si="3"/>
        <v>18.900000000000002</v>
      </c>
      <c r="V4">
        <f t="shared" si="3"/>
        <v>4.8100000000000005</v>
      </c>
      <c r="W4">
        <f t="shared" si="3"/>
        <v>8.5</v>
      </c>
      <c r="X4">
        <f t="shared" si="3"/>
        <v>15.84</v>
      </c>
      <c r="Y4">
        <f t="shared" si="3"/>
        <v>37.800000000000004</v>
      </c>
      <c r="Z4">
        <f t="shared" si="3"/>
        <v>31.3</v>
      </c>
      <c r="AA4">
        <f t="shared" si="3"/>
        <v>0</v>
      </c>
      <c r="AB4">
        <f t="shared" si="3"/>
        <v>18.0105</v>
      </c>
      <c r="AC4">
        <f t="shared" si="3"/>
        <v>0</v>
      </c>
    </row>
    <row r="5" spans="1:33" x14ac:dyDescent="0.3">
      <c r="A5" s="1" t="s">
        <v>34</v>
      </c>
      <c r="B5">
        <f t="shared" ref="B5:N5" si="4">B4/B2</f>
        <v>0.29555555555555557</v>
      </c>
      <c r="C5">
        <f t="shared" si="4"/>
        <v>2.0388888888888892</v>
      </c>
      <c r="D5">
        <f t="shared" si="4"/>
        <v>1.1833333333333333</v>
      </c>
      <c r="E5">
        <f t="shared" si="4"/>
        <v>1.1311111111111112</v>
      </c>
      <c r="F5">
        <f t="shared" si="4"/>
        <v>0.41222222222222221</v>
      </c>
      <c r="G5">
        <f t="shared" si="4"/>
        <v>1.3999999999999997</v>
      </c>
      <c r="H5">
        <f t="shared" si="4"/>
        <v>0.22888888888888889</v>
      </c>
      <c r="I5">
        <f t="shared" si="4"/>
        <v>0.56000000000000005</v>
      </c>
      <c r="J5">
        <f t="shared" si="4"/>
        <v>2.0249999999999999</v>
      </c>
      <c r="K5">
        <f t="shared" si="4"/>
        <v>1.0155555555555555</v>
      </c>
      <c r="L5">
        <f t="shared" si="4"/>
        <v>1.5033333333333334</v>
      </c>
      <c r="M5">
        <f t="shared" si="4"/>
        <v>0.51111111111111107</v>
      </c>
      <c r="N5">
        <f t="shared" si="4"/>
        <v>0.24181818181818182</v>
      </c>
      <c r="P5">
        <f t="shared" ref="P5:AC5" si="5">P4/P2</f>
        <v>0</v>
      </c>
      <c r="Q5">
        <f t="shared" si="5"/>
        <v>-1.075</v>
      </c>
      <c r="R5">
        <f t="shared" si="5"/>
        <v>0.77272727272727271</v>
      </c>
      <c r="S5">
        <f t="shared" si="5"/>
        <v>0.5344444444444445</v>
      </c>
      <c r="T5">
        <f t="shared" si="5"/>
        <v>0.8833333333333333</v>
      </c>
      <c r="U5">
        <f t="shared" si="5"/>
        <v>2.1</v>
      </c>
      <c r="V5">
        <f t="shared" si="5"/>
        <v>0.5344444444444445</v>
      </c>
      <c r="W5">
        <f t="shared" si="5"/>
        <v>0.94444444444444442</v>
      </c>
      <c r="X5">
        <f t="shared" si="5"/>
        <v>1.98</v>
      </c>
      <c r="Y5">
        <f t="shared" si="5"/>
        <v>4.7250000000000005</v>
      </c>
      <c r="Z5">
        <f t="shared" si="5"/>
        <v>3.13</v>
      </c>
      <c r="AA5">
        <f t="shared" si="5"/>
        <v>0</v>
      </c>
      <c r="AB5">
        <f t="shared" si="5"/>
        <v>2.2513125</v>
      </c>
      <c r="AC5">
        <f t="shared" si="5"/>
        <v>0</v>
      </c>
    </row>
    <row r="6" spans="1:33" x14ac:dyDescent="0.3">
      <c r="A6" s="1" t="s">
        <v>55</v>
      </c>
      <c r="B6" s="1" t="str">
        <f t="shared" ref="B6:N6" si="6">B1</f>
        <v>Home Win</v>
      </c>
      <c r="C6" s="1" t="str">
        <f t="shared" si="6"/>
        <v>Draw</v>
      </c>
      <c r="D6" s="1" t="str">
        <f t="shared" si="6"/>
        <v>Away Team</v>
      </c>
      <c r="E6" s="1" t="str">
        <f t="shared" si="6"/>
        <v>Over 2.5</v>
      </c>
      <c r="F6" s="1" t="str">
        <f t="shared" si="6"/>
        <v>Under 2.5</v>
      </c>
      <c r="G6" s="1" t="str">
        <f t="shared" si="6"/>
        <v>Both Teams to Score - Yes</v>
      </c>
      <c r="H6" s="1" t="str">
        <f t="shared" si="6"/>
        <v>Both Teams to Score - No</v>
      </c>
      <c r="I6" s="1" t="str">
        <f t="shared" si="6"/>
        <v>Draw No Bet - Home</v>
      </c>
      <c r="J6" s="1" t="str">
        <f t="shared" si="6"/>
        <v>Draw No Bet - Away</v>
      </c>
      <c r="K6" s="1" t="str">
        <f t="shared" si="6"/>
        <v>Double Chance - Home and Draw</v>
      </c>
      <c r="L6" s="1" t="str">
        <f t="shared" si="6"/>
        <v>Double Chance - Away and Draw</v>
      </c>
      <c r="M6" s="1" t="str">
        <f t="shared" si="6"/>
        <v>Double Chance - Home and Away</v>
      </c>
      <c r="N6" s="1" t="str">
        <f t="shared" si="6"/>
        <v>Home Favourite</v>
      </c>
      <c r="O6" s="1"/>
      <c r="P6" s="1" t="str">
        <f t="shared" ref="P6:AC6" si="7">P1</f>
        <v>Home Underdog</v>
      </c>
      <c r="Q6" s="1" t="str">
        <f t="shared" si="7"/>
        <v>Away Favourite</v>
      </c>
      <c r="R6" s="1" t="str">
        <f t="shared" si="7"/>
        <v>Away Underdog</v>
      </c>
      <c r="S6" s="1" t="str">
        <f t="shared" si="7"/>
        <v>First Outcome</v>
      </c>
      <c r="T6" s="1" t="str">
        <f t="shared" si="7"/>
        <v>Second Outcome</v>
      </c>
      <c r="U6" s="1" t="str">
        <f t="shared" si="7"/>
        <v>Third Outcome</v>
      </c>
      <c r="V6" s="1" t="str">
        <f t="shared" si="7"/>
        <v>Favourite</v>
      </c>
      <c r="W6" s="1" t="str">
        <f t="shared" si="7"/>
        <v>Underdog</v>
      </c>
      <c r="X6" s="1" t="str">
        <f t="shared" si="7"/>
        <v>Draw &gt;4 Draw No Bet Else Draw - Home</v>
      </c>
      <c r="Y6" s="1" t="str">
        <f t="shared" si="7"/>
        <v>Draw &gt;4 Draw No Bet Else Draw - Away</v>
      </c>
      <c r="Z6" s="1" t="str">
        <f t="shared" si="7"/>
        <v>Draw If &lt;4</v>
      </c>
      <c r="AA6" s="1" t="str">
        <f t="shared" si="7"/>
        <v>Underdog and Under 2.5</v>
      </c>
      <c r="AB6" s="1" t="str">
        <f t="shared" si="7"/>
        <v>Draw and Over 2.5</v>
      </c>
      <c r="AC6" s="1" t="str">
        <f t="shared" si="7"/>
        <v>Away and Under 2.5</v>
      </c>
      <c r="AD6" s="1"/>
      <c r="AE6" s="1"/>
      <c r="AF6" s="1"/>
      <c r="AG6" s="1"/>
    </row>
    <row r="7" spans="1:33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2.15</v>
      </c>
      <c r="E7">
        <f>IF(SUM('Raw Data'!O2:P2)&gt;2, 'Raw Data'!F2, 0)</f>
        <v>1.52</v>
      </c>
      <c r="F7">
        <f>IF(AND(ISNUMBER('Raw Data'!O2),SUM('Raw Data'!O2:P2)&lt;3),'Raw Data'!F2,)</f>
        <v>0</v>
      </c>
      <c r="G7">
        <f>IF(AND('Raw Data'!O2&gt;0, 'Raw Data'!P2&gt;0), 'Raw Data'!H2, 0)</f>
        <v>1.46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1.6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1.35</v>
      </c>
      <c r="M7">
        <f>IF(AND(ISNUMBER('Raw Data'!O2), OR('Raw Data'!O2&gt;'Raw Data'!P2, 'Raw Data'!O2&lt;'Raw Data'!P2)), 'Raw Data'!N2, 0)</f>
        <v>1.25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2.15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2.15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2.15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33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3.4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1.74</v>
      </c>
      <c r="G8">
        <f>IF(AND('Raw Data'!O3&gt;0, 'Raw Data'!P3&gt;0), 'Raw Data'!H3, 0)</f>
        <v>1.62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1.61</v>
      </c>
      <c r="L8">
        <f>IF(AND(ISNUMBER('Raw Data'!O3), OR('Raw Data'!O3&lt;'Raw Data'!P3, 'Raw Data'!O3='Raw Data'!P3)), 'Raw Data'!M3, 0)</f>
        <v>1.34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0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3.4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Y8">
        <f>IF(AND('Raw Data'!D3&gt;4,'Raw Data'!O3&lt;'Raw Data'!P3),'Raw Data'!K3,IF(AND('Raw Data'!D3&gt;4,'Raw Data'!O3='Raw Data'!P3),0,IF('Raw Data'!O3='Raw Data'!P3,'Raw Data'!D3,0)))</f>
        <v>3.4</v>
      </c>
      <c r="Z8">
        <f>IF(AND('Raw Data'!D3&lt;4, 'Raw Data'!O3='Raw Data'!P3), 'Raw Data'!D3, 0)</f>
        <v>3.4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33" x14ac:dyDescent="0.3">
      <c r="A9">
        <f>'Raw Data'!Q4</f>
        <v>1</v>
      </c>
      <c r="B9">
        <f>IF('Raw Data'!O4&gt;'Raw Data'!P4, 'Raw Data'!C4, 0)</f>
        <v>1.55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1.44</v>
      </c>
      <c r="F9">
        <f>IF(AND(ISNUMBER('Raw Data'!O4),SUM('Raw Data'!O4:P4)&lt;3),'Raw Data'!F4,)</f>
        <v>0</v>
      </c>
      <c r="G9">
        <f>IF(AND('Raw Data'!O4&gt;0, 'Raw Data'!P4&gt;0), 'Raw Data'!H4, 0)</f>
        <v>1.51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1.22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1.1299999999999999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1.18</v>
      </c>
      <c r="N9">
        <f>IF(AND('Raw Data'!C4&lt;'Raw Data'!E4, 'Raw Data'!O4&gt;'Raw Data'!P4), 'Raw Data'!C4, 0)</f>
        <v>1.55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33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4.75</v>
      </c>
      <c r="D10">
        <f>IF('Raw Data'!O5&lt;'Raw Data'!P5, 'Raw Data'!E5, 0)</f>
        <v>0</v>
      </c>
      <c r="E10">
        <f>IF(SUM('Raw Data'!O5:P5)&gt;2, 'Raw Data'!F5, 0)</f>
        <v>1.51</v>
      </c>
      <c r="F10">
        <f>IF(AND(ISNUMBER('Raw Data'!O5),SUM('Raw Data'!O5:P5)&lt;3),'Raw Data'!F5,)</f>
        <v>0</v>
      </c>
      <c r="G10">
        <f>IF(AND('Raw Data'!O5&gt;0, 'Raw Data'!P5&gt;0), 'Raw Data'!H5, 0)</f>
        <v>1.68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1.08</v>
      </c>
      <c r="L10">
        <f>IF(AND(ISNUMBER('Raw Data'!O5), OR('Raw Data'!O5&lt;'Raw Data'!P5, 'Raw Data'!O5='Raw Data'!P5)), 'Raw Data'!M5, 0)</f>
        <v>2.86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4.75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7.1725000000000003</v>
      </c>
      <c r="AC10">
        <f t="shared" si="10"/>
        <v>0</v>
      </c>
    </row>
    <row r="11" spans="1:33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8.5</v>
      </c>
      <c r="E11">
        <f>IF(SUM('Raw Data'!O6:P6)&gt;2, 'Raw Data'!F6, 0)</f>
        <v>1.41</v>
      </c>
      <c r="F11">
        <f>IF(AND(ISNUMBER('Raw Data'!O6),SUM('Raw Data'!O6:P6)&lt;3),'Raw Data'!F6,)</f>
        <v>0</v>
      </c>
      <c r="G11">
        <f>IF(AND('Raw Data'!O6&gt;0, 'Raw Data'!P6&gt;0), 'Raw Data'!H6, 0)</f>
        <v>1.68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6.5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3.44</v>
      </c>
      <c r="M11">
        <f>IF(AND(ISNUMBER('Raw Data'!O6), OR('Raw Data'!O6&gt;'Raw Data'!P6, 'Raw Data'!O6&lt;'Raw Data'!P6)), 'Raw Data'!N6, 0)</f>
        <v>1.1200000000000001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8.5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8.5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8.5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6.5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33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3.4</v>
      </c>
      <c r="D12">
        <f>IF('Raw Data'!O7&lt;'Raw Data'!P7, 'Raw Data'!E7, 0)</f>
        <v>0</v>
      </c>
      <c r="E12">
        <f>IF(SUM('Raw Data'!O7:P7)&gt;2, 'Raw Data'!F7, 0)</f>
        <v>1.61</v>
      </c>
      <c r="F12">
        <f>IF(AND(ISNUMBER('Raw Data'!O7),SUM('Raw Data'!O7:P7)&lt;3),'Raw Data'!F7,)</f>
        <v>0</v>
      </c>
      <c r="G12">
        <f>IF(AND('Raw Data'!O7&gt;0, 'Raw Data'!P7&gt;0), 'Raw Data'!H7, 0)</f>
        <v>1.52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1.36</v>
      </c>
      <c r="L12">
        <f>IF(AND(ISNUMBER('Raw Data'!O7), OR('Raw Data'!O7&lt;'Raw Data'!P7, 'Raw Data'!O7='Raw Data'!P7)), 'Raw Data'!M7, 0)</f>
        <v>1.58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3.4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Y12">
        <f>IF(AND('Raw Data'!D7&gt;4,'Raw Data'!O7&lt;'Raw Data'!P7),'Raw Data'!K7,IF(AND('Raw Data'!D7&gt;4,'Raw Data'!O7='Raw Data'!P7),0,IF('Raw Data'!O7='Raw Data'!P7,'Raw Data'!D7,0)))</f>
        <v>3.4</v>
      </c>
      <c r="Z12">
        <f>IF(AND('Raw Data'!D7&lt;4, 'Raw Data'!O7='Raw Data'!P7), 'Raw Data'!D7, 0)</f>
        <v>3.4</v>
      </c>
      <c r="AA12">
        <f t="shared" si="8"/>
        <v>0</v>
      </c>
      <c r="AB12">
        <f t="shared" si="9"/>
        <v>5.4740000000000002</v>
      </c>
      <c r="AC12">
        <f t="shared" si="10"/>
        <v>0</v>
      </c>
    </row>
    <row r="13" spans="1:33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3.6</v>
      </c>
      <c r="D13">
        <f>IF('Raw Data'!O8&lt;'Raw Data'!P8, 'Raw Data'!E8, 0)</f>
        <v>0</v>
      </c>
      <c r="E13">
        <f>IF(SUM('Raw Data'!O8:P8)&gt;2, 'Raw Data'!F8, 0)</f>
        <v>1.49</v>
      </c>
      <c r="F13">
        <f>IF(AND(ISNUMBER('Raw Data'!O8),SUM('Raw Data'!O8:P8)&lt;3),'Raw Data'!F8,)</f>
        <v>0</v>
      </c>
      <c r="G13">
        <f>IF(AND('Raw Data'!O8&gt;0, 'Raw Data'!P8&gt;0), 'Raw Data'!H8, 0)</f>
        <v>1.44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1.65</v>
      </c>
      <c r="L13">
        <f>IF(AND(ISNUMBER('Raw Data'!O8), OR('Raw Data'!O8&lt;'Raw Data'!P8, 'Raw Data'!O8='Raw Data'!P8)), 'Raw Data'!M8, 0)</f>
        <v>1.34</v>
      </c>
      <c r="M13">
        <f>IF(AND(ISNUMBER('Raw Data'!O8), OR('Raw Data'!O8&gt;'Raw Data'!P8, 'Raw Data'!O8&lt;'Raw Data'!P8)), 'Raw Data'!N8, 0)</f>
        <v>0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3.6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Y13">
        <f>IF(AND('Raw Data'!D8&gt;4,'Raw Data'!O8&lt;'Raw Data'!P8),'Raw Data'!K8,IF(AND('Raw Data'!D8&gt;4,'Raw Data'!O8='Raw Data'!P8),0,IF('Raw Data'!O8='Raw Data'!P8,'Raw Data'!D8,0)))</f>
        <v>3.6</v>
      </c>
      <c r="Z13">
        <f>IF(AND('Raw Data'!D8&lt;4, 'Raw Data'!O8='Raw Data'!P8), 'Raw Data'!D8, 0)</f>
        <v>3.6</v>
      </c>
      <c r="AA13">
        <f t="shared" si="8"/>
        <v>0</v>
      </c>
      <c r="AB13">
        <f t="shared" si="9"/>
        <v>5.3639999999999999</v>
      </c>
      <c r="AC13">
        <f t="shared" si="10"/>
        <v>0</v>
      </c>
    </row>
    <row r="14" spans="1:33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1.97</v>
      </c>
      <c r="G14">
        <f>IF(AND('Raw Data'!O9&gt;0, 'Raw Data'!P9&gt;0), 'Raw Data'!H9, 0)</f>
        <v>0</v>
      </c>
      <c r="H14">
        <f>IF(AND(ISNUMBER('Raw Data'!O9), OR('Raw Data'!O9=0, 'Raw Data'!P9=0)), 'Raw Data'!I9, 0)</f>
        <v>2.06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1.29</v>
      </c>
      <c r="L14">
        <f>IF(AND(ISNUMBER('Raw Data'!O9), OR('Raw Data'!O9&lt;'Raw Data'!P9, 'Raw Data'!O9='Raw Data'!P9)), 'Raw Data'!M9, 0)</f>
        <v>1.62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Y14">
        <f>IF(AND('Raw Data'!D9&gt;4,'Raw Data'!O9&lt;'Raw Data'!P9),'Raw Data'!K9,IF(AND('Raw Data'!D9&gt;4,'Raw Data'!O9='Raw Data'!P9),0,IF('Raw Data'!O9='Raw Data'!P9,'Raw Data'!D9,0)))</f>
        <v>3.2</v>
      </c>
      <c r="Z14">
        <f>IF(AND('Raw Data'!D9&lt;4, 'Raw Data'!O9='Raw Data'!P9), 'Raw Data'!D9, 0)</f>
        <v>3.2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33" x14ac:dyDescent="0.3">
      <c r="A15">
        <f>'Raw Data'!Q10</f>
        <v>1</v>
      </c>
      <c r="B15">
        <f>IF('Raw Data'!O10&gt;'Raw Data'!P10, 'Raw Data'!C10, 0)</f>
        <v>1.1100000000000001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1.2</v>
      </c>
      <c r="F15">
        <f>IF(AND(ISNUMBER('Raw Data'!O10),SUM('Raw Data'!O10:P10)&lt;3),'Raw Data'!F10,)</f>
        <v>0</v>
      </c>
      <c r="G15">
        <f>IF(AND('Raw Data'!O10&gt;0, 'Raw Data'!P10&gt;0), 'Raw Data'!H10, 0)</f>
        <v>1.69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1.02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1.02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1.05</v>
      </c>
      <c r="N15">
        <f>IF(AND('Raw Data'!C10&lt;'Raw Data'!E10, 'Raw Data'!O10&gt;'Raw Data'!P10), 'Raw Data'!C10, 0)</f>
        <v>1.1100000000000001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1.1100000000000001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1.1100000000000001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33" x14ac:dyDescent="0.3">
      <c r="A16">
        <f>'Raw Data'!Q11</f>
        <v>2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0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0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3.4</v>
      </c>
      <c r="Z17">
        <f>IF(AND('Raw Data'!D12&lt;4, 'Raw Data'!O12='Raw Data'!P12), 'Raw Data'!D12, 0)</f>
        <v>3.4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3.8</v>
      </c>
      <c r="Z18">
        <f>IF(AND('Raw Data'!D13&lt;4, 'Raw Data'!O13='Raw Data'!P13), 'Raw Data'!D13, 0)</f>
        <v>3.8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 'Raw Data'!O14&gt;'Raw Data'!P14), 'Raw Data'!C14, 0)</f>
        <v>0</v>
      </c>
      <c r="O19" t="b">
        <f>'Raw Data'!C14&lt;'Raw Data'!E14</f>
        <v>0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0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0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3.4</v>
      </c>
      <c r="Z19">
        <f>IF(AND('Raw Data'!D14&lt;4, 'Raw Data'!O14='Raw Data'!P14), 'Raw Data'!D14, 0)</f>
        <v>3.4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3.5</v>
      </c>
      <c r="Z22">
        <f>IF(AND('Raw Data'!D17&lt;4, 'Raw Data'!O17='Raw Data'!P17), 'Raw Data'!D17, 0)</f>
        <v>3.5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0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3.6</v>
      </c>
      <c r="Z23">
        <f>IF(AND('Raw Data'!D18&lt;4, 'Raw Data'!O18='Raw Data'!P18), 'Raw Data'!D18, 0)</f>
        <v>3.6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2022-10-21T03:14:23Z</dcterms:modified>
</cp:coreProperties>
</file>