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3" documentId="11_9B71702E151654FCA22C79C09990FD0CB7C4198C" xr6:coauthVersionLast="47" xr6:coauthVersionMax="47" xr10:uidLastSave="{3B9D2A7B-ECB5-4A9E-B40F-9CA1CCB3EED6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35" i="3" l="1"/>
  <c r="P535" i="3"/>
  <c r="O535" i="3"/>
  <c r="N535" i="3"/>
  <c r="M535" i="3"/>
  <c r="L535" i="3"/>
  <c r="K535" i="3"/>
  <c r="J535" i="3"/>
  <c r="I535" i="3"/>
  <c r="H535" i="3"/>
  <c r="G535" i="3"/>
  <c r="F535" i="3"/>
  <c r="T535" i="3" s="1"/>
  <c r="E535" i="3"/>
  <c r="D535" i="3"/>
  <c r="C535" i="3"/>
  <c r="S535" i="3" s="1"/>
  <c r="B535" i="3"/>
  <c r="A535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T534" i="3" s="1"/>
  <c r="E534" i="3"/>
  <c r="D534" i="3"/>
  <c r="C534" i="3"/>
  <c r="S534" i="3" s="1"/>
  <c r="B534" i="3"/>
  <c r="A534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T533" i="3" s="1"/>
  <c r="E533" i="3"/>
  <c r="D533" i="3"/>
  <c r="C533" i="3"/>
  <c r="B533" i="3"/>
  <c r="A533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T532" i="3" s="1"/>
  <c r="C532" i="3"/>
  <c r="S532" i="3" s="1"/>
  <c r="B532" i="3"/>
  <c r="A532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T531" i="3" s="1"/>
  <c r="E531" i="3"/>
  <c r="D531" i="3"/>
  <c r="C531" i="3"/>
  <c r="S531" i="3" s="1"/>
  <c r="B531" i="3"/>
  <c r="A531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T530" i="3" s="1"/>
  <c r="C530" i="3"/>
  <c r="S530" i="3" s="1"/>
  <c r="B530" i="3"/>
  <c r="A530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T529" i="3" s="1"/>
  <c r="E529" i="3"/>
  <c r="D529" i="3"/>
  <c r="C529" i="3"/>
  <c r="S529" i="3" s="1"/>
  <c r="B529" i="3"/>
  <c r="A529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T528" i="3" s="1"/>
  <c r="C528" i="3"/>
  <c r="S528" i="3" s="1"/>
  <c r="B528" i="3"/>
  <c r="A528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T527" i="3" s="1"/>
  <c r="E527" i="3"/>
  <c r="D527" i="3"/>
  <c r="C527" i="3"/>
  <c r="S527" i="3" s="1"/>
  <c r="B527" i="3"/>
  <c r="A527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T526" i="3" s="1"/>
  <c r="C526" i="3"/>
  <c r="S526" i="3" s="1"/>
  <c r="B526" i="3"/>
  <c r="A526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T525" i="3" s="1"/>
  <c r="E525" i="3"/>
  <c r="D525" i="3"/>
  <c r="C525" i="3"/>
  <c r="B525" i="3"/>
  <c r="A525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T524" i="3" s="1"/>
  <c r="C524" i="3"/>
  <c r="S524" i="3" s="1"/>
  <c r="B524" i="3"/>
  <c r="A524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T523" i="3" s="1"/>
  <c r="E523" i="3"/>
  <c r="D523" i="3"/>
  <c r="C523" i="3"/>
  <c r="B523" i="3"/>
  <c r="A523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T522" i="3" s="1"/>
  <c r="C522" i="3"/>
  <c r="S522" i="3" s="1"/>
  <c r="B522" i="3"/>
  <c r="A522" i="3"/>
  <c r="Q521" i="3"/>
  <c r="P521" i="3"/>
  <c r="O521" i="3"/>
  <c r="R521" i="3" s="1"/>
  <c r="N521" i="3"/>
  <c r="M521" i="3"/>
  <c r="L521" i="3"/>
  <c r="K521" i="3"/>
  <c r="J521" i="3"/>
  <c r="I521" i="3"/>
  <c r="H521" i="3"/>
  <c r="G521" i="3"/>
  <c r="F521" i="3"/>
  <c r="T521" i="3" s="1"/>
  <c r="E521" i="3"/>
  <c r="D521" i="3"/>
  <c r="C521" i="3"/>
  <c r="S521" i="3" s="1"/>
  <c r="B521" i="3"/>
  <c r="A521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T520" i="3" s="1"/>
  <c r="C520" i="3"/>
  <c r="S520" i="3" s="1"/>
  <c r="B520" i="3"/>
  <c r="A520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T519" i="3" s="1"/>
  <c r="E519" i="3"/>
  <c r="D519" i="3"/>
  <c r="C519" i="3"/>
  <c r="S519" i="3" s="1"/>
  <c r="B519" i="3"/>
  <c r="A519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T518" i="3" s="1"/>
  <c r="C518" i="3"/>
  <c r="S518" i="3" s="1"/>
  <c r="B518" i="3"/>
  <c r="A518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T517" i="3" s="1"/>
  <c r="E517" i="3"/>
  <c r="D517" i="3"/>
  <c r="C517" i="3"/>
  <c r="B517" i="3"/>
  <c r="A517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T516" i="3" s="1"/>
  <c r="C516" i="3"/>
  <c r="S516" i="3" s="1"/>
  <c r="B516" i="3"/>
  <c r="A516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T515" i="3" s="1"/>
  <c r="E515" i="3"/>
  <c r="D515" i="3"/>
  <c r="C515" i="3"/>
  <c r="S515" i="3" s="1"/>
  <c r="B515" i="3"/>
  <c r="A515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T514" i="3" s="1"/>
  <c r="C514" i="3"/>
  <c r="S514" i="3" s="1"/>
  <c r="B514" i="3"/>
  <c r="A514" i="3"/>
  <c r="Q513" i="3"/>
  <c r="P513" i="3"/>
  <c r="O513" i="3"/>
  <c r="R513" i="3" s="1"/>
  <c r="N513" i="3"/>
  <c r="M513" i="3"/>
  <c r="L513" i="3"/>
  <c r="K513" i="3"/>
  <c r="J513" i="3"/>
  <c r="I513" i="3"/>
  <c r="H513" i="3"/>
  <c r="G513" i="3"/>
  <c r="F513" i="3"/>
  <c r="T513" i="3" s="1"/>
  <c r="E513" i="3"/>
  <c r="D513" i="3"/>
  <c r="C513" i="3"/>
  <c r="S513" i="3" s="1"/>
  <c r="B513" i="3"/>
  <c r="A513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T512" i="3" s="1"/>
  <c r="C512" i="3"/>
  <c r="S512" i="3" s="1"/>
  <c r="B512" i="3"/>
  <c r="A512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T511" i="3" s="1"/>
  <c r="E511" i="3"/>
  <c r="D511" i="3"/>
  <c r="C511" i="3"/>
  <c r="S511" i="3" s="1"/>
  <c r="B511" i="3"/>
  <c r="A511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T510" i="3" s="1"/>
  <c r="C510" i="3"/>
  <c r="S510" i="3" s="1"/>
  <c r="B510" i="3"/>
  <c r="A510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T509" i="3" s="1"/>
  <c r="E509" i="3"/>
  <c r="D509" i="3"/>
  <c r="C509" i="3"/>
  <c r="B509" i="3"/>
  <c r="A509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T508" i="3" s="1"/>
  <c r="C508" i="3"/>
  <c r="S508" i="3" s="1"/>
  <c r="B508" i="3"/>
  <c r="A508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T507" i="3" s="1"/>
  <c r="E507" i="3"/>
  <c r="D507" i="3"/>
  <c r="C507" i="3"/>
  <c r="B507" i="3"/>
  <c r="A507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T506" i="3" s="1"/>
  <c r="C506" i="3"/>
  <c r="S506" i="3" s="1"/>
  <c r="B506" i="3"/>
  <c r="A506" i="3"/>
  <c r="Q505" i="3"/>
  <c r="P505" i="3"/>
  <c r="O505" i="3"/>
  <c r="R505" i="3" s="1"/>
  <c r="N505" i="3"/>
  <c r="M505" i="3"/>
  <c r="L505" i="3"/>
  <c r="K505" i="3"/>
  <c r="J505" i="3"/>
  <c r="I505" i="3"/>
  <c r="H505" i="3"/>
  <c r="G505" i="3"/>
  <c r="F505" i="3"/>
  <c r="T505" i="3" s="1"/>
  <c r="E505" i="3"/>
  <c r="D505" i="3"/>
  <c r="C505" i="3"/>
  <c r="S505" i="3" s="1"/>
  <c r="B505" i="3"/>
  <c r="A505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T504" i="3" s="1"/>
  <c r="C504" i="3"/>
  <c r="S504" i="3" s="1"/>
  <c r="B504" i="3"/>
  <c r="A504" i="3"/>
  <c r="Q503" i="3"/>
  <c r="P503" i="3"/>
  <c r="O503" i="3"/>
  <c r="R503" i="3" s="1"/>
  <c r="N503" i="3"/>
  <c r="M503" i="3"/>
  <c r="L503" i="3"/>
  <c r="K503" i="3"/>
  <c r="J503" i="3"/>
  <c r="I503" i="3"/>
  <c r="H503" i="3"/>
  <c r="G503" i="3"/>
  <c r="F503" i="3"/>
  <c r="T503" i="3" s="1"/>
  <c r="E503" i="3"/>
  <c r="D503" i="3"/>
  <c r="C503" i="3"/>
  <c r="S503" i="3" s="1"/>
  <c r="B503" i="3"/>
  <c r="A503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T502" i="3" s="1"/>
  <c r="C502" i="3"/>
  <c r="S502" i="3" s="1"/>
  <c r="B502" i="3"/>
  <c r="A502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T501" i="3" s="1"/>
  <c r="E501" i="3"/>
  <c r="D501" i="3"/>
  <c r="C501" i="3"/>
  <c r="B501" i="3"/>
  <c r="A501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T500" i="3" s="1"/>
  <c r="C500" i="3"/>
  <c r="S500" i="3" s="1"/>
  <c r="B500" i="3"/>
  <c r="A500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T499" i="3" s="1"/>
  <c r="E499" i="3"/>
  <c r="D499" i="3"/>
  <c r="C499" i="3"/>
  <c r="B499" i="3"/>
  <c r="A499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T498" i="3" s="1"/>
  <c r="C498" i="3"/>
  <c r="S498" i="3" s="1"/>
  <c r="B498" i="3"/>
  <c r="A498" i="3"/>
  <c r="Q497" i="3"/>
  <c r="P497" i="3"/>
  <c r="O497" i="3"/>
  <c r="R497" i="3" s="1"/>
  <c r="N497" i="3"/>
  <c r="M497" i="3"/>
  <c r="L497" i="3"/>
  <c r="K497" i="3"/>
  <c r="J497" i="3"/>
  <c r="I497" i="3"/>
  <c r="H497" i="3"/>
  <c r="G497" i="3"/>
  <c r="F497" i="3"/>
  <c r="T497" i="3" s="1"/>
  <c r="E497" i="3"/>
  <c r="D497" i="3"/>
  <c r="C497" i="3"/>
  <c r="S497" i="3" s="1"/>
  <c r="B497" i="3"/>
  <c r="A497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T496" i="3" s="1"/>
  <c r="C496" i="3"/>
  <c r="S496" i="3" s="1"/>
  <c r="B496" i="3"/>
  <c r="A496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T495" i="3" s="1"/>
  <c r="E495" i="3"/>
  <c r="D495" i="3"/>
  <c r="C495" i="3"/>
  <c r="S495" i="3" s="1"/>
  <c r="B495" i="3"/>
  <c r="A495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T494" i="3" s="1"/>
  <c r="C494" i="3"/>
  <c r="S494" i="3" s="1"/>
  <c r="B494" i="3"/>
  <c r="A494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T493" i="3" s="1"/>
  <c r="E493" i="3"/>
  <c r="D493" i="3"/>
  <c r="C493" i="3"/>
  <c r="B493" i="3"/>
  <c r="A493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T492" i="3" s="1"/>
  <c r="C492" i="3"/>
  <c r="S492" i="3" s="1"/>
  <c r="B492" i="3"/>
  <c r="A492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T491" i="3" s="1"/>
  <c r="E491" i="3"/>
  <c r="D491" i="3"/>
  <c r="C491" i="3"/>
  <c r="B491" i="3"/>
  <c r="A491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T490" i="3" s="1"/>
  <c r="C490" i="3"/>
  <c r="S490" i="3" s="1"/>
  <c r="B490" i="3"/>
  <c r="A490" i="3"/>
  <c r="Q489" i="3"/>
  <c r="P489" i="3"/>
  <c r="O489" i="3"/>
  <c r="R489" i="3" s="1"/>
  <c r="N489" i="3"/>
  <c r="M489" i="3"/>
  <c r="L489" i="3"/>
  <c r="K489" i="3"/>
  <c r="J489" i="3"/>
  <c r="I489" i="3"/>
  <c r="H489" i="3"/>
  <c r="G489" i="3"/>
  <c r="F489" i="3"/>
  <c r="T489" i="3" s="1"/>
  <c r="E489" i="3"/>
  <c r="D489" i="3"/>
  <c r="C489" i="3"/>
  <c r="S489" i="3" s="1"/>
  <c r="B489" i="3"/>
  <c r="A489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T488" i="3" s="1"/>
  <c r="C488" i="3"/>
  <c r="S488" i="3" s="1"/>
  <c r="B488" i="3"/>
  <c r="A488" i="3"/>
  <c r="Q487" i="3"/>
  <c r="P487" i="3"/>
  <c r="O487" i="3"/>
  <c r="R487" i="3" s="1"/>
  <c r="N487" i="3"/>
  <c r="M487" i="3"/>
  <c r="L487" i="3"/>
  <c r="K487" i="3"/>
  <c r="J487" i="3"/>
  <c r="I487" i="3"/>
  <c r="H487" i="3"/>
  <c r="G487" i="3"/>
  <c r="F487" i="3"/>
  <c r="T487" i="3" s="1"/>
  <c r="E487" i="3"/>
  <c r="D487" i="3"/>
  <c r="C487" i="3"/>
  <c r="S487" i="3" s="1"/>
  <c r="B487" i="3"/>
  <c r="A487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T486" i="3" s="1"/>
  <c r="C486" i="3"/>
  <c r="S486" i="3" s="1"/>
  <c r="B486" i="3"/>
  <c r="A486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T485" i="3" s="1"/>
  <c r="E485" i="3"/>
  <c r="D485" i="3"/>
  <c r="C485" i="3"/>
  <c r="B485" i="3"/>
  <c r="A485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T484" i="3" s="1"/>
  <c r="C484" i="3"/>
  <c r="S484" i="3" s="1"/>
  <c r="B484" i="3"/>
  <c r="A484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T483" i="3" s="1"/>
  <c r="E483" i="3"/>
  <c r="D483" i="3"/>
  <c r="C483" i="3"/>
  <c r="B483" i="3"/>
  <c r="A483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T482" i="3" s="1"/>
  <c r="C482" i="3"/>
  <c r="S482" i="3" s="1"/>
  <c r="B482" i="3"/>
  <c r="A482" i="3"/>
  <c r="Q481" i="3"/>
  <c r="P481" i="3"/>
  <c r="O481" i="3"/>
  <c r="R481" i="3" s="1"/>
  <c r="N481" i="3"/>
  <c r="M481" i="3"/>
  <c r="L481" i="3"/>
  <c r="K481" i="3"/>
  <c r="J481" i="3"/>
  <c r="I481" i="3"/>
  <c r="H481" i="3"/>
  <c r="G481" i="3"/>
  <c r="F481" i="3"/>
  <c r="T481" i="3" s="1"/>
  <c r="E481" i="3"/>
  <c r="D481" i="3"/>
  <c r="C481" i="3"/>
  <c r="S481" i="3" s="1"/>
  <c r="B481" i="3"/>
  <c r="A481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T480" i="3" s="1"/>
  <c r="C480" i="3"/>
  <c r="S480" i="3" s="1"/>
  <c r="B480" i="3"/>
  <c r="A480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T479" i="3" s="1"/>
  <c r="E479" i="3"/>
  <c r="D479" i="3"/>
  <c r="C479" i="3"/>
  <c r="S479" i="3" s="1"/>
  <c r="B479" i="3"/>
  <c r="A479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T478" i="3" s="1"/>
  <c r="C478" i="3"/>
  <c r="S478" i="3" s="1"/>
  <c r="B478" i="3"/>
  <c r="A478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T477" i="3" s="1"/>
  <c r="E477" i="3"/>
  <c r="D477" i="3"/>
  <c r="C477" i="3"/>
  <c r="B477" i="3"/>
  <c r="A477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T476" i="3" s="1"/>
  <c r="C476" i="3"/>
  <c r="S476" i="3" s="1"/>
  <c r="B476" i="3"/>
  <c r="A476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T475" i="3" s="1"/>
  <c r="E475" i="3"/>
  <c r="D475" i="3"/>
  <c r="C475" i="3"/>
  <c r="B475" i="3"/>
  <c r="A475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T474" i="3" s="1"/>
  <c r="C474" i="3"/>
  <c r="S474" i="3" s="1"/>
  <c r="B474" i="3"/>
  <c r="A474" i="3"/>
  <c r="Q473" i="3"/>
  <c r="P473" i="3"/>
  <c r="O473" i="3"/>
  <c r="R473" i="3" s="1"/>
  <c r="N473" i="3"/>
  <c r="M473" i="3"/>
  <c r="L473" i="3"/>
  <c r="K473" i="3"/>
  <c r="J473" i="3"/>
  <c r="I473" i="3"/>
  <c r="H473" i="3"/>
  <c r="G473" i="3"/>
  <c r="F473" i="3"/>
  <c r="T473" i="3" s="1"/>
  <c r="E473" i="3"/>
  <c r="D473" i="3"/>
  <c r="C473" i="3"/>
  <c r="S473" i="3" s="1"/>
  <c r="B473" i="3"/>
  <c r="A473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T472" i="3" s="1"/>
  <c r="C472" i="3"/>
  <c r="S472" i="3" s="1"/>
  <c r="B472" i="3"/>
  <c r="A472" i="3"/>
  <c r="Q471" i="3"/>
  <c r="P471" i="3"/>
  <c r="O471" i="3"/>
  <c r="R471" i="3" s="1"/>
  <c r="N471" i="3"/>
  <c r="M471" i="3"/>
  <c r="L471" i="3"/>
  <c r="K471" i="3"/>
  <c r="J471" i="3"/>
  <c r="I471" i="3"/>
  <c r="H471" i="3"/>
  <c r="G471" i="3"/>
  <c r="F471" i="3"/>
  <c r="T471" i="3" s="1"/>
  <c r="E471" i="3"/>
  <c r="D471" i="3"/>
  <c r="C471" i="3"/>
  <c r="S471" i="3" s="1"/>
  <c r="B471" i="3"/>
  <c r="A471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T470" i="3" s="1"/>
  <c r="C470" i="3"/>
  <c r="S470" i="3" s="1"/>
  <c r="B470" i="3"/>
  <c r="A470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T469" i="3" s="1"/>
  <c r="E469" i="3"/>
  <c r="D469" i="3"/>
  <c r="C469" i="3"/>
  <c r="B469" i="3"/>
  <c r="A469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T468" i="3" s="1"/>
  <c r="C468" i="3"/>
  <c r="S468" i="3" s="1"/>
  <c r="B468" i="3"/>
  <c r="A468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T467" i="3" s="1"/>
  <c r="E467" i="3"/>
  <c r="D467" i="3"/>
  <c r="C467" i="3"/>
  <c r="B467" i="3"/>
  <c r="A467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T466" i="3" s="1"/>
  <c r="C466" i="3"/>
  <c r="S466" i="3" s="1"/>
  <c r="B466" i="3"/>
  <c r="A466" i="3"/>
  <c r="Q465" i="3"/>
  <c r="P465" i="3"/>
  <c r="O465" i="3"/>
  <c r="R465" i="3" s="1"/>
  <c r="N465" i="3"/>
  <c r="M465" i="3"/>
  <c r="L465" i="3"/>
  <c r="K465" i="3"/>
  <c r="J465" i="3"/>
  <c r="I465" i="3"/>
  <c r="H465" i="3"/>
  <c r="G465" i="3"/>
  <c r="F465" i="3"/>
  <c r="T465" i="3" s="1"/>
  <c r="E465" i="3"/>
  <c r="D465" i="3"/>
  <c r="C465" i="3"/>
  <c r="S465" i="3" s="1"/>
  <c r="B465" i="3"/>
  <c r="A465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T464" i="3" s="1"/>
  <c r="C464" i="3"/>
  <c r="S464" i="3" s="1"/>
  <c r="B464" i="3"/>
  <c r="A464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T463" i="3" s="1"/>
  <c r="E463" i="3"/>
  <c r="D463" i="3"/>
  <c r="C463" i="3"/>
  <c r="S463" i="3" s="1"/>
  <c r="B463" i="3"/>
  <c r="A463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T462" i="3" s="1"/>
  <c r="C462" i="3"/>
  <c r="S462" i="3" s="1"/>
  <c r="B462" i="3"/>
  <c r="A462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T461" i="3" s="1"/>
  <c r="E461" i="3"/>
  <c r="D461" i="3"/>
  <c r="C461" i="3"/>
  <c r="S461" i="3" s="1"/>
  <c r="B461" i="3"/>
  <c r="A461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T460" i="3" s="1"/>
  <c r="C460" i="3"/>
  <c r="S460" i="3" s="1"/>
  <c r="B460" i="3"/>
  <c r="A460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T459" i="3" s="1"/>
  <c r="E459" i="3"/>
  <c r="D459" i="3"/>
  <c r="C459" i="3"/>
  <c r="B459" i="3"/>
  <c r="A459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T458" i="3" s="1"/>
  <c r="C458" i="3"/>
  <c r="S458" i="3" s="1"/>
  <c r="B458" i="3"/>
  <c r="A458" i="3"/>
  <c r="Q457" i="3"/>
  <c r="P457" i="3"/>
  <c r="O457" i="3"/>
  <c r="R457" i="3" s="1"/>
  <c r="N457" i="3"/>
  <c r="M457" i="3"/>
  <c r="L457" i="3"/>
  <c r="K457" i="3"/>
  <c r="J457" i="3"/>
  <c r="I457" i="3"/>
  <c r="H457" i="3"/>
  <c r="G457" i="3"/>
  <c r="F457" i="3"/>
  <c r="T457" i="3" s="1"/>
  <c r="E457" i="3"/>
  <c r="D457" i="3"/>
  <c r="C457" i="3"/>
  <c r="S457" i="3" s="1"/>
  <c r="B457" i="3"/>
  <c r="A457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T456" i="3" s="1"/>
  <c r="C456" i="3"/>
  <c r="S456" i="3" s="1"/>
  <c r="B456" i="3"/>
  <c r="A456" i="3"/>
  <c r="Q455" i="3"/>
  <c r="P455" i="3"/>
  <c r="O455" i="3"/>
  <c r="R455" i="3" s="1"/>
  <c r="N455" i="3"/>
  <c r="M455" i="3"/>
  <c r="L455" i="3"/>
  <c r="K455" i="3"/>
  <c r="J455" i="3"/>
  <c r="I455" i="3"/>
  <c r="H455" i="3"/>
  <c r="G455" i="3"/>
  <c r="F455" i="3"/>
  <c r="T455" i="3" s="1"/>
  <c r="E455" i="3"/>
  <c r="D455" i="3"/>
  <c r="C455" i="3"/>
  <c r="S455" i="3" s="1"/>
  <c r="B455" i="3"/>
  <c r="A455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T454" i="3" s="1"/>
  <c r="C454" i="3"/>
  <c r="S454" i="3" s="1"/>
  <c r="B454" i="3"/>
  <c r="A454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T453" i="3" s="1"/>
  <c r="E453" i="3"/>
  <c r="D453" i="3"/>
  <c r="C453" i="3"/>
  <c r="B453" i="3"/>
  <c r="A453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T452" i="3" s="1"/>
  <c r="C452" i="3"/>
  <c r="S452" i="3" s="1"/>
  <c r="B452" i="3"/>
  <c r="A452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T451" i="3" s="1"/>
  <c r="E451" i="3"/>
  <c r="D451" i="3"/>
  <c r="C451" i="3"/>
  <c r="B451" i="3"/>
  <c r="A451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T450" i="3" s="1"/>
  <c r="C450" i="3"/>
  <c r="S450" i="3" s="1"/>
  <c r="B450" i="3"/>
  <c r="A450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T449" i="3" s="1"/>
  <c r="E449" i="3"/>
  <c r="D449" i="3"/>
  <c r="C449" i="3"/>
  <c r="S449" i="3" s="1"/>
  <c r="B449" i="3"/>
  <c r="A449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T448" i="3" s="1"/>
  <c r="C448" i="3"/>
  <c r="S448" i="3" s="1"/>
  <c r="B448" i="3"/>
  <c r="A448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T447" i="3" s="1"/>
  <c r="E447" i="3"/>
  <c r="D447" i="3"/>
  <c r="C447" i="3"/>
  <c r="S447" i="3" s="1"/>
  <c r="B447" i="3"/>
  <c r="A447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T446" i="3" s="1"/>
  <c r="C446" i="3"/>
  <c r="S446" i="3" s="1"/>
  <c r="B446" i="3"/>
  <c r="A446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T445" i="3" s="1"/>
  <c r="E445" i="3"/>
  <c r="D445" i="3"/>
  <c r="C445" i="3"/>
  <c r="S445" i="3" s="1"/>
  <c r="B445" i="3"/>
  <c r="A445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T444" i="3" s="1"/>
  <c r="C444" i="3"/>
  <c r="S444" i="3" s="1"/>
  <c r="B444" i="3"/>
  <c r="A444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T443" i="3" s="1"/>
  <c r="E443" i="3"/>
  <c r="D443" i="3"/>
  <c r="C443" i="3"/>
  <c r="B443" i="3"/>
  <c r="A443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T442" i="3" s="1"/>
  <c r="C442" i="3"/>
  <c r="S442" i="3" s="1"/>
  <c r="B442" i="3"/>
  <c r="A442" i="3"/>
  <c r="Q441" i="3"/>
  <c r="P441" i="3"/>
  <c r="O441" i="3"/>
  <c r="R441" i="3" s="1"/>
  <c r="N441" i="3"/>
  <c r="M441" i="3"/>
  <c r="L441" i="3"/>
  <c r="K441" i="3"/>
  <c r="J441" i="3"/>
  <c r="I441" i="3"/>
  <c r="H441" i="3"/>
  <c r="G441" i="3"/>
  <c r="F441" i="3"/>
  <c r="T441" i="3" s="1"/>
  <c r="E441" i="3"/>
  <c r="D441" i="3"/>
  <c r="C441" i="3"/>
  <c r="S441" i="3" s="1"/>
  <c r="B441" i="3"/>
  <c r="A441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T440" i="3" s="1"/>
  <c r="C440" i="3"/>
  <c r="S440" i="3" s="1"/>
  <c r="B440" i="3"/>
  <c r="A440" i="3"/>
  <c r="Q439" i="3"/>
  <c r="P439" i="3"/>
  <c r="O439" i="3"/>
  <c r="R439" i="3" s="1"/>
  <c r="N439" i="3"/>
  <c r="M439" i="3"/>
  <c r="L439" i="3"/>
  <c r="K439" i="3"/>
  <c r="J439" i="3"/>
  <c r="I439" i="3"/>
  <c r="H439" i="3"/>
  <c r="G439" i="3"/>
  <c r="F439" i="3"/>
  <c r="T439" i="3" s="1"/>
  <c r="E439" i="3"/>
  <c r="D439" i="3"/>
  <c r="C439" i="3"/>
  <c r="S439" i="3" s="1"/>
  <c r="B439" i="3"/>
  <c r="A439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T438" i="3" s="1"/>
  <c r="C438" i="3"/>
  <c r="B438" i="3"/>
  <c r="A438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T437" i="3" s="1"/>
  <c r="E437" i="3"/>
  <c r="D437" i="3"/>
  <c r="C437" i="3"/>
  <c r="B437" i="3"/>
  <c r="A437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T436" i="3" s="1"/>
  <c r="C436" i="3"/>
  <c r="S436" i="3" s="1"/>
  <c r="B436" i="3"/>
  <c r="A436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T435" i="3" s="1"/>
  <c r="E435" i="3"/>
  <c r="D435" i="3"/>
  <c r="C435" i="3"/>
  <c r="B435" i="3"/>
  <c r="A435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T434" i="3" s="1"/>
  <c r="C434" i="3"/>
  <c r="S434" i="3" s="1"/>
  <c r="B434" i="3"/>
  <c r="A434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T433" i="3" s="1"/>
  <c r="E433" i="3"/>
  <c r="D433" i="3"/>
  <c r="C433" i="3"/>
  <c r="S433" i="3" s="1"/>
  <c r="B433" i="3"/>
  <c r="A433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T432" i="3" s="1"/>
  <c r="C432" i="3"/>
  <c r="B432" i="3"/>
  <c r="A432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T431" i="3" s="1"/>
  <c r="E431" i="3"/>
  <c r="D431" i="3"/>
  <c r="C431" i="3"/>
  <c r="S431" i="3" s="1"/>
  <c r="B431" i="3"/>
  <c r="A431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T430" i="3" s="1"/>
  <c r="C430" i="3"/>
  <c r="B430" i="3"/>
  <c r="A430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T429" i="3" s="1"/>
  <c r="E429" i="3"/>
  <c r="D429" i="3"/>
  <c r="C429" i="3"/>
  <c r="S429" i="3" s="1"/>
  <c r="B429" i="3"/>
  <c r="A429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T428" i="3" s="1"/>
  <c r="C428" i="3"/>
  <c r="S428" i="3" s="1"/>
  <c r="B428" i="3"/>
  <c r="A428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T427" i="3" s="1"/>
  <c r="E427" i="3"/>
  <c r="D427" i="3"/>
  <c r="C427" i="3"/>
  <c r="B427" i="3"/>
  <c r="A427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T426" i="3" s="1"/>
  <c r="C426" i="3"/>
  <c r="S426" i="3" s="1"/>
  <c r="B426" i="3"/>
  <c r="A426" i="3"/>
  <c r="Q425" i="3"/>
  <c r="P425" i="3"/>
  <c r="O425" i="3"/>
  <c r="R425" i="3" s="1"/>
  <c r="N425" i="3"/>
  <c r="M425" i="3"/>
  <c r="L425" i="3"/>
  <c r="K425" i="3"/>
  <c r="J425" i="3"/>
  <c r="I425" i="3"/>
  <c r="H425" i="3"/>
  <c r="G425" i="3"/>
  <c r="F425" i="3"/>
  <c r="T425" i="3" s="1"/>
  <c r="E425" i="3"/>
  <c r="D425" i="3"/>
  <c r="C425" i="3"/>
  <c r="S425" i="3" s="1"/>
  <c r="B425" i="3"/>
  <c r="A425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T424" i="3" s="1"/>
  <c r="C424" i="3"/>
  <c r="S424" i="3" s="1"/>
  <c r="B424" i="3"/>
  <c r="A424" i="3"/>
  <c r="Q423" i="3"/>
  <c r="P423" i="3"/>
  <c r="O423" i="3"/>
  <c r="R423" i="3" s="1"/>
  <c r="N423" i="3"/>
  <c r="M423" i="3"/>
  <c r="L423" i="3"/>
  <c r="K423" i="3"/>
  <c r="J423" i="3"/>
  <c r="I423" i="3"/>
  <c r="H423" i="3"/>
  <c r="G423" i="3"/>
  <c r="F423" i="3"/>
  <c r="T423" i="3" s="1"/>
  <c r="E423" i="3"/>
  <c r="D423" i="3"/>
  <c r="C423" i="3"/>
  <c r="S423" i="3" s="1"/>
  <c r="B423" i="3"/>
  <c r="A423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T422" i="3" s="1"/>
  <c r="C422" i="3"/>
  <c r="B422" i="3"/>
  <c r="A422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T421" i="3" s="1"/>
  <c r="E421" i="3"/>
  <c r="D421" i="3"/>
  <c r="C421" i="3"/>
  <c r="B421" i="3"/>
  <c r="A421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T420" i="3" s="1"/>
  <c r="C420" i="3"/>
  <c r="S420" i="3" s="1"/>
  <c r="B420" i="3"/>
  <c r="A420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T419" i="3" s="1"/>
  <c r="E419" i="3"/>
  <c r="D419" i="3"/>
  <c r="C419" i="3"/>
  <c r="B419" i="3"/>
  <c r="A419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T418" i="3" s="1"/>
  <c r="C418" i="3"/>
  <c r="S418" i="3" s="1"/>
  <c r="B418" i="3"/>
  <c r="A418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T417" i="3" s="1"/>
  <c r="E417" i="3"/>
  <c r="D417" i="3"/>
  <c r="C417" i="3"/>
  <c r="S417" i="3" s="1"/>
  <c r="B417" i="3"/>
  <c r="A417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T416" i="3" s="1"/>
  <c r="C416" i="3"/>
  <c r="B416" i="3"/>
  <c r="A416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T415" i="3" s="1"/>
  <c r="E415" i="3"/>
  <c r="D415" i="3"/>
  <c r="C415" i="3"/>
  <c r="S415" i="3" s="1"/>
  <c r="B415" i="3"/>
  <c r="A415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T414" i="3" s="1"/>
  <c r="C414" i="3"/>
  <c r="B414" i="3"/>
  <c r="A414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T413" i="3" s="1"/>
  <c r="E413" i="3"/>
  <c r="D413" i="3"/>
  <c r="C413" i="3"/>
  <c r="S413" i="3" s="1"/>
  <c r="B413" i="3"/>
  <c r="A413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T412" i="3" s="1"/>
  <c r="C412" i="3"/>
  <c r="S412" i="3" s="1"/>
  <c r="B412" i="3"/>
  <c r="A412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T411" i="3" s="1"/>
  <c r="E411" i="3"/>
  <c r="D411" i="3"/>
  <c r="C411" i="3"/>
  <c r="B411" i="3"/>
  <c r="A411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T410" i="3" s="1"/>
  <c r="C410" i="3"/>
  <c r="S410" i="3" s="1"/>
  <c r="B410" i="3"/>
  <c r="A410" i="3"/>
  <c r="Q409" i="3"/>
  <c r="P409" i="3"/>
  <c r="O409" i="3"/>
  <c r="R409" i="3" s="1"/>
  <c r="N409" i="3"/>
  <c r="M409" i="3"/>
  <c r="L409" i="3"/>
  <c r="K409" i="3"/>
  <c r="J409" i="3"/>
  <c r="I409" i="3"/>
  <c r="H409" i="3"/>
  <c r="G409" i="3"/>
  <c r="F409" i="3"/>
  <c r="T409" i="3" s="1"/>
  <c r="E409" i="3"/>
  <c r="D409" i="3"/>
  <c r="C409" i="3"/>
  <c r="S409" i="3" s="1"/>
  <c r="B409" i="3"/>
  <c r="A409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T408" i="3" s="1"/>
  <c r="C408" i="3"/>
  <c r="S408" i="3" s="1"/>
  <c r="B408" i="3"/>
  <c r="A408" i="3"/>
  <c r="Q407" i="3"/>
  <c r="P407" i="3"/>
  <c r="O407" i="3"/>
  <c r="R407" i="3" s="1"/>
  <c r="N407" i="3"/>
  <c r="M407" i="3"/>
  <c r="L407" i="3"/>
  <c r="K407" i="3"/>
  <c r="J407" i="3"/>
  <c r="I407" i="3"/>
  <c r="H407" i="3"/>
  <c r="G407" i="3"/>
  <c r="F407" i="3"/>
  <c r="T407" i="3" s="1"/>
  <c r="E407" i="3"/>
  <c r="D407" i="3"/>
  <c r="C407" i="3"/>
  <c r="S407" i="3" s="1"/>
  <c r="B407" i="3"/>
  <c r="A407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T406" i="3" s="1"/>
  <c r="C406" i="3"/>
  <c r="B406" i="3"/>
  <c r="A406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T405" i="3" s="1"/>
  <c r="E405" i="3"/>
  <c r="D405" i="3"/>
  <c r="C405" i="3"/>
  <c r="B405" i="3"/>
  <c r="A405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T404" i="3" s="1"/>
  <c r="C404" i="3"/>
  <c r="S404" i="3" s="1"/>
  <c r="B404" i="3"/>
  <c r="A404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T403" i="3" s="1"/>
  <c r="E403" i="3"/>
  <c r="D403" i="3"/>
  <c r="C403" i="3"/>
  <c r="B403" i="3"/>
  <c r="A403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T402" i="3" s="1"/>
  <c r="C402" i="3"/>
  <c r="S402" i="3" s="1"/>
  <c r="B402" i="3"/>
  <c r="A402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T401" i="3" s="1"/>
  <c r="E401" i="3"/>
  <c r="D401" i="3"/>
  <c r="C401" i="3"/>
  <c r="S401" i="3" s="1"/>
  <c r="B401" i="3"/>
  <c r="A401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T400" i="3" s="1"/>
  <c r="C400" i="3"/>
  <c r="B400" i="3"/>
  <c r="A400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T399" i="3" s="1"/>
  <c r="E399" i="3"/>
  <c r="D399" i="3"/>
  <c r="C399" i="3"/>
  <c r="S399" i="3" s="1"/>
  <c r="B399" i="3"/>
  <c r="A399" i="3"/>
  <c r="T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S398" i="3" s="1"/>
  <c r="B398" i="3"/>
  <c r="A398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S397" i="3" s="1"/>
  <c r="B397" i="3"/>
  <c r="A397" i="3"/>
  <c r="T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S396" i="3" s="1"/>
  <c r="B396" i="3"/>
  <c r="A396" i="3"/>
  <c r="T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T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S394" i="3" s="1"/>
  <c r="B394" i="3"/>
  <c r="A394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T393" i="3" s="1"/>
  <c r="E393" i="3"/>
  <c r="D393" i="3"/>
  <c r="C393" i="3"/>
  <c r="B393" i="3"/>
  <c r="A393" i="3"/>
  <c r="T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A392" i="3"/>
  <c r="T391" i="3"/>
  <c r="Q391" i="3"/>
  <c r="P391" i="3"/>
  <c r="O391" i="3"/>
  <c r="R391" i="3" s="1"/>
  <c r="N391" i="3"/>
  <c r="M391" i="3"/>
  <c r="L391" i="3"/>
  <c r="K391" i="3"/>
  <c r="J391" i="3"/>
  <c r="I391" i="3"/>
  <c r="H391" i="3"/>
  <c r="G391" i="3"/>
  <c r="F391" i="3"/>
  <c r="E391" i="3"/>
  <c r="D391" i="3"/>
  <c r="C391" i="3"/>
  <c r="S391" i="3" s="1"/>
  <c r="B391" i="3"/>
  <c r="A391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T390" i="3" s="1"/>
  <c r="C390" i="3"/>
  <c r="S390" i="3" s="1"/>
  <c r="B390" i="3"/>
  <c r="A390" i="3"/>
  <c r="T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A389" i="3"/>
  <c r="T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S388" i="3" s="1"/>
  <c r="B388" i="3"/>
  <c r="A388" i="3"/>
  <c r="Q387" i="3"/>
  <c r="P387" i="3"/>
  <c r="O387" i="3"/>
  <c r="R387" i="3" s="1"/>
  <c r="N387" i="3"/>
  <c r="M387" i="3"/>
  <c r="L387" i="3"/>
  <c r="K387" i="3"/>
  <c r="J387" i="3"/>
  <c r="I387" i="3"/>
  <c r="H387" i="3"/>
  <c r="G387" i="3"/>
  <c r="F387" i="3"/>
  <c r="E387" i="3"/>
  <c r="D387" i="3"/>
  <c r="T387" i="3" s="1"/>
  <c r="C387" i="3"/>
  <c r="S387" i="3" s="1"/>
  <c r="B387" i="3"/>
  <c r="A387" i="3"/>
  <c r="T386" i="3"/>
  <c r="Q386" i="3"/>
  <c r="P386" i="3"/>
  <c r="O386" i="3"/>
  <c r="R386" i="3" s="1"/>
  <c r="N386" i="3"/>
  <c r="M386" i="3"/>
  <c r="L386" i="3"/>
  <c r="K386" i="3"/>
  <c r="J386" i="3"/>
  <c r="I386" i="3"/>
  <c r="H386" i="3"/>
  <c r="G386" i="3"/>
  <c r="F386" i="3"/>
  <c r="E386" i="3"/>
  <c r="D386" i="3"/>
  <c r="C386" i="3"/>
  <c r="S386" i="3" s="1"/>
  <c r="B386" i="3"/>
  <c r="A386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T385" i="3" s="1"/>
  <c r="E385" i="3"/>
  <c r="D385" i="3"/>
  <c r="C385" i="3"/>
  <c r="S385" i="3" s="1"/>
  <c r="B385" i="3"/>
  <c r="A385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T384" i="3" s="1"/>
  <c r="C384" i="3"/>
  <c r="S384" i="3" s="1"/>
  <c r="B384" i="3"/>
  <c r="A384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T383" i="3" s="1"/>
  <c r="E383" i="3"/>
  <c r="S383" i="3" s="1"/>
  <c r="D383" i="3"/>
  <c r="C383" i="3"/>
  <c r="B383" i="3"/>
  <c r="A383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T382" i="3" s="1"/>
  <c r="C382" i="3"/>
  <c r="S382" i="3" s="1"/>
  <c r="B382" i="3"/>
  <c r="A382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S381" i="3" s="1"/>
  <c r="D381" i="3"/>
  <c r="C381" i="3"/>
  <c r="B381" i="3"/>
  <c r="A381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T380" i="3" s="1"/>
  <c r="C380" i="3"/>
  <c r="S380" i="3" s="1"/>
  <c r="B380" i="3"/>
  <c r="A380" i="3"/>
  <c r="T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S379" i="3" s="1"/>
  <c r="B379" i="3"/>
  <c r="A379" i="3"/>
  <c r="Q378" i="3"/>
  <c r="P378" i="3"/>
  <c r="O378" i="3"/>
  <c r="R378" i="3" s="1"/>
  <c r="N378" i="3"/>
  <c r="M378" i="3"/>
  <c r="L378" i="3"/>
  <c r="K378" i="3"/>
  <c r="J378" i="3"/>
  <c r="I378" i="3"/>
  <c r="H378" i="3"/>
  <c r="G378" i="3"/>
  <c r="F378" i="3"/>
  <c r="E378" i="3"/>
  <c r="D378" i="3"/>
  <c r="T378" i="3" s="1"/>
  <c r="C378" i="3"/>
  <c r="S378" i="3" s="1"/>
  <c r="B378" i="3"/>
  <c r="A378" i="3"/>
  <c r="T377" i="3"/>
  <c r="Q377" i="3"/>
  <c r="P377" i="3"/>
  <c r="O377" i="3"/>
  <c r="R377" i="3" s="1"/>
  <c r="N377" i="3"/>
  <c r="M377" i="3"/>
  <c r="L377" i="3"/>
  <c r="K377" i="3"/>
  <c r="J377" i="3"/>
  <c r="I377" i="3"/>
  <c r="H377" i="3"/>
  <c r="G377" i="3"/>
  <c r="F377" i="3"/>
  <c r="E377" i="3"/>
  <c r="D377" i="3"/>
  <c r="C377" i="3"/>
  <c r="S377" i="3" s="1"/>
  <c r="B377" i="3"/>
  <c r="A377" i="3"/>
  <c r="Q376" i="3"/>
  <c r="P376" i="3"/>
  <c r="O376" i="3"/>
  <c r="R376" i="3" s="1"/>
  <c r="N376" i="3"/>
  <c r="M376" i="3"/>
  <c r="L376" i="3"/>
  <c r="K376" i="3"/>
  <c r="J376" i="3"/>
  <c r="I376" i="3"/>
  <c r="H376" i="3"/>
  <c r="G376" i="3"/>
  <c r="F376" i="3"/>
  <c r="E376" i="3"/>
  <c r="D376" i="3"/>
  <c r="T376" i="3" s="1"/>
  <c r="C376" i="3"/>
  <c r="S376" i="3" s="1"/>
  <c r="B376" i="3"/>
  <c r="A376" i="3"/>
  <c r="S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T375" i="3" s="1"/>
  <c r="E375" i="3"/>
  <c r="D375" i="3"/>
  <c r="C375" i="3"/>
  <c r="B375" i="3"/>
  <c r="A375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T374" i="3" s="1"/>
  <c r="C374" i="3"/>
  <c r="S374" i="3" s="1"/>
  <c r="B374" i="3"/>
  <c r="A374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T373" i="3" s="1"/>
  <c r="E373" i="3"/>
  <c r="S373" i="3" s="1"/>
  <c r="D373" i="3"/>
  <c r="C373" i="3"/>
  <c r="B373" i="3"/>
  <c r="A373" i="3"/>
  <c r="Q372" i="3"/>
  <c r="P372" i="3"/>
  <c r="O372" i="3"/>
  <c r="R372" i="3" s="1"/>
  <c r="N372" i="3"/>
  <c r="M372" i="3"/>
  <c r="L372" i="3"/>
  <c r="K372" i="3"/>
  <c r="J372" i="3"/>
  <c r="I372" i="3"/>
  <c r="H372" i="3"/>
  <c r="G372" i="3"/>
  <c r="F372" i="3"/>
  <c r="E372" i="3"/>
  <c r="D372" i="3"/>
  <c r="T372" i="3" s="1"/>
  <c r="C372" i="3"/>
  <c r="S372" i="3" s="1"/>
  <c r="B372" i="3"/>
  <c r="A372" i="3"/>
  <c r="Q371" i="3"/>
  <c r="P371" i="3"/>
  <c r="O371" i="3"/>
  <c r="R371" i="3" s="1"/>
  <c r="N371" i="3"/>
  <c r="M371" i="3"/>
  <c r="L371" i="3"/>
  <c r="K371" i="3"/>
  <c r="J371" i="3"/>
  <c r="I371" i="3"/>
  <c r="H371" i="3"/>
  <c r="G371" i="3"/>
  <c r="F371" i="3"/>
  <c r="E371" i="3"/>
  <c r="D371" i="3"/>
  <c r="T371" i="3" s="1"/>
  <c r="C371" i="3"/>
  <c r="S371" i="3" s="1"/>
  <c r="B371" i="3"/>
  <c r="A371" i="3"/>
  <c r="T370" i="3"/>
  <c r="Q370" i="3"/>
  <c r="P370" i="3"/>
  <c r="O370" i="3"/>
  <c r="R370" i="3" s="1"/>
  <c r="N370" i="3"/>
  <c r="M370" i="3"/>
  <c r="L370" i="3"/>
  <c r="K370" i="3"/>
  <c r="J370" i="3"/>
  <c r="I370" i="3"/>
  <c r="H370" i="3"/>
  <c r="G370" i="3"/>
  <c r="F370" i="3"/>
  <c r="E370" i="3"/>
  <c r="D370" i="3"/>
  <c r="C370" i="3"/>
  <c r="S370" i="3" s="1"/>
  <c r="B370" i="3"/>
  <c r="A370" i="3"/>
  <c r="Q369" i="3"/>
  <c r="P369" i="3"/>
  <c r="O369" i="3"/>
  <c r="R369" i="3" s="1"/>
  <c r="N369" i="3"/>
  <c r="M369" i="3"/>
  <c r="L369" i="3"/>
  <c r="K369" i="3"/>
  <c r="J369" i="3"/>
  <c r="I369" i="3"/>
  <c r="H369" i="3"/>
  <c r="G369" i="3"/>
  <c r="F369" i="3"/>
  <c r="T369" i="3" s="1"/>
  <c r="E369" i="3"/>
  <c r="D369" i="3"/>
  <c r="C369" i="3"/>
  <c r="S369" i="3" s="1"/>
  <c r="B369" i="3"/>
  <c r="A369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T368" i="3" s="1"/>
  <c r="C368" i="3"/>
  <c r="S368" i="3" s="1"/>
  <c r="B368" i="3"/>
  <c r="A368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T367" i="3" s="1"/>
  <c r="E367" i="3"/>
  <c r="S367" i="3" s="1"/>
  <c r="D367" i="3"/>
  <c r="C367" i="3"/>
  <c r="B367" i="3"/>
  <c r="A367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T366" i="3" s="1"/>
  <c r="E366" i="3"/>
  <c r="D366" i="3"/>
  <c r="C366" i="3"/>
  <c r="S366" i="3" s="1"/>
  <c r="B366" i="3"/>
  <c r="A366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S365" i="3" s="1"/>
  <c r="B365" i="3"/>
  <c r="A365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T364" i="3" s="1"/>
  <c r="E364" i="3"/>
  <c r="D364" i="3"/>
  <c r="C364" i="3"/>
  <c r="S364" i="3" s="1"/>
  <c r="B364" i="3"/>
  <c r="A364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S363" i="3" s="1"/>
  <c r="B363" i="3"/>
  <c r="A363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T362" i="3" s="1"/>
  <c r="E362" i="3"/>
  <c r="D362" i="3"/>
  <c r="C362" i="3"/>
  <c r="S362" i="3" s="1"/>
  <c r="B362" i="3"/>
  <c r="A362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A361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T360" i="3" s="1"/>
  <c r="E360" i="3"/>
  <c r="D360" i="3"/>
  <c r="C360" i="3"/>
  <c r="S360" i="3" s="1"/>
  <c r="B360" i="3"/>
  <c r="A360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S359" i="3" s="1"/>
  <c r="B359" i="3"/>
  <c r="A359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T358" i="3" s="1"/>
  <c r="E358" i="3"/>
  <c r="D358" i="3"/>
  <c r="C358" i="3"/>
  <c r="S358" i="3" s="1"/>
  <c r="B358" i="3"/>
  <c r="A358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S357" i="3" s="1"/>
  <c r="B357" i="3"/>
  <c r="A357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T356" i="3" s="1"/>
  <c r="E356" i="3"/>
  <c r="D356" i="3"/>
  <c r="C356" i="3"/>
  <c r="S356" i="3" s="1"/>
  <c r="B356" i="3"/>
  <c r="A356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A355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T354" i="3" s="1"/>
  <c r="E354" i="3"/>
  <c r="D354" i="3"/>
  <c r="C354" i="3"/>
  <c r="S354" i="3" s="1"/>
  <c r="B354" i="3"/>
  <c r="A354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T352" i="3" s="1"/>
  <c r="E352" i="3"/>
  <c r="D352" i="3"/>
  <c r="C352" i="3"/>
  <c r="S352" i="3" s="1"/>
  <c r="B352" i="3"/>
  <c r="A352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A351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T350" i="3" s="1"/>
  <c r="E350" i="3"/>
  <c r="D350" i="3"/>
  <c r="C350" i="3"/>
  <c r="S350" i="3" s="1"/>
  <c r="B350" i="3"/>
  <c r="A350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S349" i="3" s="1"/>
  <c r="B349" i="3"/>
  <c r="A349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T348" i="3" s="1"/>
  <c r="E348" i="3"/>
  <c r="D348" i="3"/>
  <c r="C348" i="3"/>
  <c r="S348" i="3" s="1"/>
  <c r="B348" i="3"/>
  <c r="A348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S347" i="3" s="1"/>
  <c r="B347" i="3"/>
  <c r="A347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T346" i="3" s="1"/>
  <c r="E346" i="3"/>
  <c r="D346" i="3"/>
  <c r="C346" i="3"/>
  <c r="S346" i="3" s="1"/>
  <c r="B346" i="3"/>
  <c r="A346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A345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T344" i="3" s="1"/>
  <c r="E344" i="3"/>
  <c r="D344" i="3"/>
  <c r="C344" i="3"/>
  <c r="S344" i="3" s="1"/>
  <c r="B344" i="3"/>
  <c r="A344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S343" i="3" s="1"/>
  <c r="B343" i="3"/>
  <c r="A343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T342" i="3" s="1"/>
  <c r="E342" i="3"/>
  <c r="D342" i="3"/>
  <c r="C342" i="3"/>
  <c r="S342" i="3" s="1"/>
  <c r="B342" i="3"/>
  <c r="A342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S341" i="3" s="1"/>
  <c r="B341" i="3"/>
  <c r="A341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T340" i="3" s="1"/>
  <c r="E340" i="3"/>
  <c r="D340" i="3"/>
  <c r="C340" i="3"/>
  <c r="S340" i="3" s="1"/>
  <c r="B340" i="3"/>
  <c r="A340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T338" i="3" s="1"/>
  <c r="E338" i="3"/>
  <c r="D338" i="3"/>
  <c r="C338" i="3"/>
  <c r="S338" i="3" s="1"/>
  <c r="B338" i="3"/>
  <c r="A338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T336" i="3" s="1"/>
  <c r="E336" i="3"/>
  <c r="D336" i="3"/>
  <c r="C336" i="3"/>
  <c r="S336" i="3" s="1"/>
  <c r="B336" i="3"/>
  <c r="A336" i="3"/>
  <c r="Q335" i="3"/>
  <c r="P335" i="3"/>
  <c r="O335" i="3"/>
  <c r="R335" i="3" s="1"/>
  <c r="N335" i="3"/>
  <c r="M335" i="3"/>
  <c r="L335" i="3"/>
  <c r="K335" i="3"/>
  <c r="J335" i="3"/>
  <c r="I335" i="3"/>
  <c r="H335" i="3"/>
  <c r="G335" i="3"/>
  <c r="F335" i="3"/>
  <c r="T335" i="3" s="1"/>
  <c r="E335" i="3"/>
  <c r="D335" i="3"/>
  <c r="C335" i="3"/>
  <c r="B335" i="3"/>
  <c r="A335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T334" i="3" s="1"/>
  <c r="E334" i="3"/>
  <c r="D334" i="3"/>
  <c r="C334" i="3"/>
  <c r="S334" i="3" s="1"/>
  <c r="B334" i="3"/>
  <c r="A334" i="3"/>
  <c r="Q333" i="3"/>
  <c r="P333" i="3"/>
  <c r="O333" i="3"/>
  <c r="R333" i="3" s="1"/>
  <c r="N333" i="3"/>
  <c r="M333" i="3"/>
  <c r="L333" i="3"/>
  <c r="K333" i="3"/>
  <c r="J333" i="3"/>
  <c r="I333" i="3"/>
  <c r="H333" i="3"/>
  <c r="G333" i="3"/>
  <c r="F333" i="3"/>
  <c r="T333" i="3" s="1"/>
  <c r="E333" i="3"/>
  <c r="D333" i="3"/>
  <c r="C333" i="3"/>
  <c r="S333" i="3" s="1"/>
  <c r="B333" i="3"/>
  <c r="A333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T332" i="3" s="1"/>
  <c r="E332" i="3"/>
  <c r="D332" i="3"/>
  <c r="C332" i="3"/>
  <c r="S332" i="3" s="1"/>
  <c r="B332" i="3"/>
  <c r="A332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T331" i="3" s="1"/>
  <c r="E331" i="3"/>
  <c r="D331" i="3"/>
  <c r="C331" i="3"/>
  <c r="S331" i="3" s="1"/>
  <c r="B331" i="3"/>
  <c r="A331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T330" i="3" s="1"/>
  <c r="E330" i="3"/>
  <c r="D330" i="3"/>
  <c r="C330" i="3"/>
  <c r="S330" i="3" s="1"/>
  <c r="B330" i="3"/>
  <c r="A330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T329" i="3" s="1"/>
  <c r="E329" i="3"/>
  <c r="D329" i="3"/>
  <c r="C329" i="3"/>
  <c r="B329" i="3"/>
  <c r="A329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T328" i="3" s="1"/>
  <c r="E328" i="3"/>
  <c r="D328" i="3"/>
  <c r="C328" i="3"/>
  <c r="S328" i="3" s="1"/>
  <c r="B328" i="3"/>
  <c r="A328" i="3"/>
  <c r="Q327" i="3"/>
  <c r="P327" i="3"/>
  <c r="O327" i="3"/>
  <c r="R327" i="3" s="1"/>
  <c r="N327" i="3"/>
  <c r="M327" i="3"/>
  <c r="L327" i="3"/>
  <c r="K327" i="3"/>
  <c r="J327" i="3"/>
  <c r="I327" i="3"/>
  <c r="H327" i="3"/>
  <c r="G327" i="3"/>
  <c r="F327" i="3"/>
  <c r="T327" i="3" s="1"/>
  <c r="E327" i="3"/>
  <c r="D327" i="3"/>
  <c r="C327" i="3"/>
  <c r="S327" i="3" s="1"/>
  <c r="B327" i="3"/>
  <c r="A327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T326" i="3" s="1"/>
  <c r="E326" i="3"/>
  <c r="D326" i="3"/>
  <c r="C326" i="3"/>
  <c r="S326" i="3" s="1"/>
  <c r="B326" i="3"/>
  <c r="A326" i="3"/>
  <c r="Q325" i="3"/>
  <c r="P325" i="3"/>
  <c r="O325" i="3"/>
  <c r="R325" i="3" s="1"/>
  <c r="N325" i="3"/>
  <c r="M325" i="3"/>
  <c r="L325" i="3"/>
  <c r="K325" i="3"/>
  <c r="J325" i="3"/>
  <c r="I325" i="3"/>
  <c r="H325" i="3"/>
  <c r="G325" i="3"/>
  <c r="F325" i="3"/>
  <c r="T325" i="3" s="1"/>
  <c r="E325" i="3"/>
  <c r="D325" i="3"/>
  <c r="C325" i="3"/>
  <c r="S325" i="3" s="1"/>
  <c r="B325" i="3"/>
  <c r="A325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T324" i="3" s="1"/>
  <c r="E324" i="3"/>
  <c r="D324" i="3"/>
  <c r="C324" i="3"/>
  <c r="S324" i="3" s="1"/>
  <c r="B324" i="3"/>
  <c r="A324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T323" i="3" s="1"/>
  <c r="E323" i="3"/>
  <c r="D323" i="3"/>
  <c r="C323" i="3"/>
  <c r="B323" i="3"/>
  <c r="A323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T322" i="3" s="1"/>
  <c r="E322" i="3"/>
  <c r="D322" i="3"/>
  <c r="C322" i="3"/>
  <c r="S322" i="3" s="1"/>
  <c r="B322" i="3"/>
  <c r="A322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T321" i="3" s="1"/>
  <c r="E321" i="3"/>
  <c r="D321" i="3"/>
  <c r="C321" i="3"/>
  <c r="B321" i="3"/>
  <c r="A321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T320" i="3" s="1"/>
  <c r="E320" i="3"/>
  <c r="D320" i="3"/>
  <c r="C320" i="3"/>
  <c r="S320" i="3" s="1"/>
  <c r="B320" i="3"/>
  <c r="A320" i="3"/>
  <c r="Q319" i="3"/>
  <c r="P319" i="3"/>
  <c r="O319" i="3"/>
  <c r="R319" i="3" s="1"/>
  <c r="N319" i="3"/>
  <c r="M319" i="3"/>
  <c r="L319" i="3"/>
  <c r="K319" i="3"/>
  <c r="J319" i="3"/>
  <c r="I319" i="3"/>
  <c r="H319" i="3"/>
  <c r="G319" i="3"/>
  <c r="F319" i="3"/>
  <c r="T319" i="3" s="1"/>
  <c r="E319" i="3"/>
  <c r="D319" i="3"/>
  <c r="C319" i="3"/>
  <c r="B319" i="3"/>
  <c r="A319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T318" i="3" s="1"/>
  <c r="E318" i="3"/>
  <c r="D318" i="3"/>
  <c r="C318" i="3"/>
  <c r="S318" i="3" s="1"/>
  <c r="B318" i="3"/>
  <c r="A318" i="3"/>
  <c r="Q317" i="3"/>
  <c r="P317" i="3"/>
  <c r="O317" i="3"/>
  <c r="R317" i="3" s="1"/>
  <c r="N317" i="3"/>
  <c r="M317" i="3"/>
  <c r="L317" i="3"/>
  <c r="K317" i="3"/>
  <c r="J317" i="3"/>
  <c r="I317" i="3"/>
  <c r="H317" i="3"/>
  <c r="G317" i="3"/>
  <c r="F317" i="3"/>
  <c r="T317" i="3" s="1"/>
  <c r="E317" i="3"/>
  <c r="D317" i="3"/>
  <c r="C317" i="3"/>
  <c r="S317" i="3" s="1"/>
  <c r="B317" i="3"/>
  <c r="A317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T316" i="3" s="1"/>
  <c r="E316" i="3"/>
  <c r="D316" i="3"/>
  <c r="C316" i="3"/>
  <c r="S316" i="3" s="1"/>
  <c r="B316" i="3"/>
  <c r="A316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T315" i="3" s="1"/>
  <c r="E315" i="3"/>
  <c r="D315" i="3"/>
  <c r="C315" i="3"/>
  <c r="S315" i="3" s="1"/>
  <c r="B315" i="3"/>
  <c r="A315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T314" i="3" s="1"/>
  <c r="E314" i="3"/>
  <c r="D314" i="3"/>
  <c r="C314" i="3"/>
  <c r="S314" i="3" s="1"/>
  <c r="B314" i="3"/>
  <c r="A314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T313" i="3" s="1"/>
  <c r="E313" i="3"/>
  <c r="D313" i="3"/>
  <c r="C313" i="3"/>
  <c r="B313" i="3"/>
  <c r="A313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T312" i="3" s="1"/>
  <c r="E312" i="3"/>
  <c r="D312" i="3"/>
  <c r="C312" i="3"/>
  <c r="S312" i="3" s="1"/>
  <c r="B312" i="3"/>
  <c r="A312" i="3"/>
  <c r="Q311" i="3"/>
  <c r="P311" i="3"/>
  <c r="O311" i="3"/>
  <c r="R311" i="3" s="1"/>
  <c r="N311" i="3"/>
  <c r="M311" i="3"/>
  <c r="L311" i="3"/>
  <c r="K311" i="3"/>
  <c r="J311" i="3"/>
  <c r="I311" i="3"/>
  <c r="H311" i="3"/>
  <c r="G311" i="3"/>
  <c r="F311" i="3"/>
  <c r="T311" i="3" s="1"/>
  <c r="E311" i="3"/>
  <c r="D311" i="3"/>
  <c r="C311" i="3"/>
  <c r="S311" i="3" s="1"/>
  <c r="B311" i="3"/>
  <c r="A311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T310" i="3" s="1"/>
  <c r="E310" i="3"/>
  <c r="D310" i="3"/>
  <c r="C310" i="3"/>
  <c r="S310" i="3" s="1"/>
  <c r="B310" i="3"/>
  <c r="A310" i="3"/>
  <c r="Q309" i="3"/>
  <c r="P309" i="3"/>
  <c r="O309" i="3"/>
  <c r="R309" i="3" s="1"/>
  <c r="N309" i="3"/>
  <c r="M309" i="3"/>
  <c r="L309" i="3"/>
  <c r="K309" i="3"/>
  <c r="J309" i="3"/>
  <c r="I309" i="3"/>
  <c r="H309" i="3"/>
  <c r="G309" i="3"/>
  <c r="F309" i="3"/>
  <c r="T309" i="3" s="1"/>
  <c r="E309" i="3"/>
  <c r="D309" i="3"/>
  <c r="C309" i="3"/>
  <c r="S309" i="3" s="1"/>
  <c r="B309" i="3"/>
  <c r="A309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T308" i="3" s="1"/>
  <c r="E308" i="3"/>
  <c r="D308" i="3"/>
  <c r="C308" i="3"/>
  <c r="S308" i="3" s="1"/>
  <c r="B308" i="3"/>
  <c r="A308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T307" i="3" s="1"/>
  <c r="E307" i="3"/>
  <c r="D307" i="3"/>
  <c r="C307" i="3"/>
  <c r="B307" i="3"/>
  <c r="A307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T306" i="3" s="1"/>
  <c r="E306" i="3"/>
  <c r="D306" i="3"/>
  <c r="C306" i="3"/>
  <c r="S306" i="3" s="1"/>
  <c r="B306" i="3"/>
  <c r="A306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T305" i="3" s="1"/>
  <c r="E305" i="3"/>
  <c r="D305" i="3"/>
  <c r="C305" i="3"/>
  <c r="B305" i="3"/>
  <c r="A305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T304" i="3" s="1"/>
  <c r="E304" i="3"/>
  <c r="D304" i="3"/>
  <c r="C304" i="3"/>
  <c r="S304" i="3" s="1"/>
  <c r="B304" i="3"/>
  <c r="A304" i="3"/>
  <c r="Q303" i="3"/>
  <c r="P303" i="3"/>
  <c r="O303" i="3"/>
  <c r="R303" i="3" s="1"/>
  <c r="N303" i="3"/>
  <c r="M303" i="3"/>
  <c r="L303" i="3"/>
  <c r="K303" i="3"/>
  <c r="J303" i="3"/>
  <c r="I303" i="3"/>
  <c r="H303" i="3"/>
  <c r="G303" i="3"/>
  <c r="F303" i="3"/>
  <c r="T303" i="3" s="1"/>
  <c r="E303" i="3"/>
  <c r="D303" i="3"/>
  <c r="C303" i="3"/>
  <c r="B303" i="3"/>
  <c r="A303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T302" i="3" s="1"/>
  <c r="E302" i="3"/>
  <c r="D302" i="3"/>
  <c r="C302" i="3"/>
  <c r="S302" i="3" s="1"/>
  <c r="B302" i="3"/>
  <c r="A302" i="3"/>
  <c r="Q301" i="3"/>
  <c r="P301" i="3"/>
  <c r="O301" i="3"/>
  <c r="R301" i="3" s="1"/>
  <c r="N301" i="3"/>
  <c r="M301" i="3"/>
  <c r="L301" i="3"/>
  <c r="K301" i="3"/>
  <c r="J301" i="3"/>
  <c r="I301" i="3"/>
  <c r="H301" i="3"/>
  <c r="G301" i="3"/>
  <c r="F301" i="3"/>
  <c r="T301" i="3" s="1"/>
  <c r="E301" i="3"/>
  <c r="D301" i="3"/>
  <c r="C301" i="3"/>
  <c r="S301" i="3" s="1"/>
  <c r="B301" i="3"/>
  <c r="A301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T300" i="3" s="1"/>
  <c r="C300" i="3"/>
  <c r="S300" i="3" s="1"/>
  <c r="B300" i="3"/>
  <c r="A300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T299" i="3" s="1"/>
  <c r="E299" i="3"/>
  <c r="D299" i="3"/>
  <c r="C299" i="3"/>
  <c r="S299" i="3" s="1"/>
  <c r="B299" i="3"/>
  <c r="A299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T298" i="3" s="1"/>
  <c r="C298" i="3"/>
  <c r="S298" i="3" s="1"/>
  <c r="B298" i="3"/>
  <c r="A298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T297" i="3" s="1"/>
  <c r="E297" i="3"/>
  <c r="D297" i="3"/>
  <c r="C297" i="3"/>
  <c r="B297" i="3"/>
  <c r="A297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T296" i="3" s="1"/>
  <c r="C296" i="3"/>
  <c r="S296" i="3" s="1"/>
  <c r="B296" i="3"/>
  <c r="A296" i="3"/>
  <c r="Q295" i="3"/>
  <c r="P295" i="3"/>
  <c r="O295" i="3"/>
  <c r="R295" i="3" s="1"/>
  <c r="N295" i="3"/>
  <c r="M295" i="3"/>
  <c r="L295" i="3"/>
  <c r="K295" i="3"/>
  <c r="J295" i="3"/>
  <c r="I295" i="3"/>
  <c r="H295" i="3"/>
  <c r="G295" i="3"/>
  <c r="F295" i="3"/>
  <c r="T295" i="3" s="1"/>
  <c r="E295" i="3"/>
  <c r="D295" i="3"/>
  <c r="C295" i="3"/>
  <c r="S295" i="3" s="1"/>
  <c r="B295" i="3"/>
  <c r="A295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T294" i="3" s="1"/>
  <c r="C294" i="3"/>
  <c r="S294" i="3" s="1"/>
  <c r="B294" i="3"/>
  <c r="A294" i="3"/>
  <c r="Q293" i="3"/>
  <c r="P293" i="3"/>
  <c r="O293" i="3"/>
  <c r="R293" i="3" s="1"/>
  <c r="N293" i="3"/>
  <c r="M293" i="3"/>
  <c r="L293" i="3"/>
  <c r="K293" i="3"/>
  <c r="J293" i="3"/>
  <c r="I293" i="3"/>
  <c r="H293" i="3"/>
  <c r="G293" i="3"/>
  <c r="F293" i="3"/>
  <c r="T293" i="3" s="1"/>
  <c r="E293" i="3"/>
  <c r="D293" i="3"/>
  <c r="C293" i="3"/>
  <c r="S293" i="3" s="1"/>
  <c r="B293" i="3"/>
  <c r="A293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T292" i="3" s="1"/>
  <c r="C292" i="3"/>
  <c r="S292" i="3" s="1"/>
  <c r="B292" i="3"/>
  <c r="A292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T291" i="3" s="1"/>
  <c r="E291" i="3"/>
  <c r="D291" i="3"/>
  <c r="C291" i="3"/>
  <c r="B291" i="3"/>
  <c r="A291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T290" i="3" s="1"/>
  <c r="C290" i="3"/>
  <c r="S290" i="3" s="1"/>
  <c r="B290" i="3"/>
  <c r="A290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T289" i="3" s="1"/>
  <c r="E289" i="3"/>
  <c r="D289" i="3"/>
  <c r="C289" i="3"/>
  <c r="B289" i="3"/>
  <c r="A289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T288" i="3" s="1"/>
  <c r="C288" i="3"/>
  <c r="S288" i="3" s="1"/>
  <c r="B288" i="3"/>
  <c r="A288" i="3"/>
  <c r="Q287" i="3"/>
  <c r="P287" i="3"/>
  <c r="O287" i="3"/>
  <c r="R287" i="3" s="1"/>
  <c r="N287" i="3"/>
  <c r="M287" i="3"/>
  <c r="L287" i="3"/>
  <c r="K287" i="3"/>
  <c r="J287" i="3"/>
  <c r="I287" i="3"/>
  <c r="H287" i="3"/>
  <c r="G287" i="3"/>
  <c r="F287" i="3"/>
  <c r="T287" i="3" s="1"/>
  <c r="E287" i="3"/>
  <c r="D287" i="3"/>
  <c r="C287" i="3"/>
  <c r="B287" i="3"/>
  <c r="A287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T286" i="3" s="1"/>
  <c r="C286" i="3"/>
  <c r="S286" i="3" s="1"/>
  <c r="B286" i="3"/>
  <c r="A286" i="3"/>
  <c r="Q285" i="3"/>
  <c r="P285" i="3"/>
  <c r="O285" i="3"/>
  <c r="R285" i="3" s="1"/>
  <c r="N285" i="3"/>
  <c r="M285" i="3"/>
  <c r="L285" i="3"/>
  <c r="K285" i="3"/>
  <c r="J285" i="3"/>
  <c r="I285" i="3"/>
  <c r="H285" i="3"/>
  <c r="G285" i="3"/>
  <c r="F285" i="3"/>
  <c r="T285" i="3" s="1"/>
  <c r="E285" i="3"/>
  <c r="D285" i="3"/>
  <c r="C285" i="3"/>
  <c r="S285" i="3" s="1"/>
  <c r="B285" i="3"/>
  <c r="A285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T284" i="3" s="1"/>
  <c r="C284" i="3"/>
  <c r="S284" i="3" s="1"/>
  <c r="B284" i="3"/>
  <c r="A284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T283" i="3" s="1"/>
  <c r="E283" i="3"/>
  <c r="D283" i="3"/>
  <c r="C283" i="3"/>
  <c r="S283" i="3" s="1"/>
  <c r="B283" i="3"/>
  <c r="A283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T282" i="3" s="1"/>
  <c r="C282" i="3"/>
  <c r="S282" i="3" s="1"/>
  <c r="B282" i="3"/>
  <c r="A282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T281" i="3" s="1"/>
  <c r="E281" i="3"/>
  <c r="D281" i="3"/>
  <c r="C281" i="3"/>
  <c r="B281" i="3"/>
  <c r="A281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T280" i="3" s="1"/>
  <c r="C280" i="3"/>
  <c r="S280" i="3" s="1"/>
  <c r="B280" i="3"/>
  <c r="A280" i="3"/>
  <c r="Q279" i="3"/>
  <c r="P279" i="3"/>
  <c r="O279" i="3"/>
  <c r="R279" i="3" s="1"/>
  <c r="N279" i="3"/>
  <c r="M279" i="3"/>
  <c r="L279" i="3"/>
  <c r="K279" i="3"/>
  <c r="J279" i="3"/>
  <c r="I279" i="3"/>
  <c r="H279" i="3"/>
  <c r="G279" i="3"/>
  <c r="F279" i="3"/>
  <c r="T279" i="3" s="1"/>
  <c r="E279" i="3"/>
  <c r="D279" i="3"/>
  <c r="C279" i="3"/>
  <c r="S279" i="3" s="1"/>
  <c r="B279" i="3"/>
  <c r="A279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T278" i="3" s="1"/>
  <c r="C278" i="3"/>
  <c r="S278" i="3" s="1"/>
  <c r="B278" i="3"/>
  <c r="A278" i="3"/>
  <c r="Q277" i="3"/>
  <c r="P277" i="3"/>
  <c r="O277" i="3"/>
  <c r="R277" i="3" s="1"/>
  <c r="N277" i="3"/>
  <c r="M277" i="3"/>
  <c r="L277" i="3"/>
  <c r="K277" i="3"/>
  <c r="J277" i="3"/>
  <c r="I277" i="3"/>
  <c r="H277" i="3"/>
  <c r="G277" i="3"/>
  <c r="F277" i="3"/>
  <c r="T277" i="3" s="1"/>
  <c r="E277" i="3"/>
  <c r="D277" i="3"/>
  <c r="C277" i="3"/>
  <c r="S277" i="3" s="1"/>
  <c r="B277" i="3"/>
  <c r="A277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T276" i="3" s="1"/>
  <c r="C276" i="3"/>
  <c r="S276" i="3" s="1"/>
  <c r="B276" i="3"/>
  <c r="A276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T275" i="3" s="1"/>
  <c r="E275" i="3"/>
  <c r="D275" i="3"/>
  <c r="C275" i="3"/>
  <c r="B275" i="3"/>
  <c r="A275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T274" i="3" s="1"/>
  <c r="C274" i="3"/>
  <c r="S274" i="3" s="1"/>
  <c r="B274" i="3"/>
  <c r="A274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T273" i="3" s="1"/>
  <c r="E273" i="3"/>
  <c r="D273" i="3"/>
  <c r="C273" i="3"/>
  <c r="B273" i="3"/>
  <c r="A273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T272" i="3" s="1"/>
  <c r="C272" i="3"/>
  <c r="S272" i="3" s="1"/>
  <c r="B272" i="3"/>
  <c r="A272" i="3"/>
  <c r="Q271" i="3"/>
  <c r="P271" i="3"/>
  <c r="O271" i="3"/>
  <c r="R271" i="3" s="1"/>
  <c r="N271" i="3"/>
  <c r="M271" i="3"/>
  <c r="L271" i="3"/>
  <c r="K271" i="3"/>
  <c r="J271" i="3"/>
  <c r="I271" i="3"/>
  <c r="H271" i="3"/>
  <c r="G271" i="3"/>
  <c r="F271" i="3"/>
  <c r="T271" i="3" s="1"/>
  <c r="E271" i="3"/>
  <c r="D271" i="3"/>
  <c r="C271" i="3"/>
  <c r="B271" i="3"/>
  <c r="A271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T270" i="3" s="1"/>
  <c r="C270" i="3"/>
  <c r="S270" i="3" s="1"/>
  <c r="B270" i="3"/>
  <c r="A270" i="3"/>
  <c r="Q269" i="3"/>
  <c r="P269" i="3"/>
  <c r="O269" i="3"/>
  <c r="R269" i="3" s="1"/>
  <c r="N269" i="3"/>
  <c r="M269" i="3"/>
  <c r="L269" i="3"/>
  <c r="K269" i="3"/>
  <c r="J269" i="3"/>
  <c r="I269" i="3"/>
  <c r="H269" i="3"/>
  <c r="G269" i="3"/>
  <c r="F269" i="3"/>
  <c r="T269" i="3" s="1"/>
  <c r="E269" i="3"/>
  <c r="D269" i="3"/>
  <c r="C269" i="3"/>
  <c r="S269" i="3" s="1"/>
  <c r="B269" i="3"/>
  <c r="A269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T268" i="3" s="1"/>
  <c r="C268" i="3"/>
  <c r="S268" i="3" s="1"/>
  <c r="B268" i="3"/>
  <c r="A268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T267" i="3" s="1"/>
  <c r="E267" i="3"/>
  <c r="D267" i="3"/>
  <c r="C267" i="3"/>
  <c r="S267" i="3" s="1"/>
  <c r="B267" i="3"/>
  <c r="A267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T266" i="3" s="1"/>
  <c r="C266" i="3"/>
  <c r="S266" i="3" s="1"/>
  <c r="B266" i="3"/>
  <c r="A266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T265" i="3" s="1"/>
  <c r="E265" i="3"/>
  <c r="D265" i="3"/>
  <c r="C265" i="3"/>
  <c r="B265" i="3"/>
  <c r="A265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T264" i="3" s="1"/>
  <c r="E264" i="3"/>
  <c r="D264" i="3"/>
  <c r="C264" i="3"/>
  <c r="S264" i="3" s="1"/>
  <c r="B264" i="3"/>
  <c r="A264" i="3"/>
  <c r="Q263" i="3"/>
  <c r="P263" i="3"/>
  <c r="O263" i="3"/>
  <c r="R263" i="3" s="1"/>
  <c r="N263" i="3"/>
  <c r="M263" i="3"/>
  <c r="L263" i="3"/>
  <c r="K263" i="3"/>
  <c r="J263" i="3"/>
  <c r="I263" i="3"/>
  <c r="H263" i="3"/>
  <c r="G263" i="3"/>
  <c r="F263" i="3"/>
  <c r="T263" i="3" s="1"/>
  <c r="E263" i="3"/>
  <c r="D263" i="3"/>
  <c r="C263" i="3"/>
  <c r="S263" i="3" s="1"/>
  <c r="B263" i="3"/>
  <c r="A263" i="3"/>
  <c r="S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T261" i="3" s="1"/>
  <c r="E261" i="3"/>
  <c r="D261" i="3"/>
  <c r="C261" i="3"/>
  <c r="B261" i="3"/>
  <c r="A261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T260" i="3" s="1"/>
  <c r="C260" i="3"/>
  <c r="S260" i="3" s="1"/>
  <c r="B260" i="3"/>
  <c r="A260" i="3"/>
  <c r="Q259" i="3"/>
  <c r="P259" i="3"/>
  <c r="O259" i="3"/>
  <c r="R259" i="3" s="1"/>
  <c r="N259" i="3"/>
  <c r="M259" i="3"/>
  <c r="L259" i="3"/>
  <c r="K259" i="3"/>
  <c r="J259" i="3"/>
  <c r="I259" i="3"/>
  <c r="H259" i="3"/>
  <c r="G259" i="3"/>
  <c r="F259" i="3"/>
  <c r="E259" i="3"/>
  <c r="D259" i="3"/>
  <c r="C259" i="3"/>
  <c r="S259" i="3" s="1"/>
  <c r="B259" i="3"/>
  <c r="A259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T258" i="3" s="1"/>
  <c r="E258" i="3"/>
  <c r="D258" i="3"/>
  <c r="C258" i="3"/>
  <c r="S258" i="3" s="1"/>
  <c r="B258" i="3"/>
  <c r="A258" i="3"/>
  <c r="T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S257" i="3" s="1"/>
  <c r="B257" i="3"/>
  <c r="A257" i="3"/>
  <c r="Q256" i="3"/>
  <c r="P256" i="3"/>
  <c r="O256" i="3"/>
  <c r="R256" i="3" s="1"/>
  <c r="N256" i="3"/>
  <c r="M256" i="3"/>
  <c r="L256" i="3"/>
  <c r="K256" i="3"/>
  <c r="J256" i="3"/>
  <c r="I256" i="3"/>
  <c r="H256" i="3"/>
  <c r="G256" i="3"/>
  <c r="F256" i="3"/>
  <c r="T256" i="3" s="1"/>
  <c r="E256" i="3"/>
  <c r="D256" i="3"/>
  <c r="C256" i="3"/>
  <c r="S256" i="3" s="1"/>
  <c r="B256" i="3"/>
  <c r="A256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T255" i="3" s="1"/>
  <c r="E255" i="3"/>
  <c r="D255" i="3"/>
  <c r="C255" i="3"/>
  <c r="S255" i="3" s="1"/>
  <c r="B255" i="3"/>
  <c r="A255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T254" i="3" s="1"/>
  <c r="E254" i="3"/>
  <c r="D254" i="3"/>
  <c r="C254" i="3"/>
  <c r="S254" i="3" s="1"/>
  <c r="B254" i="3"/>
  <c r="A254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T253" i="3" s="1"/>
  <c r="E253" i="3"/>
  <c r="D253" i="3"/>
  <c r="C253" i="3"/>
  <c r="S253" i="3" s="1"/>
  <c r="B253" i="3"/>
  <c r="A253" i="3"/>
  <c r="Q252" i="3"/>
  <c r="P252" i="3"/>
  <c r="O252" i="3"/>
  <c r="R252" i="3" s="1"/>
  <c r="N252" i="3"/>
  <c r="M252" i="3"/>
  <c r="L252" i="3"/>
  <c r="K252" i="3"/>
  <c r="J252" i="3"/>
  <c r="I252" i="3"/>
  <c r="H252" i="3"/>
  <c r="G252" i="3"/>
  <c r="F252" i="3"/>
  <c r="T252" i="3" s="1"/>
  <c r="E252" i="3"/>
  <c r="D252" i="3"/>
  <c r="C252" i="3"/>
  <c r="S252" i="3" s="1"/>
  <c r="B252" i="3"/>
  <c r="A252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T251" i="3" s="1"/>
  <c r="E251" i="3"/>
  <c r="D251" i="3"/>
  <c r="C251" i="3"/>
  <c r="S251" i="3" s="1"/>
  <c r="B251" i="3"/>
  <c r="A251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T250" i="3" s="1"/>
  <c r="E250" i="3"/>
  <c r="D250" i="3"/>
  <c r="C250" i="3"/>
  <c r="S250" i="3" s="1"/>
  <c r="B250" i="3"/>
  <c r="A250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T249" i="3" s="1"/>
  <c r="E249" i="3"/>
  <c r="D249" i="3"/>
  <c r="C249" i="3"/>
  <c r="S249" i="3" s="1"/>
  <c r="B249" i="3"/>
  <c r="A249" i="3"/>
  <c r="Q248" i="3"/>
  <c r="P248" i="3"/>
  <c r="O248" i="3"/>
  <c r="R248" i="3" s="1"/>
  <c r="N248" i="3"/>
  <c r="M248" i="3"/>
  <c r="L248" i="3"/>
  <c r="K248" i="3"/>
  <c r="J248" i="3"/>
  <c r="I248" i="3"/>
  <c r="H248" i="3"/>
  <c r="G248" i="3"/>
  <c r="F248" i="3"/>
  <c r="T248" i="3" s="1"/>
  <c r="E248" i="3"/>
  <c r="D248" i="3"/>
  <c r="C248" i="3"/>
  <c r="S248" i="3" s="1"/>
  <c r="B248" i="3"/>
  <c r="A248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T247" i="3" s="1"/>
  <c r="E247" i="3"/>
  <c r="D247" i="3"/>
  <c r="C247" i="3"/>
  <c r="S247" i="3" s="1"/>
  <c r="B247" i="3"/>
  <c r="A247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T246" i="3" s="1"/>
  <c r="E246" i="3"/>
  <c r="D246" i="3"/>
  <c r="C246" i="3"/>
  <c r="S246" i="3" s="1"/>
  <c r="B246" i="3"/>
  <c r="A246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T245" i="3" s="1"/>
  <c r="E245" i="3"/>
  <c r="D245" i="3"/>
  <c r="C245" i="3"/>
  <c r="S245" i="3" s="1"/>
  <c r="B245" i="3"/>
  <c r="A245" i="3"/>
  <c r="Q244" i="3"/>
  <c r="P244" i="3"/>
  <c r="O244" i="3"/>
  <c r="R244" i="3" s="1"/>
  <c r="N244" i="3"/>
  <c r="M244" i="3"/>
  <c r="L244" i="3"/>
  <c r="K244" i="3"/>
  <c r="J244" i="3"/>
  <c r="I244" i="3"/>
  <c r="H244" i="3"/>
  <c r="G244" i="3"/>
  <c r="F244" i="3"/>
  <c r="T244" i="3" s="1"/>
  <c r="E244" i="3"/>
  <c r="D244" i="3"/>
  <c r="C244" i="3"/>
  <c r="S244" i="3" s="1"/>
  <c r="B244" i="3"/>
  <c r="A244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T243" i="3" s="1"/>
  <c r="E243" i="3"/>
  <c r="D243" i="3"/>
  <c r="C243" i="3"/>
  <c r="S243" i="3" s="1"/>
  <c r="B243" i="3"/>
  <c r="A243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T242" i="3" s="1"/>
  <c r="E242" i="3"/>
  <c r="D242" i="3"/>
  <c r="C242" i="3"/>
  <c r="S242" i="3" s="1"/>
  <c r="B242" i="3"/>
  <c r="A242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T241" i="3" s="1"/>
  <c r="E241" i="3"/>
  <c r="D241" i="3"/>
  <c r="C241" i="3"/>
  <c r="S241" i="3" s="1"/>
  <c r="B241" i="3"/>
  <c r="A241" i="3"/>
  <c r="Q240" i="3"/>
  <c r="P240" i="3"/>
  <c r="O240" i="3"/>
  <c r="R240" i="3" s="1"/>
  <c r="N240" i="3"/>
  <c r="M240" i="3"/>
  <c r="L240" i="3"/>
  <c r="K240" i="3"/>
  <c r="J240" i="3"/>
  <c r="I240" i="3"/>
  <c r="H240" i="3"/>
  <c r="G240" i="3"/>
  <c r="F240" i="3"/>
  <c r="T240" i="3" s="1"/>
  <c r="E240" i="3"/>
  <c r="D240" i="3"/>
  <c r="C240" i="3"/>
  <c r="S240" i="3" s="1"/>
  <c r="B240" i="3"/>
  <c r="A240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T239" i="3" s="1"/>
  <c r="C239" i="3"/>
  <c r="S239" i="3" s="1"/>
  <c r="B239" i="3"/>
  <c r="A239" i="3"/>
  <c r="Q238" i="3"/>
  <c r="P238" i="3"/>
  <c r="O238" i="3"/>
  <c r="R238" i="3" s="1"/>
  <c r="N238" i="3"/>
  <c r="M238" i="3"/>
  <c r="L238" i="3"/>
  <c r="K238" i="3"/>
  <c r="J238" i="3"/>
  <c r="I238" i="3"/>
  <c r="H238" i="3"/>
  <c r="G238" i="3"/>
  <c r="F238" i="3"/>
  <c r="T238" i="3" s="1"/>
  <c r="E238" i="3"/>
  <c r="D238" i="3"/>
  <c r="C238" i="3"/>
  <c r="S238" i="3" s="1"/>
  <c r="B238" i="3"/>
  <c r="A238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T237" i="3" s="1"/>
  <c r="C237" i="3"/>
  <c r="S237" i="3" s="1"/>
  <c r="B237" i="3"/>
  <c r="A237" i="3"/>
  <c r="Q236" i="3"/>
  <c r="P236" i="3"/>
  <c r="O236" i="3"/>
  <c r="R236" i="3" s="1"/>
  <c r="N236" i="3"/>
  <c r="M236" i="3"/>
  <c r="L236" i="3"/>
  <c r="K236" i="3"/>
  <c r="J236" i="3"/>
  <c r="I236" i="3"/>
  <c r="H236" i="3"/>
  <c r="G236" i="3"/>
  <c r="F236" i="3"/>
  <c r="T236" i="3" s="1"/>
  <c r="E236" i="3"/>
  <c r="D236" i="3"/>
  <c r="C236" i="3"/>
  <c r="S236" i="3" s="1"/>
  <c r="B236" i="3"/>
  <c r="A236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T235" i="3" s="1"/>
  <c r="C235" i="3"/>
  <c r="S235" i="3" s="1"/>
  <c r="B235" i="3"/>
  <c r="A235" i="3"/>
  <c r="Q234" i="3"/>
  <c r="P234" i="3"/>
  <c r="O234" i="3"/>
  <c r="R234" i="3" s="1"/>
  <c r="N234" i="3"/>
  <c r="M234" i="3"/>
  <c r="L234" i="3"/>
  <c r="K234" i="3"/>
  <c r="J234" i="3"/>
  <c r="I234" i="3"/>
  <c r="H234" i="3"/>
  <c r="G234" i="3"/>
  <c r="F234" i="3"/>
  <c r="T234" i="3" s="1"/>
  <c r="E234" i="3"/>
  <c r="D234" i="3"/>
  <c r="C234" i="3"/>
  <c r="S234" i="3" s="1"/>
  <c r="B234" i="3"/>
  <c r="A234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T233" i="3" s="1"/>
  <c r="C233" i="3"/>
  <c r="S233" i="3" s="1"/>
  <c r="B233" i="3"/>
  <c r="A233" i="3"/>
  <c r="Q232" i="3"/>
  <c r="P232" i="3"/>
  <c r="O232" i="3"/>
  <c r="R232" i="3" s="1"/>
  <c r="N232" i="3"/>
  <c r="M232" i="3"/>
  <c r="L232" i="3"/>
  <c r="K232" i="3"/>
  <c r="J232" i="3"/>
  <c r="I232" i="3"/>
  <c r="H232" i="3"/>
  <c r="G232" i="3"/>
  <c r="F232" i="3"/>
  <c r="T232" i="3" s="1"/>
  <c r="E232" i="3"/>
  <c r="D232" i="3"/>
  <c r="C232" i="3"/>
  <c r="S232" i="3" s="1"/>
  <c r="B232" i="3"/>
  <c r="A232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T231" i="3" s="1"/>
  <c r="C231" i="3"/>
  <c r="S231" i="3" s="1"/>
  <c r="B231" i="3"/>
  <c r="A231" i="3"/>
  <c r="Q230" i="3"/>
  <c r="P230" i="3"/>
  <c r="O230" i="3"/>
  <c r="R230" i="3" s="1"/>
  <c r="N230" i="3"/>
  <c r="M230" i="3"/>
  <c r="L230" i="3"/>
  <c r="K230" i="3"/>
  <c r="J230" i="3"/>
  <c r="I230" i="3"/>
  <c r="H230" i="3"/>
  <c r="G230" i="3"/>
  <c r="F230" i="3"/>
  <c r="T230" i="3" s="1"/>
  <c r="E230" i="3"/>
  <c r="D230" i="3"/>
  <c r="C230" i="3"/>
  <c r="S230" i="3" s="1"/>
  <c r="B230" i="3"/>
  <c r="A230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T229" i="3" s="1"/>
  <c r="C229" i="3"/>
  <c r="S229" i="3" s="1"/>
  <c r="B229" i="3"/>
  <c r="A229" i="3"/>
  <c r="Q228" i="3"/>
  <c r="P228" i="3"/>
  <c r="O228" i="3"/>
  <c r="R228" i="3" s="1"/>
  <c r="N228" i="3"/>
  <c r="M228" i="3"/>
  <c r="L228" i="3"/>
  <c r="K228" i="3"/>
  <c r="J228" i="3"/>
  <c r="I228" i="3"/>
  <c r="H228" i="3"/>
  <c r="G228" i="3"/>
  <c r="F228" i="3"/>
  <c r="T228" i="3" s="1"/>
  <c r="E228" i="3"/>
  <c r="D228" i="3"/>
  <c r="C228" i="3"/>
  <c r="S228" i="3" s="1"/>
  <c r="B228" i="3"/>
  <c r="A228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T227" i="3" s="1"/>
  <c r="C227" i="3"/>
  <c r="S227" i="3" s="1"/>
  <c r="B227" i="3"/>
  <c r="A227" i="3"/>
  <c r="Q226" i="3"/>
  <c r="P226" i="3"/>
  <c r="O226" i="3"/>
  <c r="R226" i="3" s="1"/>
  <c r="N226" i="3"/>
  <c r="M226" i="3"/>
  <c r="L226" i="3"/>
  <c r="K226" i="3"/>
  <c r="J226" i="3"/>
  <c r="I226" i="3"/>
  <c r="H226" i="3"/>
  <c r="G226" i="3"/>
  <c r="F226" i="3"/>
  <c r="T226" i="3" s="1"/>
  <c r="E226" i="3"/>
  <c r="D226" i="3"/>
  <c r="C226" i="3"/>
  <c r="S226" i="3" s="1"/>
  <c r="B226" i="3"/>
  <c r="A226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T225" i="3" s="1"/>
  <c r="C225" i="3"/>
  <c r="S225" i="3" s="1"/>
  <c r="B225" i="3"/>
  <c r="A225" i="3"/>
  <c r="Q224" i="3"/>
  <c r="P224" i="3"/>
  <c r="O224" i="3"/>
  <c r="R224" i="3" s="1"/>
  <c r="N224" i="3"/>
  <c r="M224" i="3"/>
  <c r="L224" i="3"/>
  <c r="K224" i="3"/>
  <c r="J224" i="3"/>
  <c r="I224" i="3"/>
  <c r="H224" i="3"/>
  <c r="G224" i="3"/>
  <c r="F224" i="3"/>
  <c r="T224" i="3" s="1"/>
  <c r="E224" i="3"/>
  <c r="D224" i="3"/>
  <c r="C224" i="3"/>
  <c r="S224" i="3" s="1"/>
  <c r="B224" i="3"/>
  <c r="A224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T223" i="3" s="1"/>
  <c r="C223" i="3"/>
  <c r="S223" i="3" s="1"/>
  <c r="B223" i="3"/>
  <c r="A223" i="3"/>
  <c r="Q222" i="3"/>
  <c r="P222" i="3"/>
  <c r="O222" i="3"/>
  <c r="R222" i="3" s="1"/>
  <c r="N222" i="3"/>
  <c r="M222" i="3"/>
  <c r="L222" i="3"/>
  <c r="K222" i="3"/>
  <c r="J222" i="3"/>
  <c r="I222" i="3"/>
  <c r="H222" i="3"/>
  <c r="G222" i="3"/>
  <c r="F222" i="3"/>
  <c r="T222" i="3" s="1"/>
  <c r="E222" i="3"/>
  <c r="D222" i="3"/>
  <c r="C222" i="3"/>
  <c r="S222" i="3" s="1"/>
  <c r="B222" i="3"/>
  <c r="A222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T221" i="3" s="1"/>
  <c r="C221" i="3"/>
  <c r="S221" i="3" s="1"/>
  <c r="B221" i="3"/>
  <c r="A221" i="3"/>
  <c r="Q220" i="3"/>
  <c r="P220" i="3"/>
  <c r="O220" i="3"/>
  <c r="R220" i="3" s="1"/>
  <c r="N220" i="3"/>
  <c r="M220" i="3"/>
  <c r="L220" i="3"/>
  <c r="K220" i="3"/>
  <c r="J220" i="3"/>
  <c r="I220" i="3"/>
  <c r="H220" i="3"/>
  <c r="G220" i="3"/>
  <c r="F220" i="3"/>
  <c r="T220" i="3" s="1"/>
  <c r="E220" i="3"/>
  <c r="D220" i="3"/>
  <c r="C220" i="3"/>
  <c r="S220" i="3" s="1"/>
  <c r="B220" i="3"/>
  <c r="A220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T219" i="3" s="1"/>
  <c r="C219" i="3"/>
  <c r="S219" i="3" s="1"/>
  <c r="B219" i="3"/>
  <c r="A219" i="3"/>
  <c r="Q218" i="3"/>
  <c r="P218" i="3"/>
  <c r="O218" i="3"/>
  <c r="R218" i="3" s="1"/>
  <c r="N218" i="3"/>
  <c r="M218" i="3"/>
  <c r="L218" i="3"/>
  <c r="K218" i="3"/>
  <c r="J218" i="3"/>
  <c r="I218" i="3"/>
  <c r="H218" i="3"/>
  <c r="G218" i="3"/>
  <c r="F218" i="3"/>
  <c r="T218" i="3" s="1"/>
  <c r="E218" i="3"/>
  <c r="D218" i="3"/>
  <c r="C218" i="3"/>
  <c r="S218" i="3" s="1"/>
  <c r="B218" i="3"/>
  <c r="A218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T217" i="3" s="1"/>
  <c r="C217" i="3"/>
  <c r="S217" i="3" s="1"/>
  <c r="B217" i="3"/>
  <c r="A217" i="3"/>
  <c r="Q216" i="3"/>
  <c r="P216" i="3"/>
  <c r="O216" i="3"/>
  <c r="R216" i="3" s="1"/>
  <c r="N216" i="3"/>
  <c r="M216" i="3"/>
  <c r="L216" i="3"/>
  <c r="K216" i="3"/>
  <c r="J216" i="3"/>
  <c r="I216" i="3"/>
  <c r="H216" i="3"/>
  <c r="G216" i="3"/>
  <c r="F216" i="3"/>
  <c r="T216" i="3" s="1"/>
  <c r="E216" i="3"/>
  <c r="D216" i="3"/>
  <c r="C216" i="3"/>
  <c r="S216" i="3" s="1"/>
  <c r="B216" i="3"/>
  <c r="A216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T215" i="3" s="1"/>
  <c r="C215" i="3"/>
  <c r="S215" i="3" s="1"/>
  <c r="B215" i="3"/>
  <c r="A215" i="3"/>
  <c r="Q214" i="3"/>
  <c r="P214" i="3"/>
  <c r="O214" i="3"/>
  <c r="R214" i="3" s="1"/>
  <c r="N214" i="3"/>
  <c r="M214" i="3"/>
  <c r="L214" i="3"/>
  <c r="K214" i="3"/>
  <c r="J214" i="3"/>
  <c r="I214" i="3"/>
  <c r="H214" i="3"/>
  <c r="G214" i="3"/>
  <c r="F214" i="3"/>
  <c r="T214" i="3" s="1"/>
  <c r="E214" i="3"/>
  <c r="D214" i="3"/>
  <c r="C214" i="3"/>
  <c r="S214" i="3" s="1"/>
  <c r="B214" i="3"/>
  <c r="A214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T213" i="3" s="1"/>
  <c r="C213" i="3"/>
  <c r="S213" i="3" s="1"/>
  <c r="B213" i="3"/>
  <c r="A213" i="3"/>
  <c r="Q212" i="3"/>
  <c r="P212" i="3"/>
  <c r="O212" i="3"/>
  <c r="R212" i="3" s="1"/>
  <c r="N212" i="3"/>
  <c r="M212" i="3"/>
  <c r="L212" i="3"/>
  <c r="K212" i="3"/>
  <c r="J212" i="3"/>
  <c r="I212" i="3"/>
  <c r="H212" i="3"/>
  <c r="G212" i="3"/>
  <c r="F212" i="3"/>
  <c r="T212" i="3" s="1"/>
  <c r="E212" i="3"/>
  <c r="D212" i="3"/>
  <c r="C212" i="3"/>
  <c r="S212" i="3" s="1"/>
  <c r="B212" i="3"/>
  <c r="A212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T211" i="3" s="1"/>
  <c r="C211" i="3"/>
  <c r="S211" i="3" s="1"/>
  <c r="B211" i="3"/>
  <c r="A211" i="3"/>
  <c r="Q210" i="3"/>
  <c r="P210" i="3"/>
  <c r="O210" i="3"/>
  <c r="R210" i="3" s="1"/>
  <c r="N210" i="3"/>
  <c r="M210" i="3"/>
  <c r="L210" i="3"/>
  <c r="K210" i="3"/>
  <c r="J210" i="3"/>
  <c r="I210" i="3"/>
  <c r="H210" i="3"/>
  <c r="G210" i="3"/>
  <c r="F210" i="3"/>
  <c r="T210" i="3" s="1"/>
  <c r="E210" i="3"/>
  <c r="D210" i="3"/>
  <c r="C210" i="3"/>
  <c r="S210" i="3" s="1"/>
  <c r="B210" i="3"/>
  <c r="A210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T209" i="3" s="1"/>
  <c r="C209" i="3"/>
  <c r="S209" i="3" s="1"/>
  <c r="B209" i="3"/>
  <c r="A209" i="3"/>
  <c r="Q208" i="3"/>
  <c r="P208" i="3"/>
  <c r="O208" i="3"/>
  <c r="R208" i="3" s="1"/>
  <c r="N208" i="3"/>
  <c r="M208" i="3"/>
  <c r="L208" i="3"/>
  <c r="K208" i="3"/>
  <c r="J208" i="3"/>
  <c r="I208" i="3"/>
  <c r="H208" i="3"/>
  <c r="G208" i="3"/>
  <c r="F208" i="3"/>
  <c r="T208" i="3" s="1"/>
  <c r="E208" i="3"/>
  <c r="D208" i="3"/>
  <c r="C208" i="3"/>
  <c r="S208" i="3" s="1"/>
  <c r="B208" i="3"/>
  <c r="A208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T207" i="3" s="1"/>
  <c r="C207" i="3"/>
  <c r="S207" i="3" s="1"/>
  <c r="B207" i="3"/>
  <c r="A207" i="3"/>
  <c r="Q206" i="3"/>
  <c r="P206" i="3"/>
  <c r="O206" i="3"/>
  <c r="R206" i="3" s="1"/>
  <c r="N206" i="3"/>
  <c r="M206" i="3"/>
  <c r="L206" i="3"/>
  <c r="K206" i="3"/>
  <c r="J206" i="3"/>
  <c r="I206" i="3"/>
  <c r="H206" i="3"/>
  <c r="G206" i="3"/>
  <c r="F206" i="3"/>
  <c r="T206" i="3" s="1"/>
  <c r="E206" i="3"/>
  <c r="D206" i="3"/>
  <c r="C206" i="3"/>
  <c r="S206" i="3" s="1"/>
  <c r="B206" i="3"/>
  <c r="A206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T205" i="3" s="1"/>
  <c r="C205" i="3"/>
  <c r="S205" i="3" s="1"/>
  <c r="B205" i="3"/>
  <c r="A205" i="3"/>
  <c r="Q204" i="3"/>
  <c r="P204" i="3"/>
  <c r="O204" i="3"/>
  <c r="R204" i="3" s="1"/>
  <c r="N204" i="3"/>
  <c r="M204" i="3"/>
  <c r="L204" i="3"/>
  <c r="K204" i="3"/>
  <c r="J204" i="3"/>
  <c r="I204" i="3"/>
  <c r="H204" i="3"/>
  <c r="G204" i="3"/>
  <c r="F204" i="3"/>
  <c r="T204" i="3" s="1"/>
  <c r="E204" i="3"/>
  <c r="D204" i="3"/>
  <c r="C204" i="3"/>
  <c r="S204" i="3" s="1"/>
  <c r="B204" i="3"/>
  <c r="A204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T203" i="3" s="1"/>
  <c r="C203" i="3"/>
  <c r="S203" i="3" s="1"/>
  <c r="B203" i="3"/>
  <c r="A203" i="3"/>
  <c r="Q202" i="3"/>
  <c r="P202" i="3"/>
  <c r="O202" i="3"/>
  <c r="R202" i="3" s="1"/>
  <c r="N202" i="3"/>
  <c r="M202" i="3"/>
  <c r="L202" i="3"/>
  <c r="K202" i="3"/>
  <c r="J202" i="3"/>
  <c r="I202" i="3"/>
  <c r="H202" i="3"/>
  <c r="G202" i="3"/>
  <c r="F202" i="3"/>
  <c r="T202" i="3" s="1"/>
  <c r="E202" i="3"/>
  <c r="D202" i="3"/>
  <c r="C202" i="3"/>
  <c r="S202" i="3" s="1"/>
  <c r="B202" i="3"/>
  <c r="A202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T201" i="3" s="1"/>
  <c r="C201" i="3"/>
  <c r="S201" i="3" s="1"/>
  <c r="B201" i="3"/>
  <c r="A201" i="3"/>
  <c r="Q200" i="3"/>
  <c r="P200" i="3"/>
  <c r="O200" i="3"/>
  <c r="R200" i="3" s="1"/>
  <c r="N200" i="3"/>
  <c r="M200" i="3"/>
  <c r="L200" i="3"/>
  <c r="K200" i="3"/>
  <c r="J200" i="3"/>
  <c r="I200" i="3"/>
  <c r="H200" i="3"/>
  <c r="G200" i="3"/>
  <c r="F200" i="3"/>
  <c r="T200" i="3" s="1"/>
  <c r="E200" i="3"/>
  <c r="D200" i="3"/>
  <c r="C200" i="3"/>
  <c r="S200" i="3" s="1"/>
  <c r="B200" i="3"/>
  <c r="A200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T199" i="3" s="1"/>
  <c r="C199" i="3"/>
  <c r="S199" i="3" s="1"/>
  <c r="B199" i="3"/>
  <c r="A199" i="3"/>
  <c r="Q198" i="3"/>
  <c r="P198" i="3"/>
  <c r="O198" i="3"/>
  <c r="R198" i="3" s="1"/>
  <c r="N198" i="3"/>
  <c r="M198" i="3"/>
  <c r="L198" i="3"/>
  <c r="K198" i="3"/>
  <c r="J198" i="3"/>
  <c r="I198" i="3"/>
  <c r="H198" i="3"/>
  <c r="G198" i="3"/>
  <c r="F198" i="3"/>
  <c r="T198" i="3" s="1"/>
  <c r="E198" i="3"/>
  <c r="D198" i="3"/>
  <c r="C198" i="3"/>
  <c r="S198" i="3" s="1"/>
  <c r="B198" i="3"/>
  <c r="A198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T197" i="3" s="1"/>
  <c r="C197" i="3"/>
  <c r="S197" i="3" s="1"/>
  <c r="B197" i="3"/>
  <c r="A197" i="3"/>
  <c r="Q196" i="3"/>
  <c r="P196" i="3"/>
  <c r="O196" i="3"/>
  <c r="R196" i="3" s="1"/>
  <c r="N196" i="3"/>
  <c r="M196" i="3"/>
  <c r="L196" i="3"/>
  <c r="K196" i="3"/>
  <c r="J196" i="3"/>
  <c r="I196" i="3"/>
  <c r="H196" i="3"/>
  <c r="G196" i="3"/>
  <c r="F196" i="3"/>
  <c r="T196" i="3" s="1"/>
  <c r="E196" i="3"/>
  <c r="D196" i="3"/>
  <c r="C196" i="3"/>
  <c r="S196" i="3" s="1"/>
  <c r="B196" i="3"/>
  <c r="A196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T195" i="3" s="1"/>
  <c r="C195" i="3"/>
  <c r="S195" i="3" s="1"/>
  <c r="B195" i="3"/>
  <c r="A195" i="3"/>
  <c r="Q194" i="3"/>
  <c r="P194" i="3"/>
  <c r="O194" i="3"/>
  <c r="R194" i="3" s="1"/>
  <c r="N194" i="3"/>
  <c r="M194" i="3"/>
  <c r="L194" i="3"/>
  <c r="K194" i="3"/>
  <c r="J194" i="3"/>
  <c r="I194" i="3"/>
  <c r="H194" i="3"/>
  <c r="G194" i="3"/>
  <c r="F194" i="3"/>
  <c r="T194" i="3" s="1"/>
  <c r="E194" i="3"/>
  <c r="D194" i="3"/>
  <c r="C194" i="3"/>
  <c r="S194" i="3" s="1"/>
  <c r="B194" i="3"/>
  <c r="A194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T193" i="3" s="1"/>
  <c r="C193" i="3"/>
  <c r="S193" i="3" s="1"/>
  <c r="B193" i="3"/>
  <c r="A193" i="3"/>
  <c r="Q192" i="3"/>
  <c r="P192" i="3"/>
  <c r="O192" i="3"/>
  <c r="R192" i="3" s="1"/>
  <c r="N192" i="3"/>
  <c r="M192" i="3"/>
  <c r="L192" i="3"/>
  <c r="K192" i="3"/>
  <c r="J192" i="3"/>
  <c r="I192" i="3"/>
  <c r="H192" i="3"/>
  <c r="G192" i="3"/>
  <c r="F192" i="3"/>
  <c r="T192" i="3" s="1"/>
  <c r="E192" i="3"/>
  <c r="D192" i="3"/>
  <c r="C192" i="3"/>
  <c r="S192" i="3" s="1"/>
  <c r="B192" i="3"/>
  <c r="A192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T191" i="3" s="1"/>
  <c r="C191" i="3"/>
  <c r="S191" i="3" s="1"/>
  <c r="B191" i="3"/>
  <c r="A191" i="3"/>
  <c r="Q190" i="3"/>
  <c r="P190" i="3"/>
  <c r="O190" i="3"/>
  <c r="R190" i="3" s="1"/>
  <c r="N190" i="3"/>
  <c r="M190" i="3"/>
  <c r="L190" i="3"/>
  <c r="K190" i="3"/>
  <c r="J190" i="3"/>
  <c r="I190" i="3"/>
  <c r="H190" i="3"/>
  <c r="G190" i="3"/>
  <c r="F190" i="3"/>
  <c r="T190" i="3" s="1"/>
  <c r="E190" i="3"/>
  <c r="D190" i="3"/>
  <c r="C190" i="3"/>
  <c r="S190" i="3" s="1"/>
  <c r="B190" i="3"/>
  <c r="A190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T189" i="3" s="1"/>
  <c r="C189" i="3"/>
  <c r="S189" i="3" s="1"/>
  <c r="B189" i="3"/>
  <c r="A189" i="3"/>
  <c r="Q188" i="3"/>
  <c r="P188" i="3"/>
  <c r="O188" i="3"/>
  <c r="R188" i="3" s="1"/>
  <c r="N188" i="3"/>
  <c r="M188" i="3"/>
  <c r="L188" i="3"/>
  <c r="K188" i="3"/>
  <c r="J188" i="3"/>
  <c r="I188" i="3"/>
  <c r="H188" i="3"/>
  <c r="G188" i="3"/>
  <c r="F188" i="3"/>
  <c r="T188" i="3" s="1"/>
  <c r="E188" i="3"/>
  <c r="D188" i="3"/>
  <c r="C188" i="3"/>
  <c r="S188" i="3" s="1"/>
  <c r="B188" i="3"/>
  <c r="A188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T187" i="3" s="1"/>
  <c r="C187" i="3"/>
  <c r="S187" i="3" s="1"/>
  <c r="B187" i="3"/>
  <c r="A187" i="3"/>
  <c r="Q186" i="3"/>
  <c r="P186" i="3"/>
  <c r="O186" i="3"/>
  <c r="R186" i="3" s="1"/>
  <c r="N186" i="3"/>
  <c r="M186" i="3"/>
  <c r="L186" i="3"/>
  <c r="K186" i="3"/>
  <c r="J186" i="3"/>
  <c r="I186" i="3"/>
  <c r="H186" i="3"/>
  <c r="G186" i="3"/>
  <c r="F186" i="3"/>
  <c r="T186" i="3" s="1"/>
  <c r="E186" i="3"/>
  <c r="D186" i="3"/>
  <c r="C186" i="3"/>
  <c r="S186" i="3" s="1"/>
  <c r="B186" i="3"/>
  <c r="A186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T185" i="3" s="1"/>
  <c r="C185" i="3"/>
  <c r="S185" i="3" s="1"/>
  <c r="B185" i="3"/>
  <c r="A185" i="3"/>
  <c r="Q184" i="3"/>
  <c r="P184" i="3"/>
  <c r="O184" i="3"/>
  <c r="R184" i="3" s="1"/>
  <c r="N184" i="3"/>
  <c r="M184" i="3"/>
  <c r="L184" i="3"/>
  <c r="K184" i="3"/>
  <c r="J184" i="3"/>
  <c r="I184" i="3"/>
  <c r="H184" i="3"/>
  <c r="G184" i="3"/>
  <c r="F184" i="3"/>
  <c r="T184" i="3" s="1"/>
  <c r="E184" i="3"/>
  <c r="D184" i="3"/>
  <c r="C184" i="3"/>
  <c r="S184" i="3" s="1"/>
  <c r="B184" i="3"/>
  <c r="A184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T183" i="3" s="1"/>
  <c r="C183" i="3"/>
  <c r="S183" i="3" s="1"/>
  <c r="B183" i="3"/>
  <c r="A183" i="3"/>
  <c r="Q182" i="3"/>
  <c r="P182" i="3"/>
  <c r="O182" i="3"/>
  <c r="R182" i="3" s="1"/>
  <c r="N182" i="3"/>
  <c r="M182" i="3"/>
  <c r="L182" i="3"/>
  <c r="K182" i="3"/>
  <c r="J182" i="3"/>
  <c r="I182" i="3"/>
  <c r="H182" i="3"/>
  <c r="G182" i="3"/>
  <c r="F182" i="3"/>
  <c r="T182" i="3" s="1"/>
  <c r="E182" i="3"/>
  <c r="D182" i="3"/>
  <c r="C182" i="3"/>
  <c r="S182" i="3" s="1"/>
  <c r="B182" i="3"/>
  <c r="A182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T181" i="3" s="1"/>
  <c r="C181" i="3"/>
  <c r="S181" i="3" s="1"/>
  <c r="B181" i="3"/>
  <c r="A181" i="3"/>
  <c r="Q180" i="3"/>
  <c r="P180" i="3"/>
  <c r="O180" i="3"/>
  <c r="R180" i="3" s="1"/>
  <c r="N180" i="3"/>
  <c r="M180" i="3"/>
  <c r="L180" i="3"/>
  <c r="K180" i="3"/>
  <c r="J180" i="3"/>
  <c r="I180" i="3"/>
  <c r="H180" i="3"/>
  <c r="G180" i="3"/>
  <c r="F180" i="3"/>
  <c r="T180" i="3" s="1"/>
  <c r="E180" i="3"/>
  <c r="D180" i="3"/>
  <c r="C180" i="3"/>
  <c r="S180" i="3" s="1"/>
  <c r="B180" i="3"/>
  <c r="A180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T179" i="3" s="1"/>
  <c r="C179" i="3"/>
  <c r="S179" i="3" s="1"/>
  <c r="B179" i="3"/>
  <c r="A179" i="3"/>
  <c r="Q178" i="3"/>
  <c r="P178" i="3"/>
  <c r="O178" i="3"/>
  <c r="R178" i="3" s="1"/>
  <c r="N178" i="3"/>
  <c r="M178" i="3"/>
  <c r="L178" i="3"/>
  <c r="K178" i="3"/>
  <c r="J178" i="3"/>
  <c r="I178" i="3"/>
  <c r="H178" i="3"/>
  <c r="G178" i="3"/>
  <c r="F178" i="3"/>
  <c r="T178" i="3" s="1"/>
  <c r="E178" i="3"/>
  <c r="D178" i="3"/>
  <c r="C178" i="3"/>
  <c r="S178" i="3" s="1"/>
  <c r="B178" i="3"/>
  <c r="A178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T177" i="3" s="1"/>
  <c r="C177" i="3"/>
  <c r="S177" i="3" s="1"/>
  <c r="B177" i="3"/>
  <c r="A177" i="3"/>
  <c r="Q176" i="3"/>
  <c r="P176" i="3"/>
  <c r="O176" i="3"/>
  <c r="R176" i="3" s="1"/>
  <c r="N176" i="3"/>
  <c r="M176" i="3"/>
  <c r="L176" i="3"/>
  <c r="K176" i="3"/>
  <c r="J176" i="3"/>
  <c r="I176" i="3"/>
  <c r="H176" i="3"/>
  <c r="G176" i="3"/>
  <c r="F176" i="3"/>
  <c r="T176" i="3" s="1"/>
  <c r="E176" i="3"/>
  <c r="D176" i="3"/>
  <c r="C176" i="3"/>
  <c r="S176" i="3" s="1"/>
  <c r="B176" i="3"/>
  <c r="A176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T175" i="3" s="1"/>
  <c r="E175" i="3"/>
  <c r="D175" i="3"/>
  <c r="C175" i="3"/>
  <c r="S175" i="3" s="1"/>
  <c r="B175" i="3"/>
  <c r="A175" i="3"/>
  <c r="Q174" i="3"/>
  <c r="P174" i="3"/>
  <c r="O174" i="3"/>
  <c r="R174" i="3" s="1"/>
  <c r="N174" i="3"/>
  <c r="M174" i="3"/>
  <c r="L174" i="3"/>
  <c r="K174" i="3"/>
  <c r="J174" i="3"/>
  <c r="I174" i="3"/>
  <c r="H174" i="3"/>
  <c r="G174" i="3"/>
  <c r="F174" i="3"/>
  <c r="T174" i="3" s="1"/>
  <c r="E174" i="3"/>
  <c r="D174" i="3"/>
  <c r="C174" i="3"/>
  <c r="S174" i="3" s="1"/>
  <c r="B174" i="3"/>
  <c r="A174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T173" i="3" s="1"/>
  <c r="E173" i="3"/>
  <c r="D173" i="3"/>
  <c r="C173" i="3"/>
  <c r="S173" i="3" s="1"/>
  <c r="B173" i="3"/>
  <c r="A173" i="3"/>
  <c r="Q172" i="3"/>
  <c r="P172" i="3"/>
  <c r="O172" i="3"/>
  <c r="R172" i="3" s="1"/>
  <c r="N172" i="3"/>
  <c r="M172" i="3"/>
  <c r="L172" i="3"/>
  <c r="K172" i="3"/>
  <c r="J172" i="3"/>
  <c r="I172" i="3"/>
  <c r="H172" i="3"/>
  <c r="G172" i="3"/>
  <c r="F172" i="3"/>
  <c r="T172" i="3" s="1"/>
  <c r="E172" i="3"/>
  <c r="D172" i="3"/>
  <c r="C172" i="3"/>
  <c r="S172" i="3" s="1"/>
  <c r="B172" i="3"/>
  <c r="A172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T171" i="3" s="1"/>
  <c r="E171" i="3"/>
  <c r="D171" i="3"/>
  <c r="C171" i="3"/>
  <c r="S171" i="3" s="1"/>
  <c r="B171" i="3"/>
  <c r="A171" i="3"/>
  <c r="Q170" i="3"/>
  <c r="P170" i="3"/>
  <c r="O170" i="3"/>
  <c r="R170" i="3" s="1"/>
  <c r="N170" i="3"/>
  <c r="M170" i="3"/>
  <c r="L170" i="3"/>
  <c r="K170" i="3"/>
  <c r="J170" i="3"/>
  <c r="I170" i="3"/>
  <c r="H170" i="3"/>
  <c r="G170" i="3"/>
  <c r="F170" i="3"/>
  <c r="T170" i="3" s="1"/>
  <c r="E170" i="3"/>
  <c r="D170" i="3"/>
  <c r="C170" i="3"/>
  <c r="S170" i="3" s="1"/>
  <c r="B170" i="3"/>
  <c r="A170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T169" i="3" s="1"/>
  <c r="E169" i="3"/>
  <c r="D169" i="3"/>
  <c r="C169" i="3"/>
  <c r="S169" i="3" s="1"/>
  <c r="B169" i="3"/>
  <c r="A169" i="3"/>
  <c r="Q168" i="3"/>
  <c r="P168" i="3"/>
  <c r="O168" i="3"/>
  <c r="R168" i="3" s="1"/>
  <c r="N168" i="3"/>
  <c r="M168" i="3"/>
  <c r="L168" i="3"/>
  <c r="K168" i="3"/>
  <c r="J168" i="3"/>
  <c r="I168" i="3"/>
  <c r="H168" i="3"/>
  <c r="G168" i="3"/>
  <c r="F168" i="3"/>
  <c r="T168" i="3" s="1"/>
  <c r="E168" i="3"/>
  <c r="D168" i="3"/>
  <c r="C168" i="3"/>
  <c r="S168" i="3" s="1"/>
  <c r="B168" i="3"/>
  <c r="A168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T167" i="3" s="1"/>
  <c r="E167" i="3"/>
  <c r="D167" i="3"/>
  <c r="C167" i="3"/>
  <c r="S167" i="3" s="1"/>
  <c r="B167" i="3"/>
  <c r="A167" i="3"/>
  <c r="Q166" i="3"/>
  <c r="P166" i="3"/>
  <c r="O166" i="3"/>
  <c r="R166" i="3" s="1"/>
  <c r="N166" i="3"/>
  <c r="M166" i="3"/>
  <c r="L166" i="3"/>
  <c r="K166" i="3"/>
  <c r="J166" i="3"/>
  <c r="I166" i="3"/>
  <c r="H166" i="3"/>
  <c r="G166" i="3"/>
  <c r="F166" i="3"/>
  <c r="T166" i="3" s="1"/>
  <c r="E166" i="3"/>
  <c r="D166" i="3"/>
  <c r="C166" i="3"/>
  <c r="S166" i="3" s="1"/>
  <c r="B166" i="3"/>
  <c r="A166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T165" i="3" s="1"/>
  <c r="E165" i="3"/>
  <c r="D165" i="3"/>
  <c r="C165" i="3"/>
  <c r="S165" i="3" s="1"/>
  <c r="B165" i="3"/>
  <c r="A165" i="3"/>
  <c r="Q164" i="3"/>
  <c r="P164" i="3"/>
  <c r="O164" i="3"/>
  <c r="R164" i="3" s="1"/>
  <c r="N164" i="3"/>
  <c r="M164" i="3"/>
  <c r="L164" i="3"/>
  <c r="K164" i="3"/>
  <c r="J164" i="3"/>
  <c r="I164" i="3"/>
  <c r="H164" i="3"/>
  <c r="G164" i="3"/>
  <c r="F164" i="3"/>
  <c r="T164" i="3" s="1"/>
  <c r="E164" i="3"/>
  <c r="D164" i="3"/>
  <c r="C164" i="3"/>
  <c r="S164" i="3" s="1"/>
  <c r="B164" i="3"/>
  <c r="A164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T163" i="3" s="1"/>
  <c r="C163" i="3"/>
  <c r="S163" i="3" s="1"/>
  <c r="B163" i="3"/>
  <c r="A163" i="3"/>
  <c r="Q162" i="3"/>
  <c r="P162" i="3"/>
  <c r="O162" i="3"/>
  <c r="R162" i="3" s="1"/>
  <c r="N162" i="3"/>
  <c r="M162" i="3"/>
  <c r="L162" i="3"/>
  <c r="K162" i="3"/>
  <c r="J162" i="3"/>
  <c r="I162" i="3"/>
  <c r="H162" i="3"/>
  <c r="G162" i="3"/>
  <c r="F162" i="3"/>
  <c r="T162" i="3" s="1"/>
  <c r="E162" i="3"/>
  <c r="D162" i="3"/>
  <c r="C162" i="3"/>
  <c r="S162" i="3" s="1"/>
  <c r="B162" i="3"/>
  <c r="A162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T161" i="3" s="1"/>
  <c r="C161" i="3"/>
  <c r="S161" i="3" s="1"/>
  <c r="B161" i="3"/>
  <c r="A161" i="3"/>
  <c r="Q160" i="3"/>
  <c r="P160" i="3"/>
  <c r="O160" i="3"/>
  <c r="R160" i="3" s="1"/>
  <c r="N160" i="3"/>
  <c r="M160" i="3"/>
  <c r="L160" i="3"/>
  <c r="K160" i="3"/>
  <c r="J160" i="3"/>
  <c r="I160" i="3"/>
  <c r="H160" i="3"/>
  <c r="G160" i="3"/>
  <c r="F160" i="3"/>
  <c r="T160" i="3" s="1"/>
  <c r="E160" i="3"/>
  <c r="D160" i="3"/>
  <c r="C160" i="3"/>
  <c r="S160" i="3" s="1"/>
  <c r="B160" i="3"/>
  <c r="A160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T159" i="3" s="1"/>
  <c r="C159" i="3"/>
  <c r="S159" i="3" s="1"/>
  <c r="B159" i="3"/>
  <c r="A159" i="3"/>
  <c r="Q158" i="3"/>
  <c r="P158" i="3"/>
  <c r="O158" i="3"/>
  <c r="R158" i="3" s="1"/>
  <c r="N158" i="3"/>
  <c r="M158" i="3"/>
  <c r="L158" i="3"/>
  <c r="K158" i="3"/>
  <c r="J158" i="3"/>
  <c r="I158" i="3"/>
  <c r="H158" i="3"/>
  <c r="G158" i="3"/>
  <c r="F158" i="3"/>
  <c r="T158" i="3" s="1"/>
  <c r="E158" i="3"/>
  <c r="D158" i="3"/>
  <c r="C158" i="3"/>
  <c r="S158" i="3" s="1"/>
  <c r="B158" i="3"/>
  <c r="A158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T157" i="3" s="1"/>
  <c r="C157" i="3"/>
  <c r="S157" i="3" s="1"/>
  <c r="B157" i="3"/>
  <c r="A157" i="3"/>
  <c r="Q156" i="3"/>
  <c r="P156" i="3"/>
  <c r="O156" i="3"/>
  <c r="R156" i="3" s="1"/>
  <c r="N156" i="3"/>
  <c r="M156" i="3"/>
  <c r="L156" i="3"/>
  <c r="K156" i="3"/>
  <c r="J156" i="3"/>
  <c r="I156" i="3"/>
  <c r="H156" i="3"/>
  <c r="G156" i="3"/>
  <c r="F156" i="3"/>
  <c r="T156" i="3" s="1"/>
  <c r="E156" i="3"/>
  <c r="D156" i="3"/>
  <c r="C156" i="3"/>
  <c r="S156" i="3" s="1"/>
  <c r="B156" i="3"/>
  <c r="A156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T155" i="3" s="1"/>
  <c r="C155" i="3"/>
  <c r="S155" i="3" s="1"/>
  <c r="B155" i="3"/>
  <c r="A155" i="3"/>
  <c r="Q154" i="3"/>
  <c r="P154" i="3"/>
  <c r="O154" i="3"/>
  <c r="R154" i="3" s="1"/>
  <c r="N154" i="3"/>
  <c r="M154" i="3"/>
  <c r="L154" i="3"/>
  <c r="K154" i="3"/>
  <c r="J154" i="3"/>
  <c r="I154" i="3"/>
  <c r="H154" i="3"/>
  <c r="G154" i="3"/>
  <c r="F154" i="3"/>
  <c r="T154" i="3" s="1"/>
  <c r="E154" i="3"/>
  <c r="D154" i="3"/>
  <c r="C154" i="3"/>
  <c r="S154" i="3" s="1"/>
  <c r="B154" i="3"/>
  <c r="A154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T153" i="3" s="1"/>
  <c r="C153" i="3"/>
  <c r="S153" i="3" s="1"/>
  <c r="B153" i="3"/>
  <c r="A153" i="3"/>
  <c r="Q152" i="3"/>
  <c r="P152" i="3"/>
  <c r="O152" i="3"/>
  <c r="R152" i="3" s="1"/>
  <c r="N152" i="3"/>
  <c r="M152" i="3"/>
  <c r="L152" i="3"/>
  <c r="K152" i="3"/>
  <c r="J152" i="3"/>
  <c r="I152" i="3"/>
  <c r="H152" i="3"/>
  <c r="G152" i="3"/>
  <c r="F152" i="3"/>
  <c r="T152" i="3" s="1"/>
  <c r="E152" i="3"/>
  <c r="D152" i="3"/>
  <c r="C152" i="3"/>
  <c r="S152" i="3" s="1"/>
  <c r="B152" i="3"/>
  <c r="A152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T151" i="3" s="1"/>
  <c r="C151" i="3"/>
  <c r="S151" i="3" s="1"/>
  <c r="B151" i="3"/>
  <c r="A151" i="3"/>
  <c r="Q150" i="3"/>
  <c r="P150" i="3"/>
  <c r="O150" i="3"/>
  <c r="R150" i="3" s="1"/>
  <c r="N150" i="3"/>
  <c r="M150" i="3"/>
  <c r="L150" i="3"/>
  <c r="K150" i="3"/>
  <c r="J150" i="3"/>
  <c r="I150" i="3"/>
  <c r="H150" i="3"/>
  <c r="G150" i="3"/>
  <c r="F150" i="3"/>
  <c r="T150" i="3" s="1"/>
  <c r="E150" i="3"/>
  <c r="D150" i="3"/>
  <c r="C150" i="3"/>
  <c r="S150" i="3" s="1"/>
  <c r="B150" i="3"/>
  <c r="A150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T149" i="3" s="1"/>
  <c r="C149" i="3"/>
  <c r="S149" i="3" s="1"/>
  <c r="B149" i="3"/>
  <c r="A149" i="3"/>
  <c r="Q148" i="3"/>
  <c r="P148" i="3"/>
  <c r="O148" i="3"/>
  <c r="R148" i="3" s="1"/>
  <c r="N148" i="3"/>
  <c r="M148" i="3"/>
  <c r="L148" i="3"/>
  <c r="K148" i="3"/>
  <c r="J148" i="3"/>
  <c r="I148" i="3"/>
  <c r="H148" i="3"/>
  <c r="G148" i="3"/>
  <c r="F148" i="3"/>
  <c r="T148" i="3" s="1"/>
  <c r="E148" i="3"/>
  <c r="D148" i="3"/>
  <c r="C148" i="3"/>
  <c r="S148" i="3" s="1"/>
  <c r="B148" i="3"/>
  <c r="A148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T147" i="3" s="1"/>
  <c r="C147" i="3"/>
  <c r="S147" i="3" s="1"/>
  <c r="B147" i="3"/>
  <c r="A147" i="3"/>
  <c r="Q146" i="3"/>
  <c r="P146" i="3"/>
  <c r="O146" i="3"/>
  <c r="R146" i="3" s="1"/>
  <c r="N146" i="3"/>
  <c r="M146" i="3"/>
  <c r="L146" i="3"/>
  <c r="K146" i="3"/>
  <c r="J146" i="3"/>
  <c r="I146" i="3"/>
  <c r="H146" i="3"/>
  <c r="G146" i="3"/>
  <c r="F146" i="3"/>
  <c r="T146" i="3" s="1"/>
  <c r="E146" i="3"/>
  <c r="D146" i="3"/>
  <c r="C146" i="3"/>
  <c r="S146" i="3" s="1"/>
  <c r="B146" i="3"/>
  <c r="A146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T145" i="3" s="1"/>
  <c r="C145" i="3"/>
  <c r="S145" i="3" s="1"/>
  <c r="B145" i="3"/>
  <c r="A145" i="3"/>
  <c r="Q144" i="3"/>
  <c r="P144" i="3"/>
  <c r="O144" i="3"/>
  <c r="R144" i="3" s="1"/>
  <c r="N144" i="3"/>
  <c r="M144" i="3"/>
  <c r="L144" i="3"/>
  <c r="K144" i="3"/>
  <c r="J144" i="3"/>
  <c r="I144" i="3"/>
  <c r="H144" i="3"/>
  <c r="G144" i="3"/>
  <c r="F144" i="3"/>
  <c r="T144" i="3" s="1"/>
  <c r="E144" i="3"/>
  <c r="D144" i="3"/>
  <c r="C144" i="3"/>
  <c r="S144" i="3" s="1"/>
  <c r="B144" i="3"/>
  <c r="A144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T143" i="3" s="1"/>
  <c r="C143" i="3"/>
  <c r="S143" i="3" s="1"/>
  <c r="B143" i="3"/>
  <c r="A143" i="3"/>
  <c r="Q142" i="3"/>
  <c r="P142" i="3"/>
  <c r="O142" i="3"/>
  <c r="R142" i="3" s="1"/>
  <c r="N142" i="3"/>
  <c r="M142" i="3"/>
  <c r="L142" i="3"/>
  <c r="K142" i="3"/>
  <c r="J142" i="3"/>
  <c r="I142" i="3"/>
  <c r="H142" i="3"/>
  <c r="G142" i="3"/>
  <c r="F142" i="3"/>
  <c r="T142" i="3" s="1"/>
  <c r="E142" i="3"/>
  <c r="D142" i="3"/>
  <c r="C142" i="3"/>
  <c r="S142" i="3" s="1"/>
  <c r="B142" i="3"/>
  <c r="A142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T141" i="3" s="1"/>
  <c r="C141" i="3"/>
  <c r="S141" i="3" s="1"/>
  <c r="B141" i="3"/>
  <c r="A141" i="3"/>
  <c r="Q140" i="3"/>
  <c r="P140" i="3"/>
  <c r="O140" i="3"/>
  <c r="R140" i="3" s="1"/>
  <c r="N140" i="3"/>
  <c r="M140" i="3"/>
  <c r="L140" i="3"/>
  <c r="K140" i="3"/>
  <c r="J140" i="3"/>
  <c r="I140" i="3"/>
  <c r="H140" i="3"/>
  <c r="G140" i="3"/>
  <c r="F140" i="3"/>
  <c r="T140" i="3" s="1"/>
  <c r="E140" i="3"/>
  <c r="D140" i="3"/>
  <c r="C140" i="3"/>
  <c r="S140" i="3" s="1"/>
  <c r="B140" i="3"/>
  <c r="A140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T139" i="3" s="1"/>
  <c r="C139" i="3"/>
  <c r="S139" i="3" s="1"/>
  <c r="B139" i="3"/>
  <c r="A139" i="3"/>
  <c r="Q138" i="3"/>
  <c r="P138" i="3"/>
  <c r="O138" i="3"/>
  <c r="R138" i="3" s="1"/>
  <c r="N138" i="3"/>
  <c r="M138" i="3"/>
  <c r="L138" i="3"/>
  <c r="K138" i="3"/>
  <c r="J138" i="3"/>
  <c r="I138" i="3"/>
  <c r="H138" i="3"/>
  <c r="G138" i="3"/>
  <c r="F138" i="3"/>
  <c r="T138" i="3" s="1"/>
  <c r="E138" i="3"/>
  <c r="D138" i="3"/>
  <c r="C138" i="3"/>
  <c r="S138" i="3" s="1"/>
  <c r="B138" i="3"/>
  <c r="A138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T137" i="3" s="1"/>
  <c r="E137" i="3"/>
  <c r="D137" i="3"/>
  <c r="C137" i="3"/>
  <c r="S137" i="3" s="1"/>
  <c r="B137" i="3"/>
  <c r="A137" i="3"/>
  <c r="Q136" i="3"/>
  <c r="P136" i="3"/>
  <c r="O136" i="3"/>
  <c r="R136" i="3" s="1"/>
  <c r="N136" i="3"/>
  <c r="M136" i="3"/>
  <c r="L136" i="3"/>
  <c r="K136" i="3"/>
  <c r="J136" i="3"/>
  <c r="I136" i="3"/>
  <c r="H136" i="3"/>
  <c r="G136" i="3"/>
  <c r="F136" i="3"/>
  <c r="T136" i="3" s="1"/>
  <c r="E136" i="3"/>
  <c r="D136" i="3"/>
  <c r="C136" i="3"/>
  <c r="S136" i="3" s="1"/>
  <c r="B136" i="3"/>
  <c r="A136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T135" i="3" s="1"/>
  <c r="E135" i="3"/>
  <c r="D135" i="3"/>
  <c r="C135" i="3"/>
  <c r="S135" i="3" s="1"/>
  <c r="B135" i="3"/>
  <c r="A135" i="3"/>
  <c r="Q134" i="3"/>
  <c r="P134" i="3"/>
  <c r="O134" i="3"/>
  <c r="R134" i="3" s="1"/>
  <c r="N134" i="3"/>
  <c r="M134" i="3"/>
  <c r="L134" i="3"/>
  <c r="K134" i="3"/>
  <c r="J134" i="3"/>
  <c r="I134" i="3"/>
  <c r="H134" i="3"/>
  <c r="G134" i="3"/>
  <c r="F134" i="3"/>
  <c r="T134" i="3" s="1"/>
  <c r="E134" i="3"/>
  <c r="D134" i="3"/>
  <c r="C134" i="3"/>
  <c r="S134" i="3" s="1"/>
  <c r="B134" i="3"/>
  <c r="A134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T133" i="3" s="1"/>
  <c r="E133" i="3"/>
  <c r="D133" i="3"/>
  <c r="C133" i="3"/>
  <c r="S133" i="3" s="1"/>
  <c r="B133" i="3"/>
  <c r="A133" i="3"/>
  <c r="Q132" i="3"/>
  <c r="P132" i="3"/>
  <c r="O132" i="3"/>
  <c r="R132" i="3" s="1"/>
  <c r="N132" i="3"/>
  <c r="M132" i="3"/>
  <c r="L132" i="3"/>
  <c r="K132" i="3"/>
  <c r="J132" i="3"/>
  <c r="I132" i="3"/>
  <c r="H132" i="3"/>
  <c r="G132" i="3"/>
  <c r="F132" i="3"/>
  <c r="T132" i="3" s="1"/>
  <c r="E132" i="3"/>
  <c r="D132" i="3"/>
  <c r="C132" i="3"/>
  <c r="S132" i="3" s="1"/>
  <c r="B132" i="3"/>
  <c r="A132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S131" i="3" s="1"/>
  <c r="B131" i="3"/>
  <c r="A131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T130" i="3" s="1"/>
  <c r="E130" i="3"/>
  <c r="D130" i="3"/>
  <c r="C130" i="3"/>
  <c r="S130" i="3" s="1"/>
  <c r="B130" i="3"/>
  <c r="A130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T129" i="3" s="1"/>
  <c r="E129" i="3"/>
  <c r="D129" i="3"/>
  <c r="C129" i="3"/>
  <c r="S129" i="3" s="1"/>
  <c r="B129" i="3"/>
  <c r="A129" i="3"/>
  <c r="Q128" i="3"/>
  <c r="P128" i="3"/>
  <c r="O128" i="3"/>
  <c r="R128" i="3" s="1"/>
  <c r="N128" i="3"/>
  <c r="M128" i="3"/>
  <c r="L128" i="3"/>
  <c r="K128" i="3"/>
  <c r="J128" i="3"/>
  <c r="I128" i="3"/>
  <c r="H128" i="3"/>
  <c r="G128" i="3"/>
  <c r="F128" i="3"/>
  <c r="T128" i="3" s="1"/>
  <c r="E128" i="3"/>
  <c r="D128" i="3"/>
  <c r="C128" i="3"/>
  <c r="S128" i="3" s="1"/>
  <c r="B128" i="3"/>
  <c r="A128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R127" i="3" s="1"/>
  <c r="E127" i="3"/>
  <c r="D127" i="3"/>
  <c r="T127" i="3" s="1"/>
  <c r="C127" i="3"/>
  <c r="S127" i="3" s="1"/>
  <c r="B127" i="3"/>
  <c r="A127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T126" i="3" s="1"/>
  <c r="E126" i="3"/>
  <c r="D126" i="3"/>
  <c r="C126" i="3"/>
  <c r="S126" i="3" s="1"/>
  <c r="B126" i="3"/>
  <c r="A126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T125" i="3" s="1"/>
  <c r="E125" i="3"/>
  <c r="D125" i="3"/>
  <c r="C125" i="3"/>
  <c r="S125" i="3" s="1"/>
  <c r="B125" i="3"/>
  <c r="A125" i="3"/>
  <c r="Q124" i="3"/>
  <c r="P124" i="3"/>
  <c r="O124" i="3"/>
  <c r="R124" i="3" s="1"/>
  <c r="N124" i="3"/>
  <c r="M124" i="3"/>
  <c r="L124" i="3"/>
  <c r="K124" i="3"/>
  <c r="J124" i="3"/>
  <c r="I124" i="3"/>
  <c r="H124" i="3"/>
  <c r="G124" i="3"/>
  <c r="F124" i="3"/>
  <c r="T124" i="3" s="1"/>
  <c r="E124" i="3"/>
  <c r="D124" i="3"/>
  <c r="C124" i="3"/>
  <c r="S124" i="3" s="1"/>
  <c r="B124" i="3"/>
  <c r="A124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T123" i="3" s="1"/>
  <c r="C123" i="3"/>
  <c r="S123" i="3" s="1"/>
  <c r="B123" i="3"/>
  <c r="A123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T122" i="3" s="1"/>
  <c r="E122" i="3"/>
  <c r="D122" i="3"/>
  <c r="C122" i="3"/>
  <c r="S122" i="3" s="1"/>
  <c r="B122" i="3"/>
  <c r="A122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T121" i="3" s="1"/>
  <c r="E121" i="3"/>
  <c r="D121" i="3"/>
  <c r="C121" i="3"/>
  <c r="S121" i="3" s="1"/>
  <c r="B121" i="3"/>
  <c r="A121" i="3"/>
  <c r="Q120" i="3"/>
  <c r="P120" i="3"/>
  <c r="O120" i="3"/>
  <c r="R120" i="3" s="1"/>
  <c r="N120" i="3"/>
  <c r="M120" i="3"/>
  <c r="L120" i="3"/>
  <c r="K120" i="3"/>
  <c r="J120" i="3"/>
  <c r="I120" i="3"/>
  <c r="H120" i="3"/>
  <c r="G120" i="3"/>
  <c r="F120" i="3"/>
  <c r="T120" i="3" s="1"/>
  <c r="E120" i="3"/>
  <c r="D120" i="3"/>
  <c r="C120" i="3"/>
  <c r="S120" i="3" s="1"/>
  <c r="B120" i="3"/>
  <c r="A120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R119" i="3" s="1"/>
  <c r="E119" i="3"/>
  <c r="D119" i="3"/>
  <c r="T119" i="3" s="1"/>
  <c r="C119" i="3"/>
  <c r="S119" i="3" s="1"/>
  <c r="B119" i="3"/>
  <c r="A119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T118" i="3" s="1"/>
  <c r="E118" i="3"/>
  <c r="D118" i="3"/>
  <c r="C118" i="3"/>
  <c r="S118" i="3" s="1"/>
  <c r="B118" i="3"/>
  <c r="A118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T117" i="3" s="1"/>
  <c r="E117" i="3"/>
  <c r="D117" i="3"/>
  <c r="C117" i="3"/>
  <c r="S117" i="3" s="1"/>
  <c r="B117" i="3"/>
  <c r="A117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T116" i="3" s="1"/>
  <c r="E116" i="3"/>
  <c r="D116" i="3"/>
  <c r="C116" i="3"/>
  <c r="S116" i="3" s="1"/>
  <c r="B116" i="3"/>
  <c r="A116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T115" i="3" s="1"/>
  <c r="C115" i="3"/>
  <c r="B115" i="3"/>
  <c r="A115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T114" i="3" s="1"/>
  <c r="E114" i="3"/>
  <c r="D114" i="3"/>
  <c r="C114" i="3"/>
  <c r="S114" i="3" s="1"/>
  <c r="B114" i="3"/>
  <c r="A114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T113" i="3" s="1"/>
  <c r="E113" i="3"/>
  <c r="D113" i="3"/>
  <c r="C113" i="3"/>
  <c r="S113" i="3" s="1"/>
  <c r="B113" i="3"/>
  <c r="A113" i="3"/>
  <c r="Q112" i="3"/>
  <c r="P112" i="3"/>
  <c r="O112" i="3"/>
  <c r="R112" i="3" s="1"/>
  <c r="N112" i="3"/>
  <c r="M112" i="3"/>
  <c r="L112" i="3"/>
  <c r="K112" i="3"/>
  <c r="J112" i="3"/>
  <c r="I112" i="3"/>
  <c r="H112" i="3"/>
  <c r="G112" i="3"/>
  <c r="F112" i="3"/>
  <c r="E112" i="3"/>
  <c r="D112" i="3"/>
  <c r="T112" i="3" s="1"/>
  <c r="C112" i="3"/>
  <c r="S112" i="3" s="1"/>
  <c r="B112" i="3"/>
  <c r="A112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R111" i="3" s="1"/>
  <c r="E111" i="3"/>
  <c r="D111" i="3"/>
  <c r="T111" i="3" s="1"/>
  <c r="C111" i="3"/>
  <c r="S111" i="3" s="1"/>
  <c r="B111" i="3"/>
  <c r="A111" i="3"/>
  <c r="Q110" i="3"/>
  <c r="P110" i="3"/>
  <c r="O110" i="3"/>
  <c r="R110" i="3" s="1"/>
  <c r="N110" i="3"/>
  <c r="M110" i="3"/>
  <c r="L110" i="3"/>
  <c r="K110" i="3"/>
  <c r="J110" i="3"/>
  <c r="I110" i="3"/>
  <c r="H110" i="3"/>
  <c r="G110" i="3"/>
  <c r="F110" i="3"/>
  <c r="E110" i="3"/>
  <c r="D110" i="3"/>
  <c r="T110" i="3" s="1"/>
  <c r="C110" i="3"/>
  <c r="S110" i="3" s="1"/>
  <c r="B110" i="3"/>
  <c r="A110" i="3"/>
  <c r="Q109" i="3"/>
  <c r="P109" i="3"/>
  <c r="O109" i="3"/>
  <c r="R109" i="3" s="1"/>
  <c r="N109" i="3"/>
  <c r="M109" i="3"/>
  <c r="L109" i="3"/>
  <c r="K109" i="3"/>
  <c r="J109" i="3"/>
  <c r="I109" i="3"/>
  <c r="H109" i="3"/>
  <c r="G109" i="3"/>
  <c r="F109" i="3"/>
  <c r="E109" i="3"/>
  <c r="D109" i="3"/>
  <c r="T109" i="3" s="1"/>
  <c r="C109" i="3"/>
  <c r="S109" i="3" s="1"/>
  <c r="B109" i="3"/>
  <c r="A109" i="3"/>
  <c r="Q108" i="3"/>
  <c r="P108" i="3"/>
  <c r="O108" i="3"/>
  <c r="R108" i="3" s="1"/>
  <c r="N108" i="3"/>
  <c r="M108" i="3"/>
  <c r="L108" i="3"/>
  <c r="K108" i="3"/>
  <c r="J108" i="3"/>
  <c r="I108" i="3"/>
  <c r="H108" i="3"/>
  <c r="G108" i="3"/>
  <c r="F108" i="3"/>
  <c r="E108" i="3"/>
  <c r="D108" i="3"/>
  <c r="T108" i="3" s="1"/>
  <c r="C108" i="3"/>
  <c r="S108" i="3" s="1"/>
  <c r="B108" i="3"/>
  <c r="A108" i="3"/>
  <c r="Q107" i="3"/>
  <c r="P107" i="3"/>
  <c r="O107" i="3"/>
  <c r="R107" i="3" s="1"/>
  <c r="N107" i="3"/>
  <c r="M107" i="3"/>
  <c r="L107" i="3"/>
  <c r="K107" i="3"/>
  <c r="J107" i="3"/>
  <c r="I107" i="3"/>
  <c r="H107" i="3"/>
  <c r="G107" i="3"/>
  <c r="F107" i="3"/>
  <c r="E107" i="3"/>
  <c r="D107" i="3"/>
  <c r="T107" i="3" s="1"/>
  <c r="C107" i="3"/>
  <c r="S107" i="3" s="1"/>
  <c r="B107" i="3"/>
  <c r="A107" i="3"/>
  <c r="Q106" i="3"/>
  <c r="P106" i="3"/>
  <c r="O106" i="3"/>
  <c r="R106" i="3" s="1"/>
  <c r="N106" i="3"/>
  <c r="M106" i="3"/>
  <c r="L106" i="3"/>
  <c r="K106" i="3"/>
  <c r="J106" i="3"/>
  <c r="I106" i="3"/>
  <c r="H106" i="3"/>
  <c r="G106" i="3"/>
  <c r="F106" i="3"/>
  <c r="E106" i="3"/>
  <c r="D106" i="3"/>
  <c r="T106" i="3" s="1"/>
  <c r="C106" i="3"/>
  <c r="S106" i="3" s="1"/>
  <c r="B106" i="3"/>
  <c r="A106" i="3"/>
  <c r="Q105" i="3"/>
  <c r="P105" i="3"/>
  <c r="O105" i="3"/>
  <c r="R105" i="3" s="1"/>
  <c r="N105" i="3"/>
  <c r="M105" i="3"/>
  <c r="L105" i="3"/>
  <c r="K105" i="3"/>
  <c r="J105" i="3"/>
  <c r="I105" i="3"/>
  <c r="H105" i="3"/>
  <c r="G105" i="3"/>
  <c r="F105" i="3"/>
  <c r="E105" i="3"/>
  <c r="D105" i="3"/>
  <c r="T105" i="3" s="1"/>
  <c r="C105" i="3"/>
  <c r="S105" i="3" s="1"/>
  <c r="B105" i="3"/>
  <c r="A105" i="3"/>
  <c r="Q104" i="3"/>
  <c r="P104" i="3"/>
  <c r="O104" i="3"/>
  <c r="R104" i="3" s="1"/>
  <c r="N104" i="3"/>
  <c r="M104" i="3"/>
  <c r="L104" i="3"/>
  <c r="K104" i="3"/>
  <c r="J104" i="3"/>
  <c r="I104" i="3"/>
  <c r="H104" i="3"/>
  <c r="G104" i="3"/>
  <c r="F104" i="3"/>
  <c r="E104" i="3"/>
  <c r="D104" i="3"/>
  <c r="T104" i="3" s="1"/>
  <c r="C104" i="3"/>
  <c r="S104" i="3" s="1"/>
  <c r="B104" i="3"/>
  <c r="A104" i="3"/>
  <c r="Q103" i="3"/>
  <c r="P103" i="3"/>
  <c r="O103" i="3"/>
  <c r="R103" i="3" s="1"/>
  <c r="N103" i="3"/>
  <c r="M103" i="3"/>
  <c r="L103" i="3"/>
  <c r="K103" i="3"/>
  <c r="J103" i="3"/>
  <c r="I103" i="3"/>
  <c r="H103" i="3"/>
  <c r="G103" i="3"/>
  <c r="F103" i="3"/>
  <c r="E103" i="3"/>
  <c r="D103" i="3"/>
  <c r="T103" i="3" s="1"/>
  <c r="C103" i="3"/>
  <c r="S103" i="3" s="1"/>
  <c r="B103" i="3"/>
  <c r="A103" i="3"/>
  <c r="Q102" i="3"/>
  <c r="P102" i="3"/>
  <c r="O102" i="3"/>
  <c r="R102" i="3" s="1"/>
  <c r="N102" i="3"/>
  <c r="M102" i="3"/>
  <c r="L102" i="3"/>
  <c r="K102" i="3"/>
  <c r="J102" i="3"/>
  <c r="I102" i="3"/>
  <c r="H102" i="3"/>
  <c r="G102" i="3"/>
  <c r="F102" i="3"/>
  <c r="E102" i="3"/>
  <c r="D102" i="3"/>
  <c r="T102" i="3" s="1"/>
  <c r="C102" i="3"/>
  <c r="S102" i="3" s="1"/>
  <c r="B102" i="3"/>
  <c r="A102" i="3"/>
  <c r="Q101" i="3"/>
  <c r="P101" i="3"/>
  <c r="O101" i="3"/>
  <c r="R101" i="3" s="1"/>
  <c r="N101" i="3"/>
  <c r="M101" i="3"/>
  <c r="L101" i="3"/>
  <c r="K101" i="3"/>
  <c r="J101" i="3"/>
  <c r="I101" i="3"/>
  <c r="H101" i="3"/>
  <c r="G101" i="3"/>
  <c r="F101" i="3"/>
  <c r="E101" i="3"/>
  <c r="D101" i="3"/>
  <c r="T101" i="3" s="1"/>
  <c r="C101" i="3"/>
  <c r="S101" i="3" s="1"/>
  <c r="B101" i="3"/>
  <c r="A101" i="3"/>
  <c r="Q100" i="3"/>
  <c r="P100" i="3"/>
  <c r="O100" i="3"/>
  <c r="R100" i="3" s="1"/>
  <c r="N100" i="3"/>
  <c r="M100" i="3"/>
  <c r="L100" i="3"/>
  <c r="K100" i="3"/>
  <c r="J100" i="3"/>
  <c r="I100" i="3"/>
  <c r="H100" i="3"/>
  <c r="G100" i="3"/>
  <c r="F100" i="3"/>
  <c r="E100" i="3"/>
  <c r="D100" i="3"/>
  <c r="T100" i="3" s="1"/>
  <c r="C100" i="3"/>
  <c r="S100" i="3" s="1"/>
  <c r="B100" i="3"/>
  <c r="A100" i="3"/>
  <c r="Q99" i="3"/>
  <c r="P99" i="3"/>
  <c r="O99" i="3"/>
  <c r="R99" i="3" s="1"/>
  <c r="N99" i="3"/>
  <c r="M99" i="3"/>
  <c r="L99" i="3"/>
  <c r="K99" i="3"/>
  <c r="J99" i="3"/>
  <c r="I99" i="3"/>
  <c r="H99" i="3"/>
  <c r="G99" i="3"/>
  <c r="F99" i="3"/>
  <c r="E99" i="3"/>
  <c r="D99" i="3"/>
  <c r="T99" i="3" s="1"/>
  <c r="C99" i="3"/>
  <c r="S99" i="3" s="1"/>
  <c r="B99" i="3"/>
  <c r="A99" i="3"/>
  <c r="Q98" i="3"/>
  <c r="P98" i="3"/>
  <c r="O98" i="3"/>
  <c r="R98" i="3" s="1"/>
  <c r="N98" i="3"/>
  <c r="M98" i="3"/>
  <c r="L98" i="3"/>
  <c r="K98" i="3"/>
  <c r="J98" i="3"/>
  <c r="I98" i="3"/>
  <c r="H98" i="3"/>
  <c r="G98" i="3"/>
  <c r="F98" i="3"/>
  <c r="E98" i="3"/>
  <c r="D98" i="3"/>
  <c r="T98" i="3" s="1"/>
  <c r="C98" i="3"/>
  <c r="S98" i="3" s="1"/>
  <c r="B98" i="3"/>
  <c r="A98" i="3"/>
  <c r="Q97" i="3"/>
  <c r="P97" i="3"/>
  <c r="O97" i="3"/>
  <c r="R97" i="3" s="1"/>
  <c r="N97" i="3"/>
  <c r="M97" i="3"/>
  <c r="L97" i="3"/>
  <c r="K97" i="3"/>
  <c r="J97" i="3"/>
  <c r="I97" i="3"/>
  <c r="H97" i="3"/>
  <c r="G97" i="3"/>
  <c r="F97" i="3"/>
  <c r="E97" i="3"/>
  <c r="D97" i="3"/>
  <c r="T97" i="3" s="1"/>
  <c r="C97" i="3"/>
  <c r="S97" i="3" s="1"/>
  <c r="B97" i="3"/>
  <c r="A97" i="3"/>
  <c r="Q96" i="3"/>
  <c r="P96" i="3"/>
  <c r="O96" i="3"/>
  <c r="R96" i="3" s="1"/>
  <c r="N96" i="3"/>
  <c r="M96" i="3"/>
  <c r="L96" i="3"/>
  <c r="K96" i="3"/>
  <c r="J96" i="3"/>
  <c r="I96" i="3"/>
  <c r="H96" i="3"/>
  <c r="G96" i="3"/>
  <c r="F96" i="3"/>
  <c r="E96" i="3"/>
  <c r="D96" i="3"/>
  <c r="T96" i="3" s="1"/>
  <c r="C96" i="3"/>
  <c r="S96" i="3" s="1"/>
  <c r="B96" i="3"/>
  <c r="A96" i="3"/>
  <c r="Q95" i="3"/>
  <c r="P95" i="3"/>
  <c r="O95" i="3"/>
  <c r="R95" i="3" s="1"/>
  <c r="N95" i="3"/>
  <c r="M95" i="3"/>
  <c r="L95" i="3"/>
  <c r="K95" i="3"/>
  <c r="J95" i="3"/>
  <c r="I95" i="3"/>
  <c r="H95" i="3"/>
  <c r="G95" i="3"/>
  <c r="F95" i="3"/>
  <c r="E95" i="3"/>
  <c r="D95" i="3"/>
  <c r="T95" i="3" s="1"/>
  <c r="C95" i="3"/>
  <c r="S95" i="3" s="1"/>
  <c r="B95" i="3"/>
  <c r="A95" i="3"/>
  <c r="Q94" i="3"/>
  <c r="P94" i="3"/>
  <c r="O94" i="3"/>
  <c r="R94" i="3" s="1"/>
  <c r="N94" i="3"/>
  <c r="M94" i="3"/>
  <c r="L94" i="3"/>
  <c r="K94" i="3"/>
  <c r="J94" i="3"/>
  <c r="I94" i="3"/>
  <c r="H94" i="3"/>
  <c r="G94" i="3"/>
  <c r="F94" i="3"/>
  <c r="E94" i="3"/>
  <c r="D94" i="3"/>
  <c r="T94" i="3" s="1"/>
  <c r="C94" i="3"/>
  <c r="S94" i="3" s="1"/>
  <c r="B94" i="3"/>
  <c r="A94" i="3"/>
  <c r="Q93" i="3"/>
  <c r="P93" i="3"/>
  <c r="O93" i="3"/>
  <c r="R93" i="3" s="1"/>
  <c r="N93" i="3"/>
  <c r="M93" i="3"/>
  <c r="L93" i="3"/>
  <c r="K93" i="3"/>
  <c r="J93" i="3"/>
  <c r="I93" i="3"/>
  <c r="H93" i="3"/>
  <c r="G93" i="3"/>
  <c r="F93" i="3"/>
  <c r="E93" i="3"/>
  <c r="D93" i="3"/>
  <c r="T93" i="3" s="1"/>
  <c r="C93" i="3"/>
  <c r="S93" i="3" s="1"/>
  <c r="B93" i="3"/>
  <c r="A93" i="3"/>
  <c r="Q92" i="3"/>
  <c r="P92" i="3"/>
  <c r="O92" i="3"/>
  <c r="R92" i="3" s="1"/>
  <c r="N92" i="3"/>
  <c r="M92" i="3"/>
  <c r="L92" i="3"/>
  <c r="K92" i="3"/>
  <c r="J92" i="3"/>
  <c r="I92" i="3"/>
  <c r="H92" i="3"/>
  <c r="G92" i="3"/>
  <c r="F92" i="3"/>
  <c r="E92" i="3"/>
  <c r="D92" i="3"/>
  <c r="T92" i="3" s="1"/>
  <c r="C92" i="3"/>
  <c r="S92" i="3" s="1"/>
  <c r="B92" i="3"/>
  <c r="A92" i="3"/>
  <c r="Q91" i="3"/>
  <c r="P91" i="3"/>
  <c r="O91" i="3"/>
  <c r="R91" i="3" s="1"/>
  <c r="N91" i="3"/>
  <c r="M91" i="3"/>
  <c r="L91" i="3"/>
  <c r="K91" i="3"/>
  <c r="J91" i="3"/>
  <c r="I91" i="3"/>
  <c r="H91" i="3"/>
  <c r="G91" i="3"/>
  <c r="F91" i="3"/>
  <c r="E91" i="3"/>
  <c r="D91" i="3"/>
  <c r="T91" i="3" s="1"/>
  <c r="C91" i="3"/>
  <c r="S91" i="3" s="1"/>
  <c r="B91" i="3"/>
  <c r="A91" i="3"/>
  <c r="Q90" i="3"/>
  <c r="P90" i="3"/>
  <c r="O90" i="3"/>
  <c r="R90" i="3" s="1"/>
  <c r="N90" i="3"/>
  <c r="M90" i="3"/>
  <c r="L90" i="3"/>
  <c r="K90" i="3"/>
  <c r="J90" i="3"/>
  <c r="I90" i="3"/>
  <c r="H90" i="3"/>
  <c r="G90" i="3"/>
  <c r="F90" i="3"/>
  <c r="E90" i="3"/>
  <c r="D90" i="3"/>
  <c r="T90" i="3" s="1"/>
  <c r="C90" i="3"/>
  <c r="S90" i="3" s="1"/>
  <c r="B90" i="3"/>
  <c r="A90" i="3"/>
  <c r="Q89" i="3"/>
  <c r="P89" i="3"/>
  <c r="O89" i="3"/>
  <c r="R89" i="3" s="1"/>
  <c r="N89" i="3"/>
  <c r="M89" i="3"/>
  <c r="L89" i="3"/>
  <c r="K89" i="3"/>
  <c r="J89" i="3"/>
  <c r="I89" i="3"/>
  <c r="H89" i="3"/>
  <c r="G89" i="3"/>
  <c r="F89" i="3"/>
  <c r="E89" i="3"/>
  <c r="D89" i="3"/>
  <c r="T89" i="3" s="1"/>
  <c r="C89" i="3"/>
  <c r="S89" i="3" s="1"/>
  <c r="B89" i="3"/>
  <c r="A89" i="3"/>
  <c r="Q88" i="3"/>
  <c r="P88" i="3"/>
  <c r="O88" i="3"/>
  <c r="R88" i="3" s="1"/>
  <c r="N88" i="3"/>
  <c r="M88" i="3"/>
  <c r="L88" i="3"/>
  <c r="K88" i="3"/>
  <c r="J88" i="3"/>
  <c r="I88" i="3"/>
  <c r="H88" i="3"/>
  <c r="G88" i="3"/>
  <c r="F88" i="3"/>
  <c r="E88" i="3"/>
  <c r="D88" i="3"/>
  <c r="T88" i="3" s="1"/>
  <c r="C88" i="3"/>
  <c r="S88" i="3" s="1"/>
  <c r="B88" i="3"/>
  <c r="A88" i="3"/>
  <c r="Q87" i="3"/>
  <c r="P87" i="3"/>
  <c r="O87" i="3"/>
  <c r="R87" i="3" s="1"/>
  <c r="N87" i="3"/>
  <c r="M87" i="3"/>
  <c r="L87" i="3"/>
  <c r="K87" i="3"/>
  <c r="J87" i="3"/>
  <c r="I87" i="3"/>
  <c r="H87" i="3"/>
  <c r="G87" i="3"/>
  <c r="F87" i="3"/>
  <c r="E87" i="3"/>
  <c r="D87" i="3"/>
  <c r="T87" i="3" s="1"/>
  <c r="C87" i="3"/>
  <c r="S87" i="3" s="1"/>
  <c r="B87" i="3"/>
  <c r="A87" i="3"/>
  <c r="Q86" i="3"/>
  <c r="P86" i="3"/>
  <c r="O86" i="3"/>
  <c r="R86" i="3" s="1"/>
  <c r="N86" i="3"/>
  <c r="M86" i="3"/>
  <c r="L86" i="3"/>
  <c r="K86" i="3"/>
  <c r="J86" i="3"/>
  <c r="I86" i="3"/>
  <c r="H86" i="3"/>
  <c r="G86" i="3"/>
  <c r="F86" i="3"/>
  <c r="E86" i="3"/>
  <c r="D86" i="3"/>
  <c r="T86" i="3" s="1"/>
  <c r="C86" i="3"/>
  <c r="S86" i="3" s="1"/>
  <c r="B86" i="3"/>
  <c r="A86" i="3"/>
  <c r="Q85" i="3"/>
  <c r="P85" i="3"/>
  <c r="O85" i="3"/>
  <c r="R85" i="3" s="1"/>
  <c r="N85" i="3"/>
  <c r="M85" i="3"/>
  <c r="L85" i="3"/>
  <c r="K85" i="3"/>
  <c r="J85" i="3"/>
  <c r="I85" i="3"/>
  <c r="H85" i="3"/>
  <c r="G85" i="3"/>
  <c r="F85" i="3"/>
  <c r="E85" i="3"/>
  <c r="D85" i="3"/>
  <c r="T85" i="3" s="1"/>
  <c r="C85" i="3"/>
  <c r="S85" i="3" s="1"/>
  <c r="B85" i="3"/>
  <c r="A85" i="3"/>
  <c r="Q84" i="3"/>
  <c r="P84" i="3"/>
  <c r="O84" i="3"/>
  <c r="R84" i="3" s="1"/>
  <c r="N84" i="3"/>
  <c r="M84" i="3"/>
  <c r="L84" i="3"/>
  <c r="K84" i="3"/>
  <c r="J84" i="3"/>
  <c r="I84" i="3"/>
  <c r="H84" i="3"/>
  <c r="G84" i="3"/>
  <c r="F84" i="3"/>
  <c r="E84" i="3"/>
  <c r="D84" i="3"/>
  <c r="T84" i="3" s="1"/>
  <c r="C84" i="3"/>
  <c r="S84" i="3" s="1"/>
  <c r="B84" i="3"/>
  <c r="A84" i="3"/>
  <c r="Q83" i="3"/>
  <c r="P83" i="3"/>
  <c r="O83" i="3"/>
  <c r="R83" i="3" s="1"/>
  <c r="N83" i="3"/>
  <c r="M83" i="3"/>
  <c r="L83" i="3"/>
  <c r="K83" i="3"/>
  <c r="J83" i="3"/>
  <c r="I83" i="3"/>
  <c r="H83" i="3"/>
  <c r="G83" i="3"/>
  <c r="F83" i="3"/>
  <c r="E83" i="3"/>
  <c r="D83" i="3"/>
  <c r="T83" i="3" s="1"/>
  <c r="C83" i="3"/>
  <c r="S83" i="3" s="1"/>
  <c r="B83" i="3"/>
  <c r="A83" i="3"/>
  <c r="Q82" i="3"/>
  <c r="P82" i="3"/>
  <c r="O82" i="3"/>
  <c r="R82" i="3" s="1"/>
  <c r="N82" i="3"/>
  <c r="M82" i="3"/>
  <c r="L82" i="3"/>
  <c r="K82" i="3"/>
  <c r="J82" i="3"/>
  <c r="I82" i="3"/>
  <c r="H82" i="3"/>
  <c r="G82" i="3"/>
  <c r="F82" i="3"/>
  <c r="E82" i="3"/>
  <c r="D82" i="3"/>
  <c r="T82" i="3" s="1"/>
  <c r="C82" i="3"/>
  <c r="S82" i="3" s="1"/>
  <c r="B82" i="3"/>
  <c r="A82" i="3"/>
  <c r="Q81" i="3"/>
  <c r="P81" i="3"/>
  <c r="O81" i="3"/>
  <c r="R81" i="3" s="1"/>
  <c r="N81" i="3"/>
  <c r="M81" i="3"/>
  <c r="L81" i="3"/>
  <c r="K81" i="3"/>
  <c r="J81" i="3"/>
  <c r="I81" i="3"/>
  <c r="H81" i="3"/>
  <c r="G81" i="3"/>
  <c r="F81" i="3"/>
  <c r="E81" i="3"/>
  <c r="D81" i="3"/>
  <c r="T81" i="3" s="1"/>
  <c r="C81" i="3"/>
  <c r="S81" i="3" s="1"/>
  <c r="B81" i="3"/>
  <c r="A81" i="3"/>
  <c r="Q80" i="3"/>
  <c r="P80" i="3"/>
  <c r="O80" i="3"/>
  <c r="R80" i="3" s="1"/>
  <c r="N80" i="3"/>
  <c r="M80" i="3"/>
  <c r="L80" i="3"/>
  <c r="K80" i="3"/>
  <c r="J80" i="3"/>
  <c r="I80" i="3"/>
  <c r="H80" i="3"/>
  <c r="G80" i="3"/>
  <c r="F80" i="3"/>
  <c r="E80" i="3"/>
  <c r="D80" i="3"/>
  <c r="T80" i="3" s="1"/>
  <c r="C80" i="3"/>
  <c r="S80" i="3" s="1"/>
  <c r="B80" i="3"/>
  <c r="A80" i="3"/>
  <c r="Q79" i="3"/>
  <c r="P79" i="3"/>
  <c r="O79" i="3"/>
  <c r="R79" i="3" s="1"/>
  <c r="N79" i="3"/>
  <c r="M79" i="3"/>
  <c r="L79" i="3"/>
  <c r="K79" i="3"/>
  <c r="J79" i="3"/>
  <c r="I79" i="3"/>
  <c r="H79" i="3"/>
  <c r="G79" i="3"/>
  <c r="F79" i="3"/>
  <c r="E79" i="3"/>
  <c r="D79" i="3"/>
  <c r="T79" i="3" s="1"/>
  <c r="C79" i="3"/>
  <c r="S79" i="3" s="1"/>
  <c r="B79" i="3"/>
  <c r="A79" i="3"/>
  <c r="Q78" i="3"/>
  <c r="P78" i="3"/>
  <c r="O78" i="3"/>
  <c r="R78" i="3" s="1"/>
  <c r="N78" i="3"/>
  <c r="M78" i="3"/>
  <c r="L78" i="3"/>
  <c r="K78" i="3"/>
  <c r="J78" i="3"/>
  <c r="I78" i="3"/>
  <c r="H78" i="3"/>
  <c r="G78" i="3"/>
  <c r="F78" i="3"/>
  <c r="E78" i="3"/>
  <c r="D78" i="3"/>
  <c r="T78" i="3" s="1"/>
  <c r="C78" i="3"/>
  <c r="S78" i="3" s="1"/>
  <c r="B78" i="3"/>
  <c r="A78" i="3"/>
  <c r="Q77" i="3"/>
  <c r="P77" i="3"/>
  <c r="O77" i="3"/>
  <c r="R77" i="3" s="1"/>
  <c r="N77" i="3"/>
  <c r="M77" i="3"/>
  <c r="L77" i="3"/>
  <c r="K77" i="3"/>
  <c r="J77" i="3"/>
  <c r="I77" i="3"/>
  <c r="H77" i="3"/>
  <c r="G77" i="3"/>
  <c r="F77" i="3"/>
  <c r="E77" i="3"/>
  <c r="D77" i="3"/>
  <c r="T77" i="3" s="1"/>
  <c r="C77" i="3"/>
  <c r="S77" i="3" s="1"/>
  <c r="B77" i="3"/>
  <c r="A77" i="3"/>
  <c r="Q76" i="3"/>
  <c r="P76" i="3"/>
  <c r="O76" i="3"/>
  <c r="R76" i="3" s="1"/>
  <c r="N76" i="3"/>
  <c r="M76" i="3"/>
  <c r="L76" i="3"/>
  <c r="K76" i="3"/>
  <c r="J76" i="3"/>
  <c r="I76" i="3"/>
  <c r="H76" i="3"/>
  <c r="G76" i="3"/>
  <c r="F76" i="3"/>
  <c r="E76" i="3"/>
  <c r="D76" i="3"/>
  <c r="T76" i="3" s="1"/>
  <c r="C76" i="3"/>
  <c r="S76" i="3" s="1"/>
  <c r="B76" i="3"/>
  <c r="A76" i="3"/>
  <c r="Q75" i="3"/>
  <c r="P75" i="3"/>
  <c r="O75" i="3"/>
  <c r="R75" i="3" s="1"/>
  <c r="N75" i="3"/>
  <c r="M75" i="3"/>
  <c r="L75" i="3"/>
  <c r="K75" i="3"/>
  <c r="J75" i="3"/>
  <c r="I75" i="3"/>
  <c r="H75" i="3"/>
  <c r="G75" i="3"/>
  <c r="F75" i="3"/>
  <c r="E75" i="3"/>
  <c r="D75" i="3"/>
  <c r="T75" i="3" s="1"/>
  <c r="C75" i="3"/>
  <c r="S75" i="3" s="1"/>
  <c r="B75" i="3"/>
  <c r="A75" i="3"/>
  <c r="Q74" i="3"/>
  <c r="P74" i="3"/>
  <c r="O74" i="3"/>
  <c r="R74" i="3" s="1"/>
  <c r="N74" i="3"/>
  <c r="M74" i="3"/>
  <c r="L74" i="3"/>
  <c r="K74" i="3"/>
  <c r="J74" i="3"/>
  <c r="I74" i="3"/>
  <c r="H74" i="3"/>
  <c r="G74" i="3"/>
  <c r="F74" i="3"/>
  <c r="E74" i="3"/>
  <c r="D74" i="3"/>
  <c r="T74" i="3" s="1"/>
  <c r="C74" i="3"/>
  <c r="S74" i="3" s="1"/>
  <c r="B74" i="3"/>
  <c r="A74" i="3"/>
  <c r="Q73" i="3"/>
  <c r="P73" i="3"/>
  <c r="O73" i="3"/>
  <c r="R73" i="3" s="1"/>
  <c r="N73" i="3"/>
  <c r="M73" i="3"/>
  <c r="L73" i="3"/>
  <c r="K73" i="3"/>
  <c r="J73" i="3"/>
  <c r="I73" i="3"/>
  <c r="H73" i="3"/>
  <c r="G73" i="3"/>
  <c r="F73" i="3"/>
  <c r="E73" i="3"/>
  <c r="D73" i="3"/>
  <c r="T73" i="3" s="1"/>
  <c r="C73" i="3"/>
  <c r="S73" i="3" s="1"/>
  <c r="B73" i="3"/>
  <c r="A73" i="3"/>
  <c r="Q72" i="3"/>
  <c r="P72" i="3"/>
  <c r="O72" i="3"/>
  <c r="R72" i="3" s="1"/>
  <c r="N72" i="3"/>
  <c r="M72" i="3"/>
  <c r="L72" i="3"/>
  <c r="K72" i="3"/>
  <c r="J72" i="3"/>
  <c r="I72" i="3"/>
  <c r="H72" i="3"/>
  <c r="G72" i="3"/>
  <c r="F72" i="3"/>
  <c r="E72" i="3"/>
  <c r="D72" i="3"/>
  <c r="T72" i="3" s="1"/>
  <c r="C72" i="3"/>
  <c r="S72" i="3" s="1"/>
  <c r="B72" i="3"/>
  <c r="A72" i="3"/>
  <c r="Q71" i="3"/>
  <c r="P71" i="3"/>
  <c r="O71" i="3"/>
  <c r="R71" i="3" s="1"/>
  <c r="N71" i="3"/>
  <c r="M71" i="3"/>
  <c r="L71" i="3"/>
  <c r="K71" i="3"/>
  <c r="J71" i="3"/>
  <c r="I71" i="3"/>
  <c r="H71" i="3"/>
  <c r="G71" i="3"/>
  <c r="F71" i="3"/>
  <c r="E71" i="3"/>
  <c r="D71" i="3"/>
  <c r="T71" i="3" s="1"/>
  <c r="C71" i="3"/>
  <c r="S71" i="3" s="1"/>
  <c r="B71" i="3"/>
  <c r="A71" i="3"/>
  <c r="T70" i="3"/>
  <c r="Q70" i="3"/>
  <c r="P70" i="3"/>
  <c r="O70" i="3"/>
  <c r="R70" i="3" s="1"/>
  <c r="N70" i="3"/>
  <c r="M70" i="3"/>
  <c r="L70" i="3"/>
  <c r="K70" i="3"/>
  <c r="J70" i="3"/>
  <c r="I70" i="3"/>
  <c r="H70" i="3"/>
  <c r="G70" i="3"/>
  <c r="F70" i="3"/>
  <c r="E70" i="3"/>
  <c r="D70" i="3"/>
  <c r="C70" i="3"/>
  <c r="S70" i="3" s="1"/>
  <c r="B70" i="3"/>
  <c r="A70" i="3"/>
  <c r="Q69" i="3"/>
  <c r="P69" i="3"/>
  <c r="O69" i="3"/>
  <c r="R69" i="3" s="1"/>
  <c r="N69" i="3"/>
  <c r="M69" i="3"/>
  <c r="L69" i="3"/>
  <c r="K69" i="3"/>
  <c r="J69" i="3"/>
  <c r="I69" i="3"/>
  <c r="H69" i="3"/>
  <c r="G69" i="3"/>
  <c r="F69" i="3"/>
  <c r="E69" i="3"/>
  <c r="D69" i="3"/>
  <c r="T69" i="3" s="1"/>
  <c r="C69" i="3"/>
  <c r="S69" i="3" s="1"/>
  <c r="B69" i="3"/>
  <c r="A69" i="3"/>
  <c r="Q68" i="3"/>
  <c r="P68" i="3"/>
  <c r="O68" i="3"/>
  <c r="R68" i="3" s="1"/>
  <c r="N68" i="3"/>
  <c r="M68" i="3"/>
  <c r="L68" i="3"/>
  <c r="K68" i="3"/>
  <c r="J68" i="3"/>
  <c r="I68" i="3"/>
  <c r="H68" i="3"/>
  <c r="G68" i="3"/>
  <c r="F68" i="3"/>
  <c r="E68" i="3"/>
  <c r="D68" i="3"/>
  <c r="T68" i="3" s="1"/>
  <c r="C68" i="3"/>
  <c r="S68" i="3" s="1"/>
  <c r="B68" i="3"/>
  <c r="A68" i="3"/>
  <c r="Q67" i="3"/>
  <c r="P67" i="3"/>
  <c r="O67" i="3"/>
  <c r="R67" i="3" s="1"/>
  <c r="N67" i="3"/>
  <c r="M67" i="3"/>
  <c r="L67" i="3"/>
  <c r="K67" i="3"/>
  <c r="J67" i="3"/>
  <c r="I67" i="3"/>
  <c r="H67" i="3"/>
  <c r="G67" i="3"/>
  <c r="F67" i="3"/>
  <c r="E67" i="3"/>
  <c r="D67" i="3"/>
  <c r="T67" i="3" s="1"/>
  <c r="C67" i="3"/>
  <c r="S67" i="3" s="1"/>
  <c r="B67" i="3"/>
  <c r="A67" i="3"/>
  <c r="Q66" i="3"/>
  <c r="P66" i="3"/>
  <c r="O66" i="3"/>
  <c r="R66" i="3" s="1"/>
  <c r="N66" i="3"/>
  <c r="M66" i="3"/>
  <c r="L66" i="3"/>
  <c r="K66" i="3"/>
  <c r="J66" i="3"/>
  <c r="I66" i="3"/>
  <c r="H66" i="3"/>
  <c r="G66" i="3"/>
  <c r="F66" i="3"/>
  <c r="E66" i="3"/>
  <c r="D66" i="3"/>
  <c r="T66" i="3" s="1"/>
  <c r="C66" i="3"/>
  <c r="S66" i="3" s="1"/>
  <c r="B66" i="3"/>
  <c r="A66" i="3"/>
  <c r="Q65" i="3"/>
  <c r="P65" i="3"/>
  <c r="O65" i="3"/>
  <c r="R65" i="3" s="1"/>
  <c r="N65" i="3"/>
  <c r="M65" i="3"/>
  <c r="L65" i="3"/>
  <c r="K65" i="3"/>
  <c r="J65" i="3"/>
  <c r="I65" i="3"/>
  <c r="H65" i="3"/>
  <c r="G65" i="3"/>
  <c r="F65" i="3"/>
  <c r="E65" i="3"/>
  <c r="D65" i="3"/>
  <c r="T65" i="3" s="1"/>
  <c r="C65" i="3"/>
  <c r="S65" i="3" s="1"/>
  <c r="B65" i="3"/>
  <c r="A65" i="3"/>
  <c r="Q64" i="3"/>
  <c r="P64" i="3"/>
  <c r="O64" i="3"/>
  <c r="R64" i="3" s="1"/>
  <c r="N64" i="3"/>
  <c r="M64" i="3"/>
  <c r="L64" i="3"/>
  <c r="K64" i="3"/>
  <c r="J64" i="3"/>
  <c r="I64" i="3"/>
  <c r="H64" i="3"/>
  <c r="G64" i="3"/>
  <c r="F64" i="3"/>
  <c r="E64" i="3"/>
  <c r="D64" i="3"/>
  <c r="T64" i="3" s="1"/>
  <c r="C64" i="3"/>
  <c r="S64" i="3" s="1"/>
  <c r="B64" i="3"/>
  <c r="A64" i="3"/>
  <c r="Q63" i="3"/>
  <c r="P63" i="3"/>
  <c r="O63" i="3"/>
  <c r="R63" i="3" s="1"/>
  <c r="N63" i="3"/>
  <c r="M63" i="3"/>
  <c r="L63" i="3"/>
  <c r="K63" i="3"/>
  <c r="J63" i="3"/>
  <c r="I63" i="3"/>
  <c r="H63" i="3"/>
  <c r="G63" i="3"/>
  <c r="F63" i="3"/>
  <c r="E63" i="3"/>
  <c r="D63" i="3"/>
  <c r="T63" i="3" s="1"/>
  <c r="C63" i="3"/>
  <c r="S63" i="3" s="1"/>
  <c r="B63" i="3"/>
  <c r="A63" i="3"/>
  <c r="Q62" i="3"/>
  <c r="P62" i="3"/>
  <c r="O62" i="3"/>
  <c r="R62" i="3" s="1"/>
  <c r="N62" i="3"/>
  <c r="M62" i="3"/>
  <c r="L62" i="3"/>
  <c r="K62" i="3"/>
  <c r="J62" i="3"/>
  <c r="I62" i="3"/>
  <c r="H62" i="3"/>
  <c r="G62" i="3"/>
  <c r="F62" i="3"/>
  <c r="E62" i="3"/>
  <c r="D62" i="3"/>
  <c r="T62" i="3" s="1"/>
  <c r="C62" i="3"/>
  <c r="S62" i="3" s="1"/>
  <c r="B62" i="3"/>
  <c r="A62" i="3"/>
  <c r="Q61" i="3"/>
  <c r="P61" i="3"/>
  <c r="O61" i="3"/>
  <c r="R61" i="3" s="1"/>
  <c r="N61" i="3"/>
  <c r="M61" i="3"/>
  <c r="L61" i="3"/>
  <c r="K61" i="3"/>
  <c r="J61" i="3"/>
  <c r="I61" i="3"/>
  <c r="H61" i="3"/>
  <c r="G61" i="3"/>
  <c r="F61" i="3"/>
  <c r="E61" i="3"/>
  <c r="D61" i="3"/>
  <c r="T61" i="3" s="1"/>
  <c r="C61" i="3"/>
  <c r="S61" i="3" s="1"/>
  <c r="B61" i="3"/>
  <c r="A61" i="3"/>
  <c r="Q60" i="3"/>
  <c r="P60" i="3"/>
  <c r="O60" i="3"/>
  <c r="R60" i="3" s="1"/>
  <c r="N60" i="3"/>
  <c r="M60" i="3"/>
  <c r="L60" i="3"/>
  <c r="K60" i="3"/>
  <c r="J60" i="3"/>
  <c r="I60" i="3"/>
  <c r="H60" i="3"/>
  <c r="G60" i="3"/>
  <c r="F60" i="3"/>
  <c r="E60" i="3"/>
  <c r="D60" i="3"/>
  <c r="T60" i="3" s="1"/>
  <c r="C60" i="3"/>
  <c r="S60" i="3" s="1"/>
  <c r="B60" i="3"/>
  <c r="A60" i="3"/>
  <c r="Q59" i="3"/>
  <c r="P59" i="3"/>
  <c r="O59" i="3"/>
  <c r="R59" i="3" s="1"/>
  <c r="N59" i="3"/>
  <c r="M59" i="3"/>
  <c r="L59" i="3"/>
  <c r="K59" i="3"/>
  <c r="J59" i="3"/>
  <c r="I59" i="3"/>
  <c r="H59" i="3"/>
  <c r="G59" i="3"/>
  <c r="F59" i="3"/>
  <c r="E59" i="3"/>
  <c r="D59" i="3"/>
  <c r="T59" i="3" s="1"/>
  <c r="C59" i="3"/>
  <c r="S59" i="3" s="1"/>
  <c r="B59" i="3"/>
  <c r="A59" i="3"/>
  <c r="Q58" i="3"/>
  <c r="P58" i="3"/>
  <c r="O58" i="3"/>
  <c r="R58" i="3" s="1"/>
  <c r="N58" i="3"/>
  <c r="M58" i="3"/>
  <c r="L58" i="3"/>
  <c r="K58" i="3"/>
  <c r="J58" i="3"/>
  <c r="I58" i="3"/>
  <c r="H58" i="3"/>
  <c r="G58" i="3"/>
  <c r="F58" i="3"/>
  <c r="E58" i="3"/>
  <c r="D58" i="3"/>
  <c r="T58" i="3" s="1"/>
  <c r="C58" i="3"/>
  <c r="S58" i="3" s="1"/>
  <c r="B58" i="3"/>
  <c r="A58" i="3"/>
  <c r="Q57" i="3"/>
  <c r="P57" i="3"/>
  <c r="O57" i="3"/>
  <c r="R57" i="3" s="1"/>
  <c r="N57" i="3"/>
  <c r="M57" i="3"/>
  <c r="L57" i="3"/>
  <c r="K57" i="3"/>
  <c r="J57" i="3"/>
  <c r="I57" i="3"/>
  <c r="H57" i="3"/>
  <c r="G57" i="3"/>
  <c r="F57" i="3"/>
  <c r="E57" i="3"/>
  <c r="D57" i="3"/>
  <c r="T57" i="3" s="1"/>
  <c r="C57" i="3"/>
  <c r="S57" i="3" s="1"/>
  <c r="B57" i="3"/>
  <c r="A57" i="3"/>
  <c r="Q56" i="3"/>
  <c r="P56" i="3"/>
  <c r="O56" i="3"/>
  <c r="R56" i="3" s="1"/>
  <c r="N56" i="3"/>
  <c r="M56" i="3"/>
  <c r="L56" i="3"/>
  <c r="K56" i="3"/>
  <c r="J56" i="3"/>
  <c r="I56" i="3"/>
  <c r="H56" i="3"/>
  <c r="G56" i="3"/>
  <c r="F56" i="3"/>
  <c r="E56" i="3"/>
  <c r="D56" i="3"/>
  <c r="T56" i="3" s="1"/>
  <c r="C56" i="3"/>
  <c r="S56" i="3" s="1"/>
  <c r="B56" i="3"/>
  <c r="A56" i="3"/>
  <c r="Q55" i="3"/>
  <c r="P55" i="3"/>
  <c r="O55" i="3"/>
  <c r="R55" i="3" s="1"/>
  <c r="N55" i="3"/>
  <c r="M55" i="3"/>
  <c r="L55" i="3"/>
  <c r="K55" i="3"/>
  <c r="J55" i="3"/>
  <c r="I55" i="3"/>
  <c r="H55" i="3"/>
  <c r="G55" i="3"/>
  <c r="F55" i="3"/>
  <c r="E55" i="3"/>
  <c r="D55" i="3"/>
  <c r="T55" i="3" s="1"/>
  <c r="C55" i="3"/>
  <c r="S55" i="3" s="1"/>
  <c r="B55" i="3"/>
  <c r="A55" i="3"/>
  <c r="Q54" i="3"/>
  <c r="P54" i="3"/>
  <c r="O54" i="3"/>
  <c r="R54" i="3" s="1"/>
  <c r="N54" i="3"/>
  <c r="M54" i="3"/>
  <c r="L54" i="3"/>
  <c r="K54" i="3"/>
  <c r="J54" i="3"/>
  <c r="I54" i="3"/>
  <c r="H54" i="3"/>
  <c r="G54" i="3"/>
  <c r="F54" i="3"/>
  <c r="E54" i="3"/>
  <c r="D54" i="3"/>
  <c r="T54" i="3" s="1"/>
  <c r="C54" i="3"/>
  <c r="S54" i="3" s="1"/>
  <c r="B54" i="3"/>
  <c r="A54" i="3"/>
  <c r="Q53" i="3"/>
  <c r="P53" i="3"/>
  <c r="O53" i="3"/>
  <c r="R53" i="3" s="1"/>
  <c r="N53" i="3"/>
  <c r="M53" i="3"/>
  <c r="L53" i="3"/>
  <c r="K53" i="3"/>
  <c r="J53" i="3"/>
  <c r="I53" i="3"/>
  <c r="H53" i="3"/>
  <c r="G53" i="3"/>
  <c r="F53" i="3"/>
  <c r="E53" i="3"/>
  <c r="D53" i="3"/>
  <c r="T53" i="3" s="1"/>
  <c r="C53" i="3"/>
  <c r="S53" i="3" s="1"/>
  <c r="B53" i="3"/>
  <c r="A53" i="3"/>
  <c r="Q52" i="3"/>
  <c r="P52" i="3"/>
  <c r="O52" i="3"/>
  <c r="R52" i="3" s="1"/>
  <c r="N52" i="3"/>
  <c r="M52" i="3"/>
  <c r="L52" i="3"/>
  <c r="K52" i="3"/>
  <c r="J52" i="3"/>
  <c r="I52" i="3"/>
  <c r="H52" i="3"/>
  <c r="G52" i="3"/>
  <c r="F52" i="3"/>
  <c r="E52" i="3"/>
  <c r="D52" i="3"/>
  <c r="T52" i="3" s="1"/>
  <c r="C52" i="3"/>
  <c r="S52" i="3" s="1"/>
  <c r="B52" i="3"/>
  <c r="A52" i="3"/>
  <c r="Q51" i="3"/>
  <c r="P51" i="3"/>
  <c r="O51" i="3"/>
  <c r="R51" i="3" s="1"/>
  <c r="N51" i="3"/>
  <c r="M51" i="3"/>
  <c r="L51" i="3"/>
  <c r="K51" i="3"/>
  <c r="J51" i="3"/>
  <c r="I51" i="3"/>
  <c r="H51" i="3"/>
  <c r="G51" i="3"/>
  <c r="F51" i="3"/>
  <c r="E51" i="3"/>
  <c r="D51" i="3"/>
  <c r="T51" i="3" s="1"/>
  <c r="C51" i="3"/>
  <c r="S51" i="3" s="1"/>
  <c r="B51" i="3"/>
  <c r="A51" i="3"/>
  <c r="Q50" i="3"/>
  <c r="P50" i="3"/>
  <c r="O50" i="3"/>
  <c r="R50" i="3" s="1"/>
  <c r="N50" i="3"/>
  <c r="M50" i="3"/>
  <c r="L50" i="3"/>
  <c r="K50" i="3"/>
  <c r="J50" i="3"/>
  <c r="I50" i="3"/>
  <c r="H50" i="3"/>
  <c r="G50" i="3"/>
  <c r="F50" i="3"/>
  <c r="E50" i="3"/>
  <c r="D50" i="3"/>
  <c r="T50" i="3" s="1"/>
  <c r="C50" i="3"/>
  <c r="S50" i="3" s="1"/>
  <c r="B50" i="3"/>
  <c r="A50" i="3"/>
  <c r="Q49" i="3"/>
  <c r="P49" i="3"/>
  <c r="O49" i="3"/>
  <c r="R49" i="3" s="1"/>
  <c r="N49" i="3"/>
  <c r="M49" i="3"/>
  <c r="L49" i="3"/>
  <c r="K49" i="3"/>
  <c r="J49" i="3"/>
  <c r="I49" i="3"/>
  <c r="H49" i="3"/>
  <c r="G49" i="3"/>
  <c r="F49" i="3"/>
  <c r="E49" i="3"/>
  <c r="D49" i="3"/>
  <c r="T49" i="3" s="1"/>
  <c r="C49" i="3"/>
  <c r="S49" i="3" s="1"/>
  <c r="B49" i="3"/>
  <c r="A49" i="3"/>
  <c r="Q48" i="3"/>
  <c r="P48" i="3"/>
  <c r="O48" i="3"/>
  <c r="R48" i="3" s="1"/>
  <c r="N48" i="3"/>
  <c r="M48" i="3"/>
  <c r="L48" i="3"/>
  <c r="K48" i="3"/>
  <c r="J48" i="3"/>
  <c r="I48" i="3"/>
  <c r="H48" i="3"/>
  <c r="G48" i="3"/>
  <c r="F48" i="3"/>
  <c r="E48" i="3"/>
  <c r="D48" i="3"/>
  <c r="T48" i="3" s="1"/>
  <c r="C48" i="3"/>
  <c r="S48" i="3" s="1"/>
  <c r="B48" i="3"/>
  <c r="A48" i="3"/>
  <c r="Q47" i="3"/>
  <c r="P47" i="3"/>
  <c r="O47" i="3"/>
  <c r="R47" i="3" s="1"/>
  <c r="N47" i="3"/>
  <c r="M47" i="3"/>
  <c r="L47" i="3"/>
  <c r="K47" i="3"/>
  <c r="J47" i="3"/>
  <c r="I47" i="3"/>
  <c r="H47" i="3"/>
  <c r="G47" i="3"/>
  <c r="F47" i="3"/>
  <c r="E47" i="3"/>
  <c r="D47" i="3"/>
  <c r="T47" i="3" s="1"/>
  <c r="C47" i="3"/>
  <c r="S47" i="3" s="1"/>
  <c r="B47" i="3"/>
  <c r="A47" i="3"/>
  <c r="Q46" i="3"/>
  <c r="P46" i="3"/>
  <c r="O46" i="3"/>
  <c r="R46" i="3" s="1"/>
  <c r="N46" i="3"/>
  <c r="M46" i="3"/>
  <c r="L46" i="3"/>
  <c r="K46" i="3"/>
  <c r="J46" i="3"/>
  <c r="I46" i="3"/>
  <c r="H46" i="3"/>
  <c r="G46" i="3"/>
  <c r="F46" i="3"/>
  <c r="E46" i="3"/>
  <c r="D46" i="3"/>
  <c r="T46" i="3" s="1"/>
  <c r="C46" i="3"/>
  <c r="S46" i="3" s="1"/>
  <c r="B46" i="3"/>
  <c r="A46" i="3"/>
  <c r="Q45" i="3"/>
  <c r="P45" i="3"/>
  <c r="O45" i="3"/>
  <c r="R45" i="3" s="1"/>
  <c r="N45" i="3"/>
  <c r="M45" i="3"/>
  <c r="L45" i="3"/>
  <c r="K45" i="3"/>
  <c r="J45" i="3"/>
  <c r="I45" i="3"/>
  <c r="H45" i="3"/>
  <c r="G45" i="3"/>
  <c r="F45" i="3"/>
  <c r="E45" i="3"/>
  <c r="D45" i="3"/>
  <c r="T45" i="3" s="1"/>
  <c r="C45" i="3"/>
  <c r="S45" i="3" s="1"/>
  <c r="B45" i="3"/>
  <c r="A45" i="3"/>
  <c r="Q44" i="3"/>
  <c r="P44" i="3"/>
  <c r="O44" i="3"/>
  <c r="R44" i="3" s="1"/>
  <c r="N44" i="3"/>
  <c r="M44" i="3"/>
  <c r="L44" i="3"/>
  <c r="K44" i="3"/>
  <c r="J44" i="3"/>
  <c r="I44" i="3"/>
  <c r="H44" i="3"/>
  <c r="G44" i="3"/>
  <c r="F44" i="3"/>
  <c r="E44" i="3"/>
  <c r="D44" i="3"/>
  <c r="T44" i="3" s="1"/>
  <c r="C44" i="3"/>
  <c r="S44" i="3" s="1"/>
  <c r="B44" i="3"/>
  <c r="A44" i="3"/>
  <c r="Q43" i="3"/>
  <c r="P43" i="3"/>
  <c r="O43" i="3"/>
  <c r="R43" i="3" s="1"/>
  <c r="N43" i="3"/>
  <c r="M43" i="3"/>
  <c r="L43" i="3"/>
  <c r="K43" i="3"/>
  <c r="J43" i="3"/>
  <c r="I43" i="3"/>
  <c r="H43" i="3"/>
  <c r="G43" i="3"/>
  <c r="F43" i="3"/>
  <c r="E43" i="3"/>
  <c r="D43" i="3"/>
  <c r="T43" i="3" s="1"/>
  <c r="C43" i="3"/>
  <c r="S43" i="3" s="1"/>
  <c r="B43" i="3"/>
  <c r="A43" i="3"/>
  <c r="Q42" i="3"/>
  <c r="P42" i="3"/>
  <c r="O42" i="3"/>
  <c r="R42" i="3" s="1"/>
  <c r="N42" i="3"/>
  <c r="M42" i="3"/>
  <c r="L42" i="3"/>
  <c r="K42" i="3"/>
  <c r="J42" i="3"/>
  <c r="I42" i="3"/>
  <c r="H42" i="3"/>
  <c r="G42" i="3"/>
  <c r="F42" i="3"/>
  <c r="E42" i="3"/>
  <c r="D42" i="3"/>
  <c r="T42" i="3" s="1"/>
  <c r="C42" i="3"/>
  <c r="S42" i="3" s="1"/>
  <c r="B42" i="3"/>
  <c r="A42" i="3"/>
  <c r="Q41" i="3"/>
  <c r="P41" i="3"/>
  <c r="O41" i="3"/>
  <c r="R41" i="3" s="1"/>
  <c r="N41" i="3"/>
  <c r="M41" i="3"/>
  <c r="L41" i="3"/>
  <c r="K41" i="3"/>
  <c r="J41" i="3"/>
  <c r="I41" i="3"/>
  <c r="H41" i="3"/>
  <c r="G41" i="3"/>
  <c r="F41" i="3"/>
  <c r="E41" i="3"/>
  <c r="D41" i="3"/>
  <c r="T41" i="3" s="1"/>
  <c r="C41" i="3"/>
  <c r="S41" i="3" s="1"/>
  <c r="B41" i="3"/>
  <c r="A41" i="3"/>
  <c r="Q40" i="3"/>
  <c r="P40" i="3"/>
  <c r="O40" i="3"/>
  <c r="R40" i="3" s="1"/>
  <c r="N40" i="3"/>
  <c r="M40" i="3"/>
  <c r="L40" i="3"/>
  <c r="K40" i="3"/>
  <c r="J40" i="3"/>
  <c r="I40" i="3"/>
  <c r="H40" i="3"/>
  <c r="G40" i="3"/>
  <c r="F40" i="3"/>
  <c r="E40" i="3"/>
  <c r="D40" i="3"/>
  <c r="T40" i="3" s="1"/>
  <c r="C40" i="3"/>
  <c r="S40" i="3" s="1"/>
  <c r="B40" i="3"/>
  <c r="A40" i="3"/>
  <c r="Q39" i="3"/>
  <c r="P39" i="3"/>
  <c r="O39" i="3"/>
  <c r="R39" i="3" s="1"/>
  <c r="N39" i="3"/>
  <c r="M39" i="3"/>
  <c r="L39" i="3"/>
  <c r="K39" i="3"/>
  <c r="J39" i="3"/>
  <c r="I39" i="3"/>
  <c r="H39" i="3"/>
  <c r="G39" i="3"/>
  <c r="F39" i="3"/>
  <c r="E39" i="3"/>
  <c r="D39" i="3"/>
  <c r="T39" i="3" s="1"/>
  <c r="C39" i="3"/>
  <c r="S39" i="3" s="1"/>
  <c r="B39" i="3"/>
  <c r="A39" i="3"/>
  <c r="Q38" i="3"/>
  <c r="P38" i="3"/>
  <c r="O38" i="3"/>
  <c r="R38" i="3" s="1"/>
  <c r="N38" i="3"/>
  <c r="M38" i="3"/>
  <c r="L38" i="3"/>
  <c r="K38" i="3"/>
  <c r="J38" i="3"/>
  <c r="I38" i="3"/>
  <c r="H38" i="3"/>
  <c r="G38" i="3"/>
  <c r="F38" i="3"/>
  <c r="E38" i="3"/>
  <c r="D38" i="3"/>
  <c r="T38" i="3" s="1"/>
  <c r="C38" i="3"/>
  <c r="S38" i="3" s="1"/>
  <c r="B38" i="3"/>
  <c r="A38" i="3"/>
  <c r="Q37" i="3"/>
  <c r="P37" i="3"/>
  <c r="O37" i="3"/>
  <c r="R37" i="3" s="1"/>
  <c r="N37" i="3"/>
  <c r="M37" i="3"/>
  <c r="L37" i="3"/>
  <c r="K37" i="3"/>
  <c r="J37" i="3"/>
  <c r="I37" i="3"/>
  <c r="H37" i="3"/>
  <c r="G37" i="3"/>
  <c r="F37" i="3"/>
  <c r="E37" i="3"/>
  <c r="D37" i="3"/>
  <c r="T37" i="3" s="1"/>
  <c r="C37" i="3"/>
  <c r="S37" i="3" s="1"/>
  <c r="B37" i="3"/>
  <c r="A37" i="3"/>
  <c r="Q36" i="3"/>
  <c r="P36" i="3"/>
  <c r="O36" i="3"/>
  <c r="R36" i="3" s="1"/>
  <c r="N36" i="3"/>
  <c r="M36" i="3"/>
  <c r="L36" i="3"/>
  <c r="K36" i="3"/>
  <c r="J36" i="3"/>
  <c r="I36" i="3"/>
  <c r="H36" i="3"/>
  <c r="G36" i="3"/>
  <c r="F36" i="3"/>
  <c r="E36" i="3"/>
  <c r="D36" i="3"/>
  <c r="T36" i="3" s="1"/>
  <c r="C36" i="3"/>
  <c r="S36" i="3" s="1"/>
  <c r="B36" i="3"/>
  <c r="A36" i="3"/>
  <c r="Q35" i="3"/>
  <c r="P35" i="3"/>
  <c r="O35" i="3"/>
  <c r="R35" i="3" s="1"/>
  <c r="N35" i="3"/>
  <c r="M35" i="3"/>
  <c r="L35" i="3"/>
  <c r="K35" i="3"/>
  <c r="J35" i="3"/>
  <c r="I35" i="3"/>
  <c r="H35" i="3"/>
  <c r="G35" i="3"/>
  <c r="F35" i="3"/>
  <c r="E35" i="3"/>
  <c r="D35" i="3"/>
  <c r="T35" i="3" s="1"/>
  <c r="C35" i="3"/>
  <c r="S35" i="3" s="1"/>
  <c r="B35" i="3"/>
  <c r="A35" i="3"/>
  <c r="Q34" i="3"/>
  <c r="P34" i="3"/>
  <c r="O34" i="3"/>
  <c r="R34" i="3" s="1"/>
  <c r="N34" i="3"/>
  <c r="M34" i="3"/>
  <c r="L34" i="3"/>
  <c r="K34" i="3"/>
  <c r="J34" i="3"/>
  <c r="I34" i="3"/>
  <c r="H34" i="3"/>
  <c r="G34" i="3"/>
  <c r="F34" i="3"/>
  <c r="E34" i="3"/>
  <c r="D34" i="3"/>
  <c r="T34" i="3" s="1"/>
  <c r="C34" i="3"/>
  <c r="S34" i="3" s="1"/>
  <c r="B34" i="3"/>
  <c r="A34" i="3"/>
  <c r="Q33" i="3"/>
  <c r="P33" i="3"/>
  <c r="O33" i="3"/>
  <c r="R33" i="3" s="1"/>
  <c r="N33" i="3"/>
  <c r="M33" i="3"/>
  <c r="L33" i="3"/>
  <c r="K33" i="3"/>
  <c r="J33" i="3"/>
  <c r="I33" i="3"/>
  <c r="H33" i="3"/>
  <c r="G33" i="3"/>
  <c r="F33" i="3"/>
  <c r="E33" i="3"/>
  <c r="D33" i="3"/>
  <c r="T33" i="3" s="1"/>
  <c r="C33" i="3"/>
  <c r="S33" i="3" s="1"/>
  <c r="B33" i="3"/>
  <c r="A33" i="3"/>
  <c r="Q32" i="3"/>
  <c r="P32" i="3"/>
  <c r="O32" i="3"/>
  <c r="R32" i="3" s="1"/>
  <c r="N32" i="3"/>
  <c r="M32" i="3"/>
  <c r="L32" i="3"/>
  <c r="K32" i="3"/>
  <c r="J32" i="3"/>
  <c r="I32" i="3"/>
  <c r="H32" i="3"/>
  <c r="G32" i="3"/>
  <c r="F32" i="3"/>
  <c r="E32" i="3"/>
  <c r="D32" i="3"/>
  <c r="T32" i="3" s="1"/>
  <c r="C32" i="3"/>
  <c r="S32" i="3" s="1"/>
  <c r="B32" i="3"/>
  <c r="A32" i="3"/>
  <c r="Q31" i="3"/>
  <c r="P31" i="3"/>
  <c r="O31" i="3"/>
  <c r="R31" i="3" s="1"/>
  <c r="N31" i="3"/>
  <c r="M31" i="3"/>
  <c r="L31" i="3"/>
  <c r="K31" i="3"/>
  <c r="J31" i="3"/>
  <c r="I31" i="3"/>
  <c r="H31" i="3"/>
  <c r="G31" i="3"/>
  <c r="F31" i="3"/>
  <c r="E31" i="3"/>
  <c r="D31" i="3"/>
  <c r="T31" i="3" s="1"/>
  <c r="C31" i="3"/>
  <c r="S31" i="3" s="1"/>
  <c r="B31" i="3"/>
  <c r="A31" i="3"/>
  <c r="Q30" i="3"/>
  <c r="P30" i="3"/>
  <c r="O30" i="3"/>
  <c r="R30" i="3" s="1"/>
  <c r="N30" i="3"/>
  <c r="M30" i="3"/>
  <c r="L30" i="3"/>
  <c r="K30" i="3"/>
  <c r="J30" i="3"/>
  <c r="I30" i="3"/>
  <c r="H30" i="3"/>
  <c r="G30" i="3"/>
  <c r="F30" i="3"/>
  <c r="E30" i="3"/>
  <c r="D30" i="3"/>
  <c r="T30" i="3" s="1"/>
  <c r="C30" i="3"/>
  <c r="S30" i="3" s="1"/>
  <c r="B30" i="3"/>
  <c r="A30" i="3"/>
  <c r="Q29" i="3"/>
  <c r="P29" i="3"/>
  <c r="O29" i="3"/>
  <c r="R29" i="3" s="1"/>
  <c r="N29" i="3"/>
  <c r="M29" i="3"/>
  <c r="L29" i="3"/>
  <c r="K29" i="3"/>
  <c r="J29" i="3"/>
  <c r="I29" i="3"/>
  <c r="H29" i="3"/>
  <c r="G29" i="3"/>
  <c r="F29" i="3"/>
  <c r="E29" i="3"/>
  <c r="D29" i="3"/>
  <c r="T29" i="3" s="1"/>
  <c r="C29" i="3"/>
  <c r="S29" i="3" s="1"/>
  <c r="B29" i="3"/>
  <c r="A29" i="3"/>
  <c r="Q28" i="3"/>
  <c r="P28" i="3"/>
  <c r="O28" i="3"/>
  <c r="R28" i="3" s="1"/>
  <c r="N28" i="3"/>
  <c r="M28" i="3"/>
  <c r="L28" i="3"/>
  <c r="K28" i="3"/>
  <c r="J28" i="3"/>
  <c r="I28" i="3"/>
  <c r="H28" i="3"/>
  <c r="G28" i="3"/>
  <c r="F28" i="3"/>
  <c r="E28" i="3"/>
  <c r="D28" i="3"/>
  <c r="T28" i="3" s="1"/>
  <c r="C28" i="3"/>
  <c r="S28" i="3" s="1"/>
  <c r="B28" i="3"/>
  <c r="A28" i="3"/>
  <c r="Q27" i="3"/>
  <c r="P27" i="3"/>
  <c r="O27" i="3"/>
  <c r="R27" i="3" s="1"/>
  <c r="N27" i="3"/>
  <c r="M27" i="3"/>
  <c r="L27" i="3"/>
  <c r="K27" i="3"/>
  <c r="J27" i="3"/>
  <c r="I27" i="3"/>
  <c r="H27" i="3"/>
  <c r="G27" i="3"/>
  <c r="F27" i="3"/>
  <c r="E27" i="3"/>
  <c r="D27" i="3"/>
  <c r="T27" i="3" s="1"/>
  <c r="C27" i="3"/>
  <c r="S27" i="3" s="1"/>
  <c r="B27" i="3"/>
  <c r="A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Q25" i="3"/>
  <c r="P25" i="3"/>
  <c r="O25" i="3"/>
  <c r="R25" i="3" s="1"/>
  <c r="N25" i="3"/>
  <c r="M25" i="3"/>
  <c r="L25" i="3"/>
  <c r="K25" i="3"/>
  <c r="J25" i="3"/>
  <c r="I25" i="3"/>
  <c r="H25" i="3"/>
  <c r="G25" i="3"/>
  <c r="F25" i="3"/>
  <c r="E25" i="3"/>
  <c r="D25" i="3"/>
  <c r="C25" i="3"/>
  <c r="S25" i="3" s="1"/>
  <c r="B25" i="3"/>
  <c r="A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T24" i="3" s="1"/>
  <c r="C24" i="3"/>
  <c r="B24" i="3"/>
  <c r="A24" i="3"/>
  <c r="Q23" i="3"/>
  <c r="P23" i="3"/>
  <c r="O23" i="3"/>
  <c r="N23" i="3"/>
  <c r="M23" i="3"/>
  <c r="M3" i="3" s="1"/>
  <c r="L23" i="3"/>
  <c r="K23" i="3"/>
  <c r="J23" i="3"/>
  <c r="I23" i="3"/>
  <c r="H23" i="3"/>
  <c r="G23" i="3"/>
  <c r="F23" i="3"/>
  <c r="E23" i="3"/>
  <c r="E3" i="3" s="1"/>
  <c r="D23" i="3"/>
  <c r="C23" i="3"/>
  <c r="B23" i="3"/>
  <c r="A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S22" i="3" s="1"/>
  <c r="B22" i="3"/>
  <c r="A22" i="3"/>
  <c r="Q21" i="3"/>
  <c r="P21" i="3"/>
  <c r="O21" i="3"/>
  <c r="R21" i="3" s="1"/>
  <c r="N21" i="3"/>
  <c r="M21" i="3"/>
  <c r="L21" i="3"/>
  <c r="K21" i="3"/>
  <c r="J21" i="3"/>
  <c r="I21" i="3"/>
  <c r="H21" i="3"/>
  <c r="G21" i="3"/>
  <c r="F21" i="3"/>
  <c r="E21" i="3"/>
  <c r="D21" i="3"/>
  <c r="T21" i="3" s="1"/>
  <c r="C21" i="3"/>
  <c r="B21" i="3"/>
  <c r="A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S20" i="3" s="1"/>
  <c r="B20" i="3"/>
  <c r="A20" i="3"/>
  <c r="Q19" i="3"/>
  <c r="P19" i="3"/>
  <c r="O19" i="3"/>
  <c r="R19" i="3" s="1"/>
  <c r="N19" i="3"/>
  <c r="M19" i="3"/>
  <c r="L19" i="3"/>
  <c r="K19" i="3"/>
  <c r="J19" i="3"/>
  <c r="I19" i="3"/>
  <c r="H19" i="3"/>
  <c r="G19" i="3"/>
  <c r="F19" i="3"/>
  <c r="E19" i="3"/>
  <c r="D19" i="3"/>
  <c r="T19" i="3" s="1"/>
  <c r="C19" i="3"/>
  <c r="B19" i="3"/>
  <c r="A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S18" i="3" s="1"/>
  <c r="B18" i="3"/>
  <c r="B4" i="3" s="1"/>
  <c r="B5" i="3" s="1"/>
  <c r="A18" i="3"/>
  <c r="Q17" i="3"/>
  <c r="P17" i="3"/>
  <c r="O17" i="3"/>
  <c r="R17" i="3" s="1"/>
  <c r="N17" i="3"/>
  <c r="M17" i="3"/>
  <c r="L17" i="3"/>
  <c r="K17" i="3"/>
  <c r="J17" i="3"/>
  <c r="I17" i="3"/>
  <c r="H17" i="3"/>
  <c r="G17" i="3"/>
  <c r="F17" i="3"/>
  <c r="E17" i="3"/>
  <c r="D17" i="3"/>
  <c r="T17" i="3" s="1"/>
  <c r="C17" i="3"/>
  <c r="S17" i="3" s="1"/>
  <c r="B17" i="3"/>
  <c r="A17" i="3"/>
  <c r="Q16" i="3"/>
  <c r="P16" i="3"/>
  <c r="O16" i="3"/>
  <c r="R16" i="3" s="1"/>
  <c r="N16" i="3"/>
  <c r="M16" i="3"/>
  <c r="L16" i="3"/>
  <c r="K16" i="3"/>
  <c r="J16" i="3"/>
  <c r="I16" i="3"/>
  <c r="H16" i="3"/>
  <c r="G16" i="3"/>
  <c r="F16" i="3"/>
  <c r="E16" i="3"/>
  <c r="D16" i="3"/>
  <c r="T16" i="3" s="1"/>
  <c r="C16" i="3"/>
  <c r="S16" i="3" s="1"/>
  <c r="B16" i="3"/>
  <c r="A16" i="3"/>
  <c r="Q15" i="3"/>
  <c r="P15" i="3"/>
  <c r="O15" i="3"/>
  <c r="R15" i="3" s="1"/>
  <c r="N15" i="3"/>
  <c r="M15" i="3"/>
  <c r="L15" i="3"/>
  <c r="K15" i="3"/>
  <c r="J15" i="3"/>
  <c r="I15" i="3"/>
  <c r="H15" i="3"/>
  <c r="G15" i="3"/>
  <c r="F15" i="3"/>
  <c r="E15" i="3"/>
  <c r="D15" i="3"/>
  <c r="T15" i="3" s="1"/>
  <c r="C15" i="3"/>
  <c r="S15" i="3" s="1"/>
  <c r="B15" i="3"/>
  <c r="A15" i="3"/>
  <c r="Q14" i="3"/>
  <c r="P14" i="3"/>
  <c r="O14" i="3"/>
  <c r="R14" i="3" s="1"/>
  <c r="N14" i="3"/>
  <c r="M14" i="3"/>
  <c r="L14" i="3"/>
  <c r="K14" i="3"/>
  <c r="J14" i="3"/>
  <c r="I14" i="3"/>
  <c r="H14" i="3"/>
  <c r="G14" i="3"/>
  <c r="F14" i="3"/>
  <c r="E14" i="3"/>
  <c r="D14" i="3"/>
  <c r="T14" i="3" s="1"/>
  <c r="C14" i="3"/>
  <c r="S14" i="3" s="1"/>
  <c r="B14" i="3"/>
  <c r="A14" i="3"/>
  <c r="Q13" i="3"/>
  <c r="P13" i="3"/>
  <c r="O13" i="3"/>
  <c r="R13" i="3" s="1"/>
  <c r="N13" i="3"/>
  <c r="M13" i="3"/>
  <c r="L13" i="3"/>
  <c r="K13" i="3"/>
  <c r="J13" i="3"/>
  <c r="I13" i="3"/>
  <c r="H13" i="3"/>
  <c r="G13" i="3"/>
  <c r="F13" i="3"/>
  <c r="E13" i="3"/>
  <c r="D13" i="3"/>
  <c r="T13" i="3" s="1"/>
  <c r="C13" i="3"/>
  <c r="S13" i="3" s="1"/>
  <c r="B13" i="3"/>
  <c r="A13" i="3"/>
  <c r="Q12" i="3"/>
  <c r="P12" i="3"/>
  <c r="O12" i="3"/>
  <c r="R12" i="3" s="1"/>
  <c r="N12" i="3"/>
  <c r="M12" i="3"/>
  <c r="L12" i="3"/>
  <c r="K12" i="3"/>
  <c r="J12" i="3"/>
  <c r="I12" i="3"/>
  <c r="H12" i="3"/>
  <c r="G12" i="3"/>
  <c r="F12" i="3"/>
  <c r="E12" i="3"/>
  <c r="D12" i="3"/>
  <c r="T12" i="3" s="1"/>
  <c r="C12" i="3"/>
  <c r="S12" i="3" s="1"/>
  <c r="B12" i="3"/>
  <c r="A12" i="3"/>
  <c r="Q11" i="3"/>
  <c r="P11" i="3"/>
  <c r="O11" i="3"/>
  <c r="R11" i="3" s="1"/>
  <c r="N11" i="3"/>
  <c r="M11" i="3"/>
  <c r="L11" i="3"/>
  <c r="K11" i="3"/>
  <c r="J11" i="3"/>
  <c r="I11" i="3"/>
  <c r="H11" i="3"/>
  <c r="G11" i="3"/>
  <c r="F11" i="3"/>
  <c r="E11" i="3"/>
  <c r="D11" i="3"/>
  <c r="T11" i="3" s="1"/>
  <c r="C11" i="3"/>
  <c r="S11" i="3" s="1"/>
  <c r="B11" i="3"/>
  <c r="A11" i="3"/>
  <c r="Q10" i="3"/>
  <c r="P10" i="3"/>
  <c r="O10" i="3"/>
  <c r="R10" i="3" s="1"/>
  <c r="N10" i="3"/>
  <c r="M10" i="3"/>
  <c r="L10" i="3"/>
  <c r="K10" i="3"/>
  <c r="J10" i="3"/>
  <c r="I10" i="3"/>
  <c r="H10" i="3"/>
  <c r="G10" i="3"/>
  <c r="F10" i="3"/>
  <c r="E10" i="3"/>
  <c r="D10" i="3"/>
  <c r="T10" i="3" s="1"/>
  <c r="C10" i="3"/>
  <c r="S10" i="3" s="1"/>
  <c r="B10" i="3"/>
  <c r="A10" i="3"/>
  <c r="Q9" i="3"/>
  <c r="P9" i="3"/>
  <c r="O9" i="3"/>
  <c r="R9" i="3" s="1"/>
  <c r="N9" i="3"/>
  <c r="M9" i="3"/>
  <c r="L9" i="3"/>
  <c r="K9" i="3"/>
  <c r="J9" i="3"/>
  <c r="I9" i="3"/>
  <c r="H9" i="3"/>
  <c r="G9" i="3"/>
  <c r="F9" i="3"/>
  <c r="E9" i="3"/>
  <c r="D9" i="3"/>
  <c r="T9" i="3" s="1"/>
  <c r="C9" i="3"/>
  <c r="S9" i="3" s="1"/>
  <c r="B9" i="3"/>
  <c r="A9" i="3"/>
  <c r="Q8" i="3"/>
  <c r="P8" i="3"/>
  <c r="O8" i="3"/>
  <c r="R8" i="3" s="1"/>
  <c r="N8" i="3"/>
  <c r="M8" i="3"/>
  <c r="L8" i="3"/>
  <c r="K8" i="3"/>
  <c r="J8" i="3"/>
  <c r="I8" i="3"/>
  <c r="H8" i="3"/>
  <c r="G8" i="3"/>
  <c r="F8" i="3"/>
  <c r="E8" i="3"/>
  <c r="D8" i="3"/>
  <c r="T8" i="3" s="1"/>
  <c r="C8" i="3"/>
  <c r="S8" i="3" s="1"/>
  <c r="B8" i="3"/>
  <c r="A8" i="3"/>
  <c r="Q7" i="3"/>
  <c r="P7" i="3"/>
  <c r="O7" i="3"/>
  <c r="R7" i="3" s="1"/>
  <c r="N7" i="3"/>
  <c r="M7" i="3"/>
  <c r="L7" i="3"/>
  <c r="K7" i="3"/>
  <c r="J7" i="3"/>
  <c r="I7" i="3"/>
  <c r="H7" i="3"/>
  <c r="G7" i="3"/>
  <c r="F7" i="3"/>
  <c r="E7" i="3"/>
  <c r="E4" i="3" s="1"/>
  <c r="E5" i="3" s="1"/>
  <c r="D7" i="3"/>
  <c r="C7" i="3"/>
  <c r="B7" i="3"/>
  <c r="A7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J4" i="3"/>
  <c r="T2" i="3"/>
  <c r="S2" i="3"/>
  <c r="R2" i="3"/>
  <c r="O2" i="3"/>
  <c r="N2" i="3"/>
  <c r="M2" i="3"/>
  <c r="L2" i="3"/>
  <c r="K2" i="3"/>
  <c r="H2" i="3"/>
  <c r="G2" i="3"/>
  <c r="F2" i="3"/>
  <c r="E2" i="3"/>
  <c r="D2" i="3"/>
  <c r="C2" i="3"/>
  <c r="B2" i="3"/>
  <c r="P2" i="3" l="1"/>
  <c r="R22" i="3"/>
  <c r="T25" i="3"/>
  <c r="S26" i="3"/>
  <c r="N4" i="3"/>
  <c r="N5" i="3" s="1"/>
  <c r="G3" i="3"/>
  <c r="T18" i="3"/>
  <c r="S19" i="3"/>
  <c r="R23" i="3"/>
  <c r="T26" i="3"/>
  <c r="G4" i="3"/>
  <c r="G5" i="3" s="1"/>
  <c r="O4" i="3"/>
  <c r="O5" i="3" s="1"/>
  <c r="H4" i="3"/>
  <c r="H5" i="3" s="1"/>
  <c r="P4" i="3"/>
  <c r="P5" i="3" s="1"/>
  <c r="R24" i="3"/>
  <c r="Q3" i="3"/>
  <c r="I4" i="3"/>
  <c r="Q4" i="3"/>
  <c r="T20" i="3"/>
  <c r="S21" i="3"/>
  <c r="Q2" i="3"/>
  <c r="K4" i="3"/>
  <c r="K5" i="3" s="1"/>
  <c r="M4" i="3"/>
  <c r="M5" i="3" s="1"/>
  <c r="I3" i="3"/>
  <c r="R18" i="3"/>
  <c r="R4" i="3" s="1"/>
  <c r="R5" i="3" s="1"/>
  <c r="R26" i="3"/>
  <c r="C3" i="3"/>
  <c r="K3" i="3"/>
  <c r="T22" i="3"/>
  <c r="S23" i="3"/>
  <c r="B3" i="3"/>
  <c r="J3" i="3"/>
  <c r="D3" i="3"/>
  <c r="L3" i="3"/>
  <c r="R20" i="3"/>
  <c r="T23" i="3"/>
  <c r="S24" i="3"/>
  <c r="F3" i="3"/>
  <c r="C4" i="3"/>
  <c r="C5" i="3" s="1"/>
  <c r="R261" i="3"/>
  <c r="R399" i="3"/>
  <c r="R415" i="3"/>
  <c r="R431" i="3"/>
  <c r="R447" i="3"/>
  <c r="R463" i="3"/>
  <c r="R479" i="3"/>
  <c r="R495" i="3"/>
  <c r="R511" i="3"/>
  <c r="R527" i="3"/>
  <c r="S115" i="3"/>
  <c r="I2" i="3"/>
  <c r="N3" i="3"/>
  <c r="J2" i="3"/>
  <c r="J5" i="3" s="1"/>
  <c r="O3" i="3"/>
  <c r="D4" i="3"/>
  <c r="D5" i="3" s="1"/>
  <c r="L4" i="3"/>
  <c r="L5" i="3" s="1"/>
  <c r="H3" i="3"/>
  <c r="P3" i="3"/>
  <c r="S7" i="3"/>
  <c r="R116" i="3"/>
  <c r="T131" i="3"/>
  <c r="R133" i="3"/>
  <c r="R242" i="3"/>
  <c r="R246" i="3"/>
  <c r="R250" i="3"/>
  <c r="R254" i="3"/>
  <c r="F4" i="3"/>
  <c r="F5" i="3" s="1"/>
  <c r="T7" i="3"/>
  <c r="R114" i="3"/>
  <c r="R117" i="3"/>
  <c r="R122" i="3"/>
  <c r="R125" i="3"/>
  <c r="R130" i="3"/>
  <c r="T339" i="3"/>
  <c r="R339" i="3"/>
  <c r="T355" i="3"/>
  <c r="R355" i="3"/>
  <c r="R275" i="3"/>
  <c r="R291" i="3"/>
  <c r="R307" i="3"/>
  <c r="R323" i="3"/>
  <c r="T345" i="3"/>
  <c r="R345" i="3"/>
  <c r="T361" i="3"/>
  <c r="R361" i="3"/>
  <c r="R265" i="3"/>
  <c r="S273" i="3"/>
  <c r="R281" i="3"/>
  <c r="S289" i="3"/>
  <c r="R297" i="3"/>
  <c r="S305" i="3"/>
  <c r="R313" i="3"/>
  <c r="S321" i="3"/>
  <c r="R329" i="3"/>
  <c r="S337" i="3"/>
  <c r="T351" i="3"/>
  <c r="R351" i="3"/>
  <c r="S353" i="3"/>
  <c r="T259" i="3"/>
  <c r="T262" i="3"/>
  <c r="T341" i="3"/>
  <c r="R341" i="3"/>
  <c r="T357" i="3"/>
  <c r="R357" i="3"/>
  <c r="T381" i="3"/>
  <c r="R385" i="3"/>
  <c r="T347" i="3"/>
  <c r="R347" i="3"/>
  <c r="T363" i="3"/>
  <c r="R363" i="3"/>
  <c r="T397" i="3"/>
  <c r="R267" i="3"/>
  <c r="S275" i="3"/>
  <c r="R283" i="3"/>
  <c r="S291" i="3"/>
  <c r="R299" i="3"/>
  <c r="S307" i="3"/>
  <c r="R315" i="3"/>
  <c r="S323" i="3"/>
  <c r="R331" i="3"/>
  <c r="T337" i="3"/>
  <c r="R337" i="3"/>
  <c r="S339" i="3"/>
  <c r="T353" i="3"/>
  <c r="R353" i="3"/>
  <c r="S355" i="3"/>
  <c r="S261" i="3"/>
  <c r="S265" i="3"/>
  <c r="R273" i="3"/>
  <c r="S281" i="3"/>
  <c r="R289" i="3"/>
  <c r="S297" i="3"/>
  <c r="R305" i="3"/>
  <c r="S313" i="3"/>
  <c r="R321" i="3"/>
  <c r="S329" i="3"/>
  <c r="T343" i="3"/>
  <c r="R343" i="3"/>
  <c r="S345" i="3"/>
  <c r="T359" i="3"/>
  <c r="R359" i="3"/>
  <c r="S361" i="3"/>
  <c r="R262" i="3"/>
  <c r="S271" i="3"/>
  <c r="S287" i="3"/>
  <c r="S303" i="3"/>
  <c r="S319" i="3"/>
  <c r="S335" i="3"/>
  <c r="T349" i="3"/>
  <c r="R349" i="3"/>
  <c r="S351" i="3"/>
  <c r="T365" i="3"/>
  <c r="R365" i="3"/>
  <c r="R367" i="3"/>
  <c r="R383" i="3"/>
  <c r="R393" i="3"/>
  <c r="R405" i="3"/>
  <c r="R421" i="3"/>
  <c r="R437" i="3"/>
  <c r="R453" i="3"/>
  <c r="R469" i="3"/>
  <c r="S477" i="3"/>
  <c r="R485" i="3"/>
  <c r="S493" i="3"/>
  <c r="R501" i="3"/>
  <c r="S509" i="3"/>
  <c r="R517" i="3"/>
  <c r="S525" i="3"/>
  <c r="R533" i="3"/>
  <c r="R381" i="3"/>
  <c r="S389" i="3"/>
  <c r="S392" i="3"/>
  <c r="S395" i="3"/>
  <c r="S403" i="3"/>
  <c r="R411" i="3"/>
  <c r="S414" i="3"/>
  <c r="S419" i="3"/>
  <c r="R427" i="3"/>
  <c r="S430" i="3"/>
  <c r="S435" i="3"/>
  <c r="R443" i="3"/>
  <c r="S451" i="3"/>
  <c r="R459" i="3"/>
  <c r="S467" i="3"/>
  <c r="R475" i="3"/>
  <c r="S483" i="3"/>
  <c r="R491" i="3"/>
  <c r="S499" i="3"/>
  <c r="R507" i="3"/>
  <c r="R523" i="3"/>
  <c r="R379" i="3"/>
  <c r="R397" i="3"/>
  <c r="R401" i="3"/>
  <c r="R417" i="3"/>
  <c r="R433" i="3"/>
  <c r="R449" i="3"/>
  <c r="R529" i="3"/>
  <c r="R519" i="3"/>
  <c r="R535" i="3"/>
  <c r="R375" i="3"/>
  <c r="S393" i="3"/>
  <c r="S400" i="3"/>
  <c r="S405" i="3"/>
  <c r="R413" i="3"/>
  <c r="S416" i="3"/>
  <c r="S421" i="3"/>
  <c r="R429" i="3"/>
  <c r="S432" i="3"/>
  <c r="S437" i="3"/>
  <c r="R445" i="3"/>
  <c r="S453" i="3"/>
  <c r="R461" i="3"/>
  <c r="S469" i="3"/>
  <c r="R477" i="3"/>
  <c r="S485" i="3"/>
  <c r="R493" i="3"/>
  <c r="S501" i="3"/>
  <c r="R509" i="3"/>
  <c r="S517" i="3"/>
  <c r="R525" i="3"/>
  <c r="S533" i="3"/>
  <c r="R373" i="3"/>
  <c r="R389" i="3"/>
  <c r="R395" i="3"/>
  <c r="R403" i="3"/>
  <c r="S406" i="3"/>
  <c r="S411" i="3"/>
  <c r="R419" i="3"/>
  <c r="S422" i="3"/>
  <c r="S427" i="3"/>
  <c r="R435" i="3"/>
  <c r="S438" i="3"/>
  <c r="S443" i="3"/>
  <c r="R451" i="3"/>
  <c r="S459" i="3"/>
  <c r="R467" i="3"/>
  <c r="S475" i="3"/>
  <c r="R483" i="3"/>
  <c r="S491" i="3"/>
  <c r="R499" i="3"/>
  <c r="S507" i="3"/>
  <c r="R515" i="3"/>
  <c r="S523" i="3"/>
  <c r="R531" i="3"/>
  <c r="I5" i="3" l="1"/>
  <c r="R3" i="3"/>
  <c r="Q5" i="3"/>
  <c r="T3" i="3"/>
  <c r="T4" i="3"/>
  <c r="T5" i="3" s="1"/>
  <c r="S3" i="3"/>
  <c r="S4" i="3"/>
  <c r="S5" i="3" s="1"/>
  <c r="C7" i="2" s="1"/>
  <c r="B7" i="2" s="1"/>
  <c r="C4" i="2" l="1"/>
  <c r="B4" i="2" s="1"/>
  <c r="C5" i="2"/>
  <c r="B5" i="2" s="1"/>
  <c r="C8" i="2"/>
  <c r="B8" i="2" s="1"/>
  <c r="C6" i="2"/>
  <c r="B6" i="2" s="1"/>
</calcChain>
</file>

<file path=xl/sharedStrings.xml><?xml version="1.0" encoding="utf-8"?>
<sst xmlns="http://schemas.openxmlformats.org/spreadsheetml/2006/main" count="84" uniqueCount="49">
  <si>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</si>
  <si>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</si>
  <si>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</si>
  <si>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</si>
  <si>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</si>
  <si>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</si>
  <si>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</si>
  <si>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</si>
  <si>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</si>
  <si>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</si>
  <si>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</si>
  <si>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</si>
  <si>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</si>
  <si>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</si>
  <si>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</si>
  <si>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Aston Villa</t>
  </si>
  <si>
    <t>Everton</t>
  </si>
  <si>
    <t>Brighton</t>
  </si>
  <si>
    <t>Newcastle</t>
  </si>
  <si>
    <t>Arsenal</t>
  </si>
  <si>
    <t>Leicester</t>
  </si>
  <si>
    <t>Man City</t>
  </si>
  <si>
    <t>Bournemouth</t>
  </si>
  <si>
    <t>Southampton</t>
  </si>
  <si>
    <t>Leeds</t>
  </si>
  <si>
    <t>Wolves</t>
  </si>
  <si>
    <t>Fulham</t>
  </si>
  <si>
    <t>Brentford</t>
  </si>
  <si>
    <t>Man Utd</t>
  </si>
  <si>
    <t>Nottm Forest</t>
  </si>
  <si>
    <t>West Ham</t>
  </si>
  <si>
    <t>Chelsea</t>
  </si>
  <si>
    <t>Tottenham</t>
  </si>
  <si>
    <t>Liverpool</t>
  </si>
  <si>
    <t>Crystal Palace</t>
  </si>
  <si>
    <t>Bet</t>
  </si>
  <si>
    <t>Multiplier</t>
  </si>
  <si>
    <t>Home Win</t>
  </si>
  <si>
    <t>Favourite</t>
  </si>
  <si>
    <t>Underdog</t>
  </si>
  <si>
    <t>Draw &gt;4 Draw No Bet Else Draw - Home</t>
  </si>
  <si>
    <t>Draw &gt;4 Draw No Bet Else Draw - Away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</si>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</sst>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J1" workbookViewId="0">
      <selection activeCell="Q26" sqref="Q26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1.8</v>
      </c>
      <c r="D2" s="1">
        <v>3.4</v>
      </c>
      <c r="E2" s="1">
        <v>4.75</v>
      </c>
      <c r="F2">
        <v>2.0699999999999998</v>
      </c>
      <c r="G2">
        <v>1.7</v>
      </c>
      <c r="H2">
        <v>1.97</v>
      </c>
      <c r="I2">
        <v>1.83</v>
      </c>
      <c r="J2">
        <v>1.28</v>
      </c>
      <c r="K2">
        <v>3.45</v>
      </c>
      <c r="L2">
        <v>1.1499999999999999</v>
      </c>
      <c r="M2">
        <v>1.98</v>
      </c>
      <c r="N2">
        <v>1.28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2.4</v>
      </c>
      <c r="D3" s="1">
        <v>3.2</v>
      </c>
      <c r="E3" s="1">
        <v>3.1</v>
      </c>
      <c r="F3">
        <v>2.17</v>
      </c>
      <c r="G3">
        <v>1.64</v>
      </c>
      <c r="H3">
        <v>1.87</v>
      </c>
      <c r="I3">
        <v>1.93</v>
      </c>
      <c r="J3">
        <v>1.66</v>
      </c>
      <c r="K3">
        <v>2.14</v>
      </c>
      <c r="L3">
        <v>1.34</v>
      </c>
      <c r="M3">
        <v>1.54</v>
      </c>
      <c r="N3">
        <v>1.32</v>
      </c>
      <c r="O3">
        <v>0</v>
      </c>
      <c r="P3">
        <v>0</v>
      </c>
      <c r="Q3" s="2">
        <v>1</v>
      </c>
    </row>
    <row r="4" spans="1:17" x14ac:dyDescent="0.3">
      <c r="A4" t="s">
        <v>19</v>
      </c>
      <c r="B4" t="s">
        <v>20</v>
      </c>
      <c r="C4" s="1">
        <v>1.53</v>
      </c>
      <c r="D4" s="1">
        <v>4.2</v>
      </c>
      <c r="E4" s="1">
        <v>6</v>
      </c>
      <c r="F4">
        <v>1.64</v>
      </c>
      <c r="G4">
        <v>2.17</v>
      </c>
      <c r="H4">
        <v>1.74</v>
      </c>
      <c r="I4">
        <v>2.08</v>
      </c>
      <c r="J4">
        <v>1.17</v>
      </c>
      <c r="K4">
        <v>4.5999999999999996</v>
      </c>
      <c r="L4">
        <v>1.1100000000000001</v>
      </c>
      <c r="M4">
        <v>2.44</v>
      </c>
      <c r="N4">
        <v>1.19</v>
      </c>
      <c r="O4">
        <v>4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1.06</v>
      </c>
      <c r="D5" s="1">
        <v>13</v>
      </c>
      <c r="E5" s="1">
        <v>34</v>
      </c>
      <c r="F5">
        <v>1.3</v>
      </c>
      <c r="G5">
        <v>3.32</v>
      </c>
      <c r="H5">
        <v>2.85</v>
      </c>
      <c r="I5">
        <v>1.41</v>
      </c>
      <c r="J5">
        <v>1.0049999999999999</v>
      </c>
      <c r="K5">
        <v>17</v>
      </c>
      <c r="L5">
        <v>0</v>
      </c>
      <c r="M5">
        <v>8.9</v>
      </c>
      <c r="N5">
        <v>1.03</v>
      </c>
      <c r="O5">
        <v>4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2.2999999999999998</v>
      </c>
      <c r="D6" s="1">
        <v>3.4</v>
      </c>
      <c r="E6" s="1">
        <v>3</v>
      </c>
      <c r="F6">
        <v>1.67</v>
      </c>
      <c r="G6">
        <v>2.11</v>
      </c>
      <c r="H6">
        <v>1.56</v>
      </c>
      <c r="I6">
        <v>2.4</v>
      </c>
      <c r="J6">
        <v>1.63</v>
      </c>
      <c r="K6">
        <v>2.1800000000000002</v>
      </c>
      <c r="L6">
        <v>1.34</v>
      </c>
      <c r="M6">
        <v>1.58</v>
      </c>
      <c r="N6">
        <v>1.28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2.2999999999999998</v>
      </c>
      <c r="D7" s="1">
        <v>3.25</v>
      </c>
      <c r="E7" s="1">
        <v>3.1</v>
      </c>
      <c r="F7">
        <v>2.0299999999999998</v>
      </c>
      <c r="G7">
        <v>1.73</v>
      </c>
      <c r="H7">
        <v>1.79</v>
      </c>
      <c r="I7">
        <v>2.0099999999999998</v>
      </c>
      <c r="J7">
        <v>1.63</v>
      </c>
      <c r="K7">
        <v>2.1800000000000002</v>
      </c>
      <c r="L7">
        <v>1.33</v>
      </c>
      <c r="M7">
        <v>1.57</v>
      </c>
      <c r="N7">
        <v>1.32</v>
      </c>
      <c r="O7">
        <v>0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3.7</v>
      </c>
      <c r="D8" s="1">
        <v>3.5</v>
      </c>
      <c r="E8" s="1">
        <v>2</v>
      </c>
      <c r="F8">
        <v>1.75</v>
      </c>
      <c r="G8">
        <v>2</v>
      </c>
      <c r="H8">
        <v>1.64</v>
      </c>
      <c r="I8">
        <v>2.25</v>
      </c>
      <c r="J8">
        <v>2.69</v>
      </c>
      <c r="K8">
        <v>1.43</v>
      </c>
      <c r="L8">
        <v>1.77</v>
      </c>
      <c r="M8">
        <v>1.24</v>
      </c>
      <c r="N8">
        <v>1.27</v>
      </c>
      <c r="O8">
        <v>4</v>
      </c>
      <c r="P8">
        <v>0</v>
      </c>
      <c r="Q8" s="2">
        <v>1</v>
      </c>
    </row>
    <row r="9" spans="1:17" x14ac:dyDescent="0.3">
      <c r="A9" t="s">
        <v>29</v>
      </c>
      <c r="B9" t="s">
        <v>30</v>
      </c>
      <c r="C9" s="1">
        <v>4.2</v>
      </c>
      <c r="D9" s="1">
        <v>3.5</v>
      </c>
      <c r="E9" s="1">
        <v>1.86</v>
      </c>
      <c r="F9">
        <v>1.88</v>
      </c>
      <c r="G9">
        <v>1.85</v>
      </c>
      <c r="H9">
        <v>1.77</v>
      </c>
      <c r="I9">
        <v>2.0299999999999998</v>
      </c>
      <c r="J9">
        <v>3.06</v>
      </c>
      <c r="K9">
        <v>1.34</v>
      </c>
      <c r="L9">
        <v>1.89</v>
      </c>
      <c r="M9">
        <v>1.19</v>
      </c>
      <c r="N9">
        <v>1.26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2.2000000000000002</v>
      </c>
      <c r="D10" s="1">
        <v>3.4</v>
      </c>
      <c r="E10" s="1">
        <v>3.25</v>
      </c>
      <c r="F10">
        <v>1.91</v>
      </c>
      <c r="G10">
        <v>1.82</v>
      </c>
      <c r="H10">
        <v>1.72</v>
      </c>
      <c r="I10">
        <v>2.11</v>
      </c>
      <c r="J10">
        <v>1.57</v>
      </c>
      <c r="K10">
        <v>2.31</v>
      </c>
      <c r="L10">
        <v>1.31</v>
      </c>
      <c r="M10">
        <v>1.62</v>
      </c>
      <c r="N10">
        <v>1.28</v>
      </c>
      <c r="O10">
        <v>2</v>
      </c>
      <c r="P10">
        <v>2</v>
      </c>
      <c r="Q10" s="2">
        <v>1</v>
      </c>
    </row>
    <row r="11" spans="1:17" x14ac:dyDescent="0.3">
      <c r="A11" t="s">
        <v>33</v>
      </c>
      <c r="B11" t="s">
        <v>34</v>
      </c>
      <c r="C11" s="1">
        <v>1.1599999999999999</v>
      </c>
      <c r="D11" s="1">
        <v>6.5</v>
      </c>
      <c r="E11" s="1">
        <v>16</v>
      </c>
      <c r="F11">
        <v>1.55</v>
      </c>
      <c r="G11">
        <v>2.35</v>
      </c>
      <c r="H11">
        <v>2.25</v>
      </c>
      <c r="I11">
        <v>1.64</v>
      </c>
      <c r="J11">
        <v>1.03</v>
      </c>
      <c r="K11">
        <v>10</v>
      </c>
      <c r="L11">
        <v>1.02</v>
      </c>
      <c r="M11">
        <v>4.75</v>
      </c>
      <c r="N11">
        <v>1.08</v>
      </c>
      <c r="O11">
        <v>1</v>
      </c>
      <c r="P11">
        <v>3</v>
      </c>
      <c r="Q11" s="2">
        <v>1</v>
      </c>
    </row>
    <row r="12" spans="1:17" x14ac:dyDescent="0.3">
      <c r="A12" t="s">
        <v>32</v>
      </c>
      <c r="B12" t="s">
        <v>25</v>
      </c>
      <c r="C12" s="1">
        <v>1.36</v>
      </c>
      <c r="D12" s="1">
        <v>4.5999999999999996</v>
      </c>
      <c r="E12" s="1">
        <v>8</v>
      </c>
      <c r="F12">
        <v>1.72</v>
      </c>
      <c r="G12">
        <v>2.04</v>
      </c>
      <c r="H12">
        <v>1.96</v>
      </c>
      <c r="I12">
        <v>1.84</v>
      </c>
      <c r="J12">
        <v>1.1100000000000001</v>
      </c>
      <c r="K12">
        <v>6</v>
      </c>
      <c r="L12">
        <v>1.06</v>
      </c>
      <c r="M12">
        <v>2.97</v>
      </c>
      <c r="N12">
        <v>1.1599999999999999</v>
      </c>
      <c r="Q12">
        <v>2</v>
      </c>
    </row>
    <row r="13" spans="1:17" x14ac:dyDescent="0.3">
      <c r="A13" t="s">
        <v>34</v>
      </c>
      <c r="B13" t="s">
        <v>15</v>
      </c>
      <c r="C13" s="1">
        <v>2.5</v>
      </c>
      <c r="D13" s="1">
        <v>3.2</v>
      </c>
      <c r="E13" s="1">
        <v>2.87</v>
      </c>
      <c r="F13">
        <v>2.12</v>
      </c>
      <c r="G13">
        <v>1.67</v>
      </c>
      <c r="H13">
        <v>1.85</v>
      </c>
      <c r="I13">
        <v>1.95</v>
      </c>
      <c r="J13">
        <v>1.74</v>
      </c>
      <c r="K13">
        <v>2</v>
      </c>
      <c r="L13">
        <v>1.38</v>
      </c>
      <c r="M13">
        <v>1.49</v>
      </c>
      <c r="N13">
        <v>1.32</v>
      </c>
      <c r="Q13">
        <v>2</v>
      </c>
    </row>
    <row r="14" spans="1:17" x14ac:dyDescent="0.3">
      <c r="A14" t="s">
        <v>26</v>
      </c>
      <c r="B14" t="s">
        <v>27</v>
      </c>
      <c r="C14" s="1">
        <v>2.4500000000000002</v>
      </c>
      <c r="D14" s="1">
        <v>3.3</v>
      </c>
      <c r="E14" s="1">
        <v>2.87</v>
      </c>
      <c r="F14">
        <v>1.92</v>
      </c>
      <c r="G14">
        <v>1.81</v>
      </c>
      <c r="H14">
        <v>1.72</v>
      </c>
      <c r="I14">
        <v>2.1</v>
      </c>
      <c r="J14">
        <v>1.73</v>
      </c>
      <c r="K14">
        <v>2.0299999999999998</v>
      </c>
      <c r="L14">
        <v>1.38</v>
      </c>
      <c r="M14">
        <v>1.51</v>
      </c>
      <c r="N14">
        <v>1.29</v>
      </c>
      <c r="Q14">
        <v>2</v>
      </c>
    </row>
    <row r="15" spans="1:17" x14ac:dyDescent="0.3">
      <c r="A15" t="s">
        <v>0</v>
      </c>
      <c r="B15" t="s">
        <v>23</v>
      </c>
      <c r="C15" s="1">
        <v>1.83</v>
      </c>
      <c r="D15" s="1">
        <v>3.8</v>
      </c>
      <c r="E15" s="1">
        <v>4</v>
      </c>
      <c r="F15">
        <v>1.59</v>
      </c>
      <c r="G15">
        <v>2.25</v>
      </c>
      <c r="H15">
        <v>1.56</v>
      </c>
      <c r="I15">
        <v>2.42</v>
      </c>
      <c r="J15">
        <v>1.35</v>
      </c>
      <c r="K15">
        <v>3.03</v>
      </c>
      <c r="L15">
        <v>1.2</v>
      </c>
      <c r="M15">
        <v>1.94</v>
      </c>
      <c r="N15">
        <v>1.23</v>
      </c>
      <c r="Q15">
        <v>2</v>
      </c>
    </row>
    <row r="16" spans="1:17" x14ac:dyDescent="0.3">
      <c r="A16" t="s">
        <v>16</v>
      </c>
      <c r="B16" t="s">
        <v>29</v>
      </c>
      <c r="C16">
        <v>1.95</v>
      </c>
      <c r="D16">
        <v>3.4</v>
      </c>
      <c r="E16">
        <v>4</v>
      </c>
      <c r="F16">
        <v>2.06</v>
      </c>
      <c r="G16">
        <v>1.71</v>
      </c>
      <c r="H16">
        <v>1.88</v>
      </c>
      <c r="I16">
        <v>1.91</v>
      </c>
      <c r="J16">
        <v>1.37</v>
      </c>
      <c r="K16">
        <v>2.93</v>
      </c>
      <c r="L16">
        <v>1.2</v>
      </c>
      <c r="M16">
        <v>1.83</v>
      </c>
      <c r="N16">
        <v>1.28</v>
      </c>
      <c r="Q16">
        <v>2</v>
      </c>
    </row>
    <row r="17" spans="1:17" x14ac:dyDescent="0.3">
      <c r="A17" t="s">
        <v>22</v>
      </c>
      <c r="B17" t="s">
        <v>19</v>
      </c>
      <c r="C17">
        <v>8</v>
      </c>
      <c r="D17">
        <v>4.5999999999999996</v>
      </c>
      <c r="E17">
        <v>1.4</v>
      </c>
      <c r="F17">
        <v>1.7</v>
      </c>
      <c r="G17">
        <v>2.08</v>
      </c>
      <c r="H17">
        <v>1.94</v>
      </c>
      <c r="I17">
        <v>1.86</v>
      </c>
      <c r="J17">
        <v>5.9</v>
      </c>
      <c r="K17">
        <v>1.1100000000000001</v>
      </c>
      <c r="L17">
        <v>2.89</v>
      </c>
      <c r="M17">
        <v>1.06</v>
      </c>
      <c r="N17">
        <v>1.17</v>
      </c>
      <c r="Q17">
        <v>2</v>
      </c>
    </row>
    <row r="18" spans="1:17" x14ac:dyDescent="0.3">
      <c r="A18" t="s">
        <v>24</v>
      </c>
      <c r="B18" t="s">
        <v>31</v>
      </c>
      <c r="C18">
        <v>6</v>
      </c>
      <c r="D18">
        <v>4.33</v>
      </c>
      <c r="E18">
        <v>1.53</v>
      </c>
      <c r="F18">
        <v>1.7</v>
      </c>
      <c r="G18">
        <v>2.0699999999999998</v>
      </c>
      <c r="H18">
        <v>1.79</v>
      </c>
      <c r="I18">
        <v>2.0099999999999998</v>
      </c>
      <c r="J18">
        <v>4.5999999999999996</v>
      </c>
      <c r="K18">
        <v>1.17</v>
      </c>
      <c r="L18">
        <v>2.46</v>
      </c>
      <c r="M18">
        <v>1.1100000000000001</v>
      </c>
      <c r="N18">
        <v>1.19</v>
      </c>
      <c r="Q18">
        <v>2</v>
      </c>
    </row>
    <row r="19" spans="1:17" x14ac:dyDescent="0.3">
      <c r="A19" t="s">
        <v>30</v>
      </c>
      <c r="B19" t="s">
        <v>17</v>
      </c>
      <c r="C19">
        <v>2.2999999999999998</v>
      </c>
      <c r="D19">
        <v>3.3</v>
      </c>
      <c r="E19">
        <v>3.1</v>
      </c>
      <c r="F19">
        <v>1.9</v>
      </c>
      <c r="G19">
        <v>1.83</v>
      </c>
      <c r="H19">
        <v>1.72</v>
      </c>
      <c r="I19">
        <v>2.12</v>
      </c>
      <c r="J19">
        <v>1.63</v>
      </c>
      <c r="K19">
        <v>2.19</v>
      </c>
      <c r="L19">
        <v>1.33</v>
      </c>
      <c r="M19">
        <v>1.57</v>
      </c>
      <c r="N19">
        <v>1.29</v>
      </c>
      <c r="Q19">
        <v>2</v>
      </c>
    </row>
    <row r="20" spans="1:17" x14ac:dyDescent="0.3">
      <c r="A20" t="s">
        <v>18</v>
      </c>
      <c r="B20" t="s">
        <v>21</v>
      </c>
      <c r="C20">
        <v>8.5</v>
      </c>
      <c r="D20">
        <v>5</v>
      </c>
      <c r="E20">
        <v>1.33</v>
      </c>
      <c r="F20">
        <v>1.56</v>
      </c>
      <c r="G20">
        <v>2.33</v>
      </c>
      <c r="H20">
        <v>1.84</v>
      </c>
      <c r="I20">
        <v>1.95</v>
      </c>
      <c r="J20">
        <v>6</v>
      </c>
      <c r="K20">
        <v>1.1000000000000001</v>
      </c>
      <c r="L20">
        <v>3.1</v>
      </c>
      <c r="M20">
        <v>1.05</v>
      </c>
      <c r="N20">
        <v>1.1399999999999999</v>
      </c>
      <c r="Q20">
        <v>2</v>
      </c>
    </row>
    <row r="21" spans="1:17" x14ac:dyDescent="0.3">
      <c r="A21" t="s">
        <v>28</v>
      </c>
      <c r="B21" t="s">
        <v>33</v>
      </c>
      <c r="C21">
        <v>5</v>
      </c>
      <c r="D21">
        <v>4.2</v>
      </c>
      <c r="E21">
        <v>1.57</v>
      </c>
      <c r="F21">
        <v>1.5</v>
      </c>
      <c r="G21">
        <v>2.4700000000000002</v>
      </c>
      <c r="H21">
        <v>1.58</v>
      </c>
      <c r="I21">
        <v>2.38</v>
      </c>
      <c r="J21">
        <v>4.25</v>
      </c>
      <c r="K21">
        <v>1.2</v>
      </c>
      <c r="L21">
        <v>2.34</v>
      </c>
      <c r="M21">
        <v>1.1200000000000001</v>
      </c>
      <c r="N21">
        <v>1.19</v>
      </c>
      <c r="Q21">
        <v>2</v>
      </c>
    </row>
    <row r="27" spans="1:17" x14ac:dyDescent="0.3">
      <c r="A27" t="s">
        <v>0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4" sqref="B4"/>
    </sheetView>
  </sheetViews>
  <sheetFormatPr defaultRowHeight="14.4" x14ac:dyDescent="0.3"/>
  <cols>
    <col min="2" max="2" width="34.21875" bestFit="1" customWidth="1"/>
    <col min="3" max="3" width="12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Draw &gt;4 Draw No Bet Else Draw - Away</v>
      </c>
      <c r="C4">
        <f>LARGE(Analysis!$5:$5, 1)</f>
        <v>4.0249999999999995</v>
      </c>
    </row>
    <row r="5" spans="2:3" x14ac:dyDescent="0.3">
      <c r="B5" t="str">
        <f>_xlfn.XLOOKUP(C5, Analysis!$5:$5, Analysis!$1:$1)</f>
        <v>Draw &gt;4 Draw No Bet Else Draw - Home</v>
      </c>
      <c r="C5">
        <f>LARGE(Analysis!$5:$5, 2)</f>
        <v>3.2424999999999997</v>
      </c>
    </row>
    <row r="6" spans="2:3" x14ac:dyDescent="0.3">
      <c r="B6" t="str">
        <f>_xlfn.XLOOKUP(C6, Analysis!$5:$5, Analysis!$1:$1)</f>
        <v>Underdog</v>
      </c>
      <c r="C6">
        <f>LARGE(Analysis!$5:$5, 3)</f>
        <v>2.3899999999999997</v>
      </c>
    </row>
    <row r="7" spans="2:3" x14ac:dyDescent="0.3">
      <c r="B7" t="str">
        <f>_xlfn.XLOOKUP(C7, Analysis!$5:$5, Analysis!$1:$1)</f>
        <v>Draw No Bet - Away</v>
      </c>
      <c r="C7">
        <f>LARGE(Analysis!$5:$5, 4)</f>
        <v>1.6666666666666667</v>
      </c>
    </row>
    <row r="8" spans="2:3" x14ac:dyDescent="0.3">
      <c r="B8" t="str">
        <f>_xlfn.XLOOKUP(C8, Analysis!$5:$5, Analysis!$1:$1)</f>
        <v>Away Team</v>
      </c>
      <c r="C8">
        <f>LARGE(Analysis!$5:$5, 5)</f>
        <v>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35"/>
  <sheetViews>
    <sheetView zoomScale="70" zoomScaleNormal="70" workbookViewId="0">
      <selection activeCell="P36" sqref="P36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4" x14ac:dyDescent="0.3">
      <c r="B1" s="3" t="s">
        <v>37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38</v>
      </c>
      <c r="O1" s="4" t="s">
        <v>39</v>
      </c>
      <c r="P1" s="4" t="s">
        <v>40</v>
      </c>
      <c r="Q1" s="4" t="s">
        <v>41</v>
      </c>
      <c r="R1" s="5" t="s">
        <v>42</v>
      </c>
      <c r="S1" s="5" t="s">
        <v>43</v>
      </c>
      <c r="T1" s="5" t="s">
        <v>44</v>
      </c>
    </row>
    <row r="2" spans="1:24" x14ac:dyDescent="0.3">
      <c r="A2" s="6" t="s">
        <v>45</v>
      </c>
      <c r="B2">
        <f>COUNT('Raw Data'!$O:$O)</f>
        <v>10</v>
      </c>
      <c r="C2">
        <f>COUNT('Raw Data'!$O:$O)</f>
        <v>10</v>
      </c>
      <c r="D2">
        <f>COUNT('Raw Data'!$O:$O)</f>
        <v>10</v>
      </c>
      <c r="E2">
        <f>COUNT('Raw Data'!$O:$O)</f>
        <v>10</v>
      </c>
      <c r="F2">
        <f>COUNT('Raw Data'!$O:$O)</f>
        <v>10</v>
      </c>
      <c r="G2">
        <f>COUNT('Raw Data'!$O:$O)</f>
        <v>10</v>
      </c>
      <c r="H2">
        <f>COUNT('Raw Data'!$O:$O)</f>
        <v>10</v>
      </c>
      <c r="I2">
        <f>COUNT('Raw Data'!$O:$O)-COUNTIF($C7:$C1048576, "&gt;0")</f>
        <v>6</v>
      </c>
      <c r="J2">
        <f>COUNT('Raw Data'!$O:$O)-COUNTIF($C7:$C1048576, "&gt;0")</f>
        <v>6</v>
      </c>
      <c r="K2">
        <f>COUNT('Raw Data'!$O:$O)</f>
        <v>10</v>
      </c>
      <c r="L2">
        <f>COUNT('Raw Data'!$O:$O)</f>
        <v>10</v>
      </c>
      <c r="M2">
        <f>COUNT('Raw Data'!$O:$O)</f>
        <v>10</v>
      </c>
      <c r="N2">
        <f>COUNT('Raw Data'!$O:$O)</f>
        <v>10</v>
      </c>
      <c r="O2">
        <f>COUNT('Raw Data'!$O:$O)</f>
        <v>10</v>
      </c>
      <c r="P2">
        <f>COUNT('Raw Data'!$O:$O)-COUNTIF(C7:C1048576, "&gt;4")</f>
        <v>10</v>
      </c>
      <c r="Q2">
        <f>COUNT('Raw Data'!$O:$O)-COUNTIF(C7:C1048576, "&gt;4")</f>
        <v>10</v>
      </c>
      <c r="R2">
        <f>COUNT('Raw Data'!$O:$O)-1</f>
        <v>9</v>
      </c>
      <c r="S2">
        <f>COUNT('Raw Data'!$O:$O)-1</f>
        <v>9</v>
      </c>
      <c r="T2">
        <f>COUNT('Raw Data'!$O:$O)-1</f>
        <v>9</v>
      </c>
    </row>
    <row r="3" spans="1:24" x14ac:dyDescent="0.3">
      <c r="A3" s="6" t="s">
        <v>46</v>
      </c>
      <c r="B3">
        <f t="shared" ref="B3:T3" si="0">COUNTIF(B7:B1048576, "&gt;0")</f>
        <v>5</v>
      </c>
      <c r="C3">
        <f t="shared" si="0"/>
        <v>4</v>
      </c>
      <c r="D3">
        <f t="shared" si="0"/>
        <v>1</v>
      </c>
      <c r="E3">
        <f t="shared" si="0"/>
        <v>7</v>
      </c>
      <c r="F3">
        <f t="shared" si="0"/>
        <v>3</v>
      </c>
      <c r="G3">
        <f t="shared" si="0"/>
        <v>5</v>
      </c>
      <c r="H3">
        <f t="shared" si="0"/>
        <v>5</v>
      </c>
      <c r="I3">
        <f t="shared" si="0"/>
        <v>5</v>
      </c>
      <c r="J3">
        <f t="shared" si="0"/>
        <v>1</v>
      </c>
      <c r="K3">
        <f t="shared" si="0"/>
        <v>8</v>
      </c>
      <c r="L3">
        <f t="shared" si="0"/>
        <v>5</v>
      </c>
      <c r="M3">
        <f t="shared" si="0"/>
        <v>6</v>
      </c>
      <c r="N3">
        <f t="shared" si="0"/>
        <v>3</v>
      </c>
      <c r="O3">
        <f t="shared" si="0"/>
        <v>3</v>
      </c>
      <c r="P3">
        <f t="shared" si="0"/>
        <v>11</v>
      </c>
      <c r="Q3">
        <f t="shared" si="0"/>
        <v>10</v>
      </c>
      <c r="R3">
        <f t="shared" si="0"/>
        <v>1</v>
      </c>
      <c r="S3">
        <f t="shared" si="0"/>
        <v>2</v>
      </c>
      <c r="T3">
        <f t="shared" si="0"/>
        <v>0</v>
      </c>
    </row>
    <row r="4" spans="1:24" x14ac:dyDescent="0.3">
      <c r="A4" s="6" t="s">
        <v>47</v>
      </c>
      <c r="B4">
        <f t="shared" ref="B4:T4" si="1">SUM(B7:B1048576)</f>
        <v>12.29</v>
      </c>
      <c r="C4">
        <f t="shared" si="1"/>
        <v>13.25</v>
      </c>
      <c r="D4">
        <f t="shared" si="1"/>
        <v>16</v>
      </c>
      <c r="E4">
        <f t="shared" si="1"/>
        <v>11.89</v>
      </c>
      <c r="F4">
        <f t="shared" si="1"/>
        <v>6.0799999999999992</v>
      </c>
      <c r="G4">
        <f t="shared" si="1"/>
        <v>9.2399999999999984</v>
      </c>
      <c r="H4">
        <f t="shared" si="1"/>
        <v>9.629999999999999</v>
      </c>
      <c r="I4">
        <f t="shared" si="1"/>
        <v>9.2050000000000001</v>
      </c>
      <c r="J4">
        <f t="shared" si="1"/>
        <v>10</v>
      </c>
      <c r="K4">
        <f t="shared" si="1"/>
        <v>11.240000000000002</v>
      </c>
      <c r="L4">
        <f t="shared" si="1"/>
        <v>11.06</v>
      </c>
      <c r="M4">
        <f t="shared" si="1"/>
        <v>7.1099999999999994</v>
      </c>
      <c r="N4">
        <f t="shared" si="1"/>
        <v>4.3900000000000006</v>
      </c>
      <c r="O4">
        <f t="shared" si="1"/>
        <v>23.9</v>
      </c>
      <c r="P4">
        <f t="shared" si="1"/>
        <v>32.424999999999997</v>
      </c>
      <c r="Q4">
        <f t="shared" si="1"/>
        <v>40.249999999999993</v>
      </c>
      <c r="R4">
        <f t="shared" si="1"/>
        <v>7.8959999999999999</v>
      </c>
      <c r="S4">
        <f t="shared" si="1"/>
        <v>12.172000000000001</v>
      </c>
      <c r="T4">
        <f t="shared" si="1"/>
        <v>0</v>
      </c>
    </row>
    <row r="5" spans="1:24" x14ac:dyDescent="0.3">
      <c r="A5" s="6" t="s">
        <v>36</v>
      </c>
      <c r="B5">
        <f t="shared" ref="B5:T5" si="2">B4/B2</f>
        <v>1.2289999999999999</v>
      </c>
      <c r="C5">
        <f t="shared" si="2"/>
        <v>1.325</v>
      </c>
      <c r="D5">
        <f t="shared" si="2"/>
        <v>1.6</v>
      </c>
      <c r="E5">
        <f t="shared" si="2"/>
        <v>1.1890000000000001</v>
      </c>
      <c r="F5">
        <f t="shared" si="2"/>
        <v>0.60799999999999987</v>
      </c>
      <c r="G5">
        <f t="shared" si="2"/>
        <v>0.92399999999999982</v>
      </c>
      <c r="H5">
        <f t="shared" si="2"/>
        <v>0.96299999999999986</v>
      </c>
      <c r="I5">
        <f t="shared" si="2"/>
        <v>1.5341666666666667</v>
      </c>
      <c r="J5">
        <f t="shared" si="2"/>
        <v>1.6666666666666667</v>
      </c>
      <c r="K5">
        <f t="shared" si="2"/>
        <v>1.1240000000000001</v>
      </c>
      <c r="L5">
        <f t="shared" si="2"/>
        <v>1.1060000000000001</v>
      </c>
      <c r="M5">
        <f t="shared" si="2"/>
        <v>0.71099999999999997</v>
      </c>
      <c r="N5">
        <f t="shared" si="2"/>
        <v>0.43900000000000006</v>
      </c>
      <c r="O5">
        <f t="shared" si="2"/>
        <v>2.3899999999999997</v>
      </c>
      <c r="P5">
        <f t="shared" si="2"/>
        <v>3.2424999999999997</v>
      </c>
      <c r="Q5">
        <f t="shared" si="2"/>
        <v>4.0249999999999995</v>
      </c>
      <c r="R5">
        <f t="shared" si="2"/>
        <v>0.8773333333333333</v>
      </c>
      <c r="S5">
        <f t="shared" si="2"/>
        <v>1.3524444444444446</v>
      </c>
      <c r="T5">
        <f t="shared" si="2"/>
        <v>0</v>
      </c>
    </row>
    <row r="6" spans="1:24" x14ac:dyDescent="0.3">
      <c r="A6" s="6" t="s">
        <v>48</v>
      </c>
      <c r="B6" s="6" t="str">
        <f t="shared" ref="B6:T6" si="3">B1</f>
        <v>Home Win</v>
      </c>
      <c r="C6" s="6" t="str">
        <f t="shared" si="3"/>
        <v>Draw</v>
      </c>
      <c r="D6" s="6" t="str">
        <f t="shared" si="3"/>
        <v>Away Team</v>
      </c>
      <c r="E6" s="6" t="str">
        <f t="shared" si="3"/>
        <v>Over 2.5</v>
      </c>
      <c r="F6" s="6" t="str">
        <f t="shared" si="3"/>
        <v>Under 2.5</v>
      </c>
      <c r="G6" s="6" t="str">
        <f t="shared" si="3"/>
        <v>Both Teams to Score - Yes</v>
      </c>
      <c r="H6" s="6" t="str">
        <f t="shared" si="3"/>
        <v>Both Teams to Score - No</v>
      </c>
      <c r="I6" s="6" t="str">
        <f t="shared" si="3"/>
        <v>Draw No Bet - Home</v>
      </c>
      <c r="J6" s="6" t="str">
        <f t="shared" si="3"/>
        <v>Draw No Bet - Away</v>
      </c>
      <c r="K6" s="6" t="str">
        <f t="shared" si="3"/>
        <v>Double Chance - Home and Draw</v>
      </c>
      <c r="L6" s="6" t="str">
        <f t="shared" si="3"/>
        <v>Double Chance - Away and Draw</v>
      </c>
      <c r="M6" s="6" t="str">
        <f t="shared" si="3"/>
        <v>Double Chance - Home and Away</v>
      </c>
      <c r="N6" s="6" t="str">
        <f t="shared" si="3"/>
        <v>Favourite</v>
      </c>
      <c r="O6" s="6" t="str">
        <f t="shared" si="3"/>
        <v>Underdog</v>
      </c>
      <c r="P6" s="6" t="str">
        <f t="shared" si="3"/>
        <v>Draw &gt;4 Draw No Bet Else Draw - Home</v>
      </c>
      <c r="Q6" s="6" t="str">
        <f t="shared" si="3"/>
        <v>Draw &gt;4 Draw No Bet Else Draw - Away</v>
      </c>
      <c r="R6" s="6" t="str">
        <f t="shared" si="3"/>
        <v>Underdog and Under 2.5</v>
      </c>
      <c r="S6" s="6" t="str">
        <f t="shared" si="3"/>
        <v>Draw and Over 2.5</v>
      </c>
      <c r="T6" s="6" t="str">
        <f t="shared" si="3"/>
        <v>Away and Under 2.5</v>
      </c>
      <c r="U6" s="6"/>
      <c r="V6" s="6"/>
      <c r="W6" s="6"/>
      <c r="X6" s="6"/>
    </row>
    <row r="7" spans="1:24" x14ac:dyDescent="0.3">
      <c r="A7">
        <f>'Raw Data'!Q2</f>
        <v>1</v>
      </c>
      <c r="B7">
        <f>IF('Raw Data'!O2&gt;'Raw Data'!P2, 'Raw Data'!C2, 0)</f>
        <v>1.8</v>
      </c>
      <c r="C7">
        <f>IF(AND(ISNUMBER('Raw Data'!O2), 'Raw Data'!O2='Raw Data'!P2), 'Raw Data'!D2, 0)</f>
        <v>0</v>
      </c>
      <c r="D7">
        <f>IF('Raw Data'!O2&lt;'Raw Data'!P2, 'Raw Data'!E2, 0)</f>
        <v>0</v>
      </c>
      <c r="E7">
        <f>IF(SUM('Raw Data'!O2:P2)&gt;2, 'Raw Data'!F2, 0)</f>
        <v>2.0699999999999998</v>
      </c>
      <c r="F7">
        <f>IF(AND(ISNUMBER('Raw Data'!O2),SUM('Raw Data'!O2:P2)&lt;3),'Raw Data'!F2,)</f>
        <v>0</v>
      </c>
      <c r="G7">
        <f>IF(AND('Raw Data'!O2&gt;0, 'Raw Data'!P2&gt;0), 'Raw Data'!H2, 0)</f>
        <v>1.97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1.28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1.1499999999999999</v>
      </c>
      <c r="L7">
        <f>IF(AND(ISNUMBER('Raw Data'!O2), OR('Raw Data'!O2&lt;'Raw Data'!P2, 'Raw Data'!O2='Raw Data'!P2)), 'Raw Data'!M2, 0)</f>
        <v>0</v>
      </c>
      <c r="M7">
        <f>IF(AND(ISNUMBER('Raw Data'!O2), OR('Raw Data'!O2&gt;'Raw Data'!P2, 'Raw Data'!O2&lt;'Raw Data'!P2)), 'Raw Data'!N2, 0)</f>
        <v>1.28</v>
      </c>
      <c r="N7">
        <f>IF(AND('Raw Data'!C2&lt;'Raw Data'!E2,'Raw Data'!O2&gt;'Raw Data'!P2),'Raw Data'!C2,IF(AND('Raw Data'!E2&lt;'Raw Data'!C2,'Raw Data'!P2&gt;'Raw Data'!O2),'Raw Data'!E2,0))</f>
        <v>1.8</v>
      </c>
      <c r="O7">
        <f>IF(AND('Raw Data'!C2&gt;'Raw Data'!E2,'Raw Data'!O2&gt;'Raw Data'!P2),'Raw Data'!C2,IF(AND('Raw Data'!E2&gt;'Raw Data'!C2,'Raw Data'!P2&gt;'Raw Data'!O2),'Raw Data'!E2,0))</f>
        <v>0</v>
      </c>
      <c r="P7">
        <f>IF(AND('Raw Data'!D2&gt;4,'Raw Data'!O2&gt;'Raw Data'!P2),'Raw Data'!J2,IF(AND('Raw Data'!D2&gt;4,'Raw Data'!O2='Raw Data'!P2),0,IF('Raw Data'!O2='Raw Data'!P2,'Raw Data'!D2,0)))</f>
        <v>0</v>
      </c>
      <c r="Q7">
        <f>IF(AND('Raw Data'!D2&gt;4,'Raw Data'!O2&lt;'Raw Data'!P2),'Raw Data'!K2,IF(AND('Raw Data'!D2&gt;4,'Raw Data'!O2='Raw Data'!P2),0,IF('Raw Data'!O2='Raw Data'!P2,'Raw Data'!D2,0)))</f>
        <v>0</v>
      </c>
      <c r="R7">
        <f t="shared" ref="R7:R70" si="4">IF(AND(O7&gt;0, F7&gt;0), F7*O7, 0)</f>
        <v>0</v>
      </c>
      <c r="S7">
        <f t="shared" ref="S7:S70" si="5">IF(AND(C7&gt;0, E7&gt;0), E7*C7, 0)</f>
        <v>0</v>
      </c>
      <c r="T7">
        <f t="shared" ref="T7:T70" si="6">IF(AND(F7, D7), D7*F7, 0)</f>
        <v>0</v>
      </c>
    </row>
    <row r="8" spans="1:24" x14ac:dyDescent="0.3">
      <c r="A8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3.2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2.17</v>
      </c>
      <c r="G8">
        <f>IF(AND('Raw Data'!O3&gt;0, 'Raw Data'!P3&gt;0), 'Raw Data'!H3, 0)</f>
        <v>0</v>
      </c>
      <c r="H8">
        <f>IF(AND(ISNUMBER('Raw Data'!O3), OR('Raw Data'!O3=0, 'Raw Data'!P3=0)), 'Raw Data'!I3, 0)</f>
        <v>1.93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1.34</v>
      </c>
      <c r="L8">
        <f>IF(AND(ISNUMBER('Raw Data'!O3), OR('Raw Data'!O3&lt;'Raw Data'!P3, 'Raw Data'!O3='Raw Data'!P3)), 'Raw Data'!M3, 0)</f>
        <v>1.54</v>
      </c>
      <c r="M8">
        <f>IF(AND(ISNUMBER('Raw Data'!O3), OR('Raw Data'!O3&gt;'Raw Data'!P3, 'Raw Data'!O3&lt;'Raw Data'!P3)), 'Raw Data'!N3, 0)</f>
        <v>0</v>
      </c>
      <c r="N8">
        <f>IF(AND('Raw Data'!C3&lt;'Raw Data'!E3,'Raw Data'!O3&gt;'Raw Data'!P3),'Raw Data'!C3,IF(AND('Raw Data'!E3&lt;'Raw Data'!C3,'Raw Data'!P3&gt;'Raw Data'!O3),'Raw Data'!E3,0))</f>
        <v>0</v>
      </c>
      <c r="O8">
        <f>IF(AND('Raw Data'!C3&gt;'Raw Data'!E3,'Raw Data'!O3&gt;'Raw Data'!P3),'Raw Data'!C3,IF(AND('Raw Data'!E3&gt;'Raw Data'!C3,'Raw Data'!P3&gt;'Raw Data'!O3),'Raw Data'!E3,0))</f>
        <v>0</v>
      </c>
      <c r="P8">
        <f>IF(AND('Raw Data'!D3&gt;4,'Raw Data'!O3&gt;'Raw Data'!P3),'Raw Data'!J3,IF(AND('Raw Data'!D3&gt;4,'Raw Data'!O3='Raw Data'!P3),0,IF('Raw Data'!O3='Raw Data'!P3,'Raw Data'!D3,0)))</f>
        <v>3.2</v>
      </c>
      <c r="Q8">
        <f>IF(AND('Raw Data'!D3&gt;4,'Raw Data'!O3&lt;'Raw Data'!P3),'Raw Data'!K3,IF(AND('Raw Data'!D3&gt;4,'Raw Data'!O3='Raw Data'!P3),0,IF('Raw Data'!O3='Raw Data'!P3,'Raw Data'!D3,0)))</f>
        <v>3.2</v>
      </c>
      <c r="R8">
        <f t="shared" si="4"/>
        <v>0</v>
      </c>
      <c r="S8">
        <f t="shared" si="5"/>
        <v>0</v>
      </c>
      <c r="T8">
        <f t="shared" si="6"/>
        <v>0</v>
      </c>
    </row>
    <row r="9" spans="1:24" x14ac:dyDescent="0.3">
      <c r="A9">
        <f>'Raw Data'!Q4</f>
        <v>1</v>
      </c>
      <c r="B9">
        <f>IF('Raw Data'!O4&gt;'Raw Data'!P4, 'Raw Data'!C4, 0)</f>
        <v>1.53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1.64</v>
      </c>
      <c r="F9">
        <f>IF(AND(ISNUMBER('Raw Data'!O4),SUM('Raw Data'!O4:P4)&lt;3),'Raw Data'!F4,)</f>
        <v>0</v>
      </c>
      <c r="G9">
        <f>IF(AND('Raw Data'!O4&gt;0, 'Raw Data'!P4&gt;0), 'Raw Data'!H4, 0)</f>
        <v>1.74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1.17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1.1100000000000001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1.19</v>
      </c>
      <c r="N9">
        <f>IF(AND('Raw Data'!C4&lt;'Raw Data'!E4,'Raw Data'!O4&gt;'Raw Data'!P4),'Raw Data'!C4,IF(AND('Raw Data'!E4&lt;'Raw Data'!C4,'Raw Data'!P4&gt;'Raw Data'!O4),'Raw Data'!E4,0))</f>
        <v>1.53</v>
      </c>
      <c r="O9">
        <f>IF(AND('Raw Data'!C4&gt;'Raw Data'!E4,'Raw Data'!O4&gt;'Raw Data'!P4),'Raw Data'!C4,IF(AND('Raw Data'!E4&gt;'Raw Data'!C4,'Raw Data'!P4&gt;'Raw Data'!O4),'Raw Data'!E4,0))</f>
        <v>0</v>
      </c>
      <c r="P9">
        <f>IF(AND('Raw Data'!D4&gt;4,'Raw Data'!O4&gt;'Raw Data'!P4),'Raw Data'!J4,IF(AND('Raw Data'!D4&gt;4,'Raw Data'!O4='Raw Data'!P4),0,IF('Raw Data'!O4='Raw Data'!P4,'Raw Data'!D4,0)))</f>
        <v>1.17</v>
      </c>
      <c r="Q9">
        <f>IF(AND('Raw Data'!D4&gt;4,'Raw Data'!O4&lt;'Raw Data'!P4),'Raw Data'!K4,IF(AND('Raw Data'!D4&gt;4,'Raw Data'!O4='Raw Data'!P4),0,IF('Raw Data'!O4='Raw Data'!P4,'Raw Data'!D4,0)))</f>
        <v>0</v>
      </c>
      <c r="R9">
        <f t="shared" si="4"/>
        <v>0</v>
      </c>
      <c r="S9">
        <f t="shared" si="5"/>
        <v>0</v>
      </c>
      <c r="T9">
        <f t="shared" si="6"/>
        <v>0</v>
      </c>
    </row>
    <row r="10" spans="1:24" x14ac:dyDescent="0.3">
      <c r="A10">
        <f>'Raw Data'!Q5</f>
        <v>1</v>
      </c>
      <c r="B10">
        <f>IF('Raw Data'!O5&gt;'Raw Data'!P5, 'Raw Data'!C5, 0)</f>
        <v>1.06</v>
      </c>
      <c r="C10">
        <f>IF(AND(ISNUMBER('Raw Data'!O5), 'Raw Data'!O5='Raw Data'!P5), 'Raw Data'!D5, 0)</f>
        <v>0</v>
      </c>
      <c r="D10">
        <f>IF('Raw Data'!O5&lt;'Raw Data'!P5, 'Raw Data'!E5, 0)</f>
        <v>0</v>
      </c>
      <c r="E10">
        <f>IF(SUM('Raw Data'!O5:P5)&gt;2, 'Raw Data'!F5, 0)</f>
        <v>1.3</v>
      </c>
      <c r="F10">
        <f>IF(AND(ISNUMBER('Raw Data'!O5),SUM('Raw Data'!O5:P5)&lt;3),'Raw Data'!F5,)</f>
        <v>0</v>
      </c>
      <c r="G10">
        <f>IF(AND('Raw Data'!O5&gt;0, 'Raw Data'!P5&gt;0), 'Raw Data'!H5, 0)</f>
        <v>0</v>
      </c>
      <c r="H10">
        <f>IF(AND(ISNUMBER('Raw Data'!O5), OR('Raw Data'!O5=0, 'Raw Data'!P5=0)), 'Raw Data'!I5, 0)</f>
        <v>1.41</v>
      </c>
      <c r="I10">
        <f>IF('Raw Data'!O5='Raw Data'!P5, 0, IF('Raw Data'!O5&gt;'Raw Data'!P5, 'Raw Data'!J5, 0))</f>
        <v>1.0049999999999999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0</v>
      </c>
      <c r="L10">
        <f>IF(AND(ISNUMBER('Raw Data'!O5), OR('Raw Data'!O5&lt;'Raw Data'!P5, 'Raw Data'!O5='Raw Data'!P5)), 'Raw Data'!M5, 0)</f>
        <v>0</v>
      </c>
      <c r="M10">
        <f>IF(AND(ISNUMBER('Raw Data'!O5), OR('Raw Data'!O5&gt;'Raw Data'!P5, 'Raw Data'!O5&lt;'Raw Data'!P5)), 'Raw Data'!N5, 0)</f>
        <v>1.03</v>
      </c>
      <c r="N10">
        <f>IF(AND('Raw Data'!C5&lt;'Raw Data'!E5,'Raw Data'!O5&gt;'Raw Data'!P5),'Raw Data'!C5,IF(AND('Raw Data'!E5&lt;'Raw Data'!C5,'Raw Data'!P5&gt;'Raw Data'!O5),'Raw Data'!E5,0))</f>
        <v>1.06</v>
      </c>
      <c r="O10">
        <f>IF(AND('Raw Data'!C5&gt;'Raw Data'!E5,'Raw Data'!O5&gt;'Raw Data'!P5),'Raw Data'!C5,IF(AND('Raw Data'!E5&gt;'Raw Data'!C5,'Raw Data'!P5&gt;'Raw Data'!O5),'Raw Data'!E5,0))</f>
        <v>0</v>
      </c>
      <c r="P10">
        <f>IF(AND('Raw Data'!D5&gt;4,'Raw Data'!O5&gt;'Raw Data'!P5),'Raw Data'!J5,IF(AND('Raw Data'!D5&gt;4,'Raw Data'!O5='Raw Data'!P5),0,IF('Raw Data'!O5='Raw Data'!P5,'Raw Data'!D5,0)))</f>
        <v>1.0049999999999999</v>
      </c>
      <c r="Q10">
        <f>IF(AND('Raw Data'!D5&gt;4,'Raw Data'!O5&lt;'Raw Data'!P5),'Raw Data'!K5,IF(AND('Raw Data'!D5&gt;4,'Raw Data'!O5='Raw Data'!P5),0,IF('Raw Data'!O5='Raw Data'!P5,'Raw Data'!D5,0)))</f>
        <v>0</v>
      </c>
      <c r="R10">
        <f t="shared" si="4"/>
        <v>0</v>
      </c>
      <c r="S10">
        <f t="shared" si="5"/>
        <v>0</v>
      </c>
      <c r="T10">
        <f t="shared" si="6"/>
        <v>0</v>
      </c>
    </row>
    <row r="11" spans="1:24" x14ac:dyDescent="0.3">
      <c r="A11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3.4</v>
      </c>
      <c r="D11">
        <f>IF('Raw Data'!O6&lt;'Raw Data'!P6, 'Raw Data'!E6, 0)</f>
        <v>0</v>
      </c>
      <c r="E11">
        <f>IF(SUM('Raw Data'!O6:P6)&gt;2, 'Raw Data'!F6, 0)</f>
        <v>1.67</v>
      </c>
      <c r="F11">
        <f>IF(AND(ISNUMBER('Raw Data'!O6),SUM('Raw Data'!O6:P6)&lt;3),'Raw Data'!F6,)</f>
        <v>0</v>
      </c>
      <c r="G11">
        <f>IF(AND('Raw Data'!O6&gt;0, 'Raw Data'!P6&gt;0), 'Raw Data'!H6, 0)</f>
        <v>1.56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1.34</v>
      </c>
      <c r="L11">
        <f>IF(AND(ISNUMBER('Raw Data'!O6), OR('Raw Data'!O6&lt;'Raw Data'!P6, 'Raw Data'!O6='Raw Data'!P6)), 'Raw Data'!M6, 0)</f>
        <v>1.58</v>
      </c>
      <c r="M11">
        <f>IF(AND(ISNUMBER('Raw Data'!O6), OR('Raw Data'!O6&gt;'Raw Data'!P6, 'Raw Data'!O6&lt;'Raw Data'!P6)), 'Raw Data'!N6, 0)</f>
        <v>0</v>
      </c>
      <c r="N11">
        <f>IF(AND('Raw Data'!C6&lt;'Raw Data'!E6,'Raw Data'!O6&gt;'Raw Data'!P6),'Raw Data'!C6,IF(AND('Raw Data'!E6&lt;'Raw Data'!C6,'Raw Data'!P6&gt;'Raw Data'!O6),'Raw Data'!E6,0))</f>
        <v>0</v>
      </c>
      <c r="O11">
        <f>IF(AND('Raw Data'!C6&gt;'Raw Data'!E6,'Raw Data'!O6&gt;'Raw Data'!P6),'Raw Data'!C6,IF(AND('Raw Data'!E6&gt;'Raw Data'!C6,'Raw Data'!P6&gt;'Raw Data'!O6),'Raw Data'!E6,0))</f>
        <v>0</v>
      </c>
      <c r="P11">
        <f>IF(AND('Raw Data'!D6&gt;4,'Raw Data'!O6&gt;'Raw Data'!P6),'Raw Data'!J6,IF(AND('Raw Data'!D6&gt;4,'Raw Data'!O6='Raw Data'!P6),0,IF('Raw Data'!O6='Raw Data'!P6,'Raw Data'!D6,0)))</f>
        <v>3.4</v>
      </c>
      <c r="Q11">
        <f>IF(AND('Raw Data'!D6&gt;4,'Raw Data'!O6&lt;'Raw Data'!P6),'Raw Data'!K6,IF(AND('Raw Data'!D6&gt;4,'Raw Data'!O6='Raw Data'!P6),0,IF('Raw Data'!O6='Raw Data'!P6,'Raw Data'!D6,0)))</f>
        <v>3.4</v>
      </c>
      <c r="R11">
        <f t="shared" si="4"/>
        <v>0</v>
      </c>
      <c r="S11">
        <f t="shared" si="5"/>
        <v>5.6779999999999999</v>
      </c>
      <c r="T11">
        <f t="shared" si="6"/>
        <v>0</v>
      </c>
    </row>
    <row r="12" spans="1:24" x14ac:dyDescent="0.3">
      <c r="A1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3.25</v>
      </c>
      <c r="D12">
        <f>IF('Raw Data'!O7&lt;'Raw Data'!P7, 'Raw Data'!E7, 0)</f>
        <v>0</v>
      </c>
      <c r="E12">
        <f>IF(SUM('Raw Data'!O7:P7)&gt;2, 'Raw Data'!F7, 0)</f>
        <v>0</v>
      </c>
      <c r="F12">
        <f>IF(AND(ISNUMBER('Raw Data'!O7),SUM('Raw Data'!O7:P7)&lt;3),'Raw Data'!F7,)</f>
        <v>2.0299999999999998</v>
      </c>
      <c r="G12">
        <f>IF(AND('Raw Data'!O7&gt;0, 'Raw Data'!P7&gt;0), 'Raw Data'!H7, 0)</f>
        <v>0</v>
      </c>
      <c r="H12">
        <f>IF(AND(ISNUMBER('Raw Data'!O7), OR('Raw Data'!O7=0, 'Raw Data'!P7=0)), 'Raw Data'!I7, 0)</f>
        <v>2.0099999999999998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1.33</v>
      </c>
      <c r="L12">
        <f>IF(AND(ISNUMBER('Raw Data'!O7), OR('Raw Data'!O7&lt;'Raw Data'!P7, 'Raw Data'!O7='Raw Data'!P7)), 'Raw Data'!M7, 0)</f>
        <v>1.57</v>
      </c>
      <c r="M12">
        <f>IF(AND(ISNUMBER('Raw Data'!O7), OR('Raw Data'!O7&gt;'Raw Data'!P7, 'Raw Data'!O7&lt;'Raw Data'!P7)), 'Raw Data'!N7, 0)</f>
        <v>0</v>
      </c>
      <c r="N12">
        <f>IF(AND('Raw Data'!C7&lt;'Raw Data'!E7,'Raw Data'!O7&gt;'Raw Data'!P7),'Raw Data'!C7,IF(AND('Raw Data'!E7&lt;'Raw Data'!C7,'Raw Data'!P7&gt;'Raw Data'!O7),'Raw Data'!E7,0))</f>
        <v>0</v>
      </c>
      <c r="O12">
        <f>IF(AND('Raw Data'!C7&gt;'Raw Data'!E7,'Raw Data'!O7&gt;'Raw Data'!P7),'Raw Data'!C7,IF(AND('Raw Data'!E7&gt;'Raw Data'!C7,'Raw Data'!P7&gt;'Raw Data'!O7),'Raw Data'!E7,0))</f>
        <v>0</v>
      </c>
      <c r="P12">
        <f>IF(AND('Raw Data'!D7&gt;4,'Raw Data'!O7&gt;'Raw Data'!P7),'Raw Data'!J7,IF(AND('Raw Data'!D7&gt;4,'Raw Data'!O7='Raw Data'!P7),0,IF('Raw Data'!O7='Raw Data'!P7,'Raw Data'!D7,0)))</f>
        <v>3.25</v>
      </c>
      <c r="Q12">
        <f>IF(AND('Raw Data'!D7&gt;4,'Raw Data'!O7&lt;'Raw Data'!P7),'Raw Data'!K7,IF(AND('Raw Data'!D7&gt;4,'Raw Data'!O7='Raw Data'!P7),0,IF('Raw Data'!O7='Raw Data'!P7,'Raw Data'!D7,0)))</f>
        <v>3.25</v>
      </c>
      <c r="R12">
        <f t="shared" si="4"/>
        <v>0</v>
      </c>
      <c r="S12">
        <f t="shared" si="5"/>
        <v>0</v>
      </c>
      <c r="T12">
        <f t="shared" si="6"/>
        <v>0</v>
      </c>
    </row>
    <row r="13" spans="1:24" x14ac:dyDescent="0.3">
      <c r="A13">
        <f>'Raw Data'!Q8</f>
        <v>1</v>
      </c>
      <c r="B13">
        <f>IF('Raw Data'!O8&gt;'Raw Data'!P8, 'Raw Data'!C8, 0)</f>
        <v>3.7</v>
      </c>
      <c r="C13">
        <f>IF(AND(ISNUMBER('Raw Data'!O8), 'Raw Data'!O8='Raw Data'!P8), 'Raw Data'!D8, 0)</f>
        <v>0</v>
      </c>
      <c r="D13">
        <f>IF('Raw Data'!O8&lt;'Raw Data'!P8, 'Raw Data'!E8, 0)</f>
        <v>0</v>
      </c>
      <c r="E13">
        <f>IF(SUM('Raw Data'!O8:P8)&gt;2, 'Raw Data'!F8, 0)</f>
        <v>1.75</v>
      </c>
      <c r="F13">
        <f>IF(AND(ISNUMBER('Raw Data'!O8),SUM('Raw Data'!O8:P8)&lt;3),'Raw Data'!F8,)</f>
        <v>0</v>
      </c>
      <c r="G13">
        <f>IF(AND('Raw Data'!O8&gt;0, 'Raw Data'!P8&gt;0), 'Raw Data'!H8, 0)</f>
        <v>0</v>
      </c>
      <c r="H13">
        <f>IF(AND(ISNUMBER('Raw Data'!O8), OR('Raw Data'!O8=0, 'Raw Data'!P8=0)), 'Raw Data'!I8, 0)</f>
        <v>2.25</v>
      </c>
      <c r="I13">
        <f>IF('Raw Data'!O8='Raw Data'!P8, 0, IF('Raw Data'!O8&gt;'Raw Data'!P8, 'Raw Data'!J8, 0))</f>
        <v>2.69</v>
      </c>
      <c r="J13">
        <f>IF('Raw Data'!O8='Raw Data'!P8, 0, IF('Raw Data'!O8&lt;'Raw Data'!P8, 'Raw Data'!K8, 0))</f>
        <v>0</v>
      </c>
      <c r="K13">
        <f>IF(AND(ISNUMBER('Raw Data'!O8), OR('Raw Data'!O8&gt;'Raw Data'!P8, 'Raw Data'!O8='Raw Data'!P8)), 'Raw Data'!L8, 0)</f>
        <v>1.77</v>
      </c>
      <c r="L13">
        <f>IF(AND(ISNUMBER('Raw Data'!O8), OR('Raw Data'!O8&lt;'Raw Data'!P8, 'Raw Data'!O8='Raw Data'!P8)), 'Raw Data'!M8, 0)</f>
        <v>0</v>
      </c>
      <c r="M13">
        <f>IF(AND(ISNUMBER('Raw Data'!O8), OR('Raw Data'!O8&gt;'Raw Data'!P8, 'Raw Data'!O8&lt;'Raw Data'!P8)), 'Raw Data'!N8, 0)</f>
        <v>1.27</v>
      </c>
      <c r="N13">
        <f>IF(AND('Raw Data'!C8&lt;'Raw Data'!E8,'Raw Data'!O8&gt;'Raw Data'!P8),'Raw Data'!C8,IF(AND('Raw Data'!E8&lt;'Raw Data'!C8,'Raw Data'!P8&gt;'Raw Data'!O8),'Raw Data'!E8,0))</f>
        <v>0</v>
      </c>
      <c r="O13">
        <f>IF(AND('Raw Data'!C8&gt;'Raw Data'!E8,'Raw Data'!O8&gt;'Raw Data'!P8),'Raw Data'!C8,IF(AND('Raw Data'!E8&gt;'Raw Data'!C8,'Raw Data'!P8&gt;'Raw Data'!O8),'Raw Data'!E8,0))</f>
        <v>3.7</v>
      </c>
      <c r="P13">
        <f>IF(AND('Raw Data'!D8&gt;4,'Raw Data'!O8&gt;'Raw Data'!P8),'Raw Data'!J8,IF(AND('Raw Data'!D8&gt;4,'Raw Data'!O8='Raw Data'!P8),0,IF('Raw Data'!O8='Raw Data'!P8,'Raw Data'!D8,0)))</f>
        <v>0</v>
      </c>
      <c r="Q13">
        <f>IF(AND('Raw Data'!D8&gt;4,'Raw Data'!O8&lt;'Raw Data'!P8),'Raw Data'!K8,IF(AND('Raw Data'!D8&gt;4,'Raw Data'!O8='Raw Data'!P8),0,IF('Raw Data'!O8='Raw Data'!P8,'Raw Data'!D8,0)))</f>
        <v>0</v>
      </c>
      <c r="R13">
        <f t="shared" si="4"/>
        <v>0</v>
      </c>
      <c r="S13">
        <f t="shared" si="5"/>
        <v>0</v>
      </c>
      <c r="T13">
        <f t="shared" si="6"/>
        <v>0</v>
      </c>
    </row>
    <row r="14" spans="1:24" x14ac:dyDescent="0.3">
      <c r="A14">
        <f>'Raw Data'!Q9</f>
        <v>1</v>
      </c>
      <c r="B14">
        <f>IF('Raw Data'!O9&gt;'Raw Data'!P9, 'Raw Data'!C9, 0)</f>
        <v>4.2</v>
      </c>
      <c r="C14">
        <f>IF(AND(ISNUMBER('Raw Data'!O9), 'Raw Data'!O9='Raw Data'!P9), 'Raw Data'!D9, 0)</f>
        <v>0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1.88</v>
      </c>
      <c r="G14">
        <f>IF(AND('Raw Data'!O9&gt;0, 'Raw Data'!P9&gt;0), 'Raw Data'!H9, 0)</f>
        <v>0</v>
      </c>
      <c r="H14">
        <f>IF(AND(ISNUMBER('Raw Data'!O9), OR('Raw Data'!O9=0, 'Raw Data'!P9=0)), 'Raw Data'!I9, 0)</f>
        <v>2.0299999999999998</v>
      </c>
      <c r="I14">
        <f>IF('Raw Data'!O9='Raw Data'!P9, 0, IF('Raw Data'!O9&gt;'Raw Data'!P9, 'Raw Data'!J9, 0))</f>
        <v>3.06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1.89</v>
      </c>
      <c r="L14">
        <f>IF(AND(ISNUMBER('Raw Data'!O9), OR('Raw Data'!O9&lt;'Raw Data'!P9, 'Raw Data'!O9='Raw Data'!P9)), 'Raw Data'!M9, 0)</f>
        <v>0</v>
      </c>
      <c r="M14">
        <f>IF(AND(ISNUMBER('Raw Data'!O9), OR('Raw Data'!O9&gt;'Raw Data'!P9, 'Raw Data'!O9&lt;'Raw Data'!P9)), 'Raw Data'!N9, 0)</f>
        <v>1.26</v>
      </c>
      <c r="N14">
        <f>IF(AND('Raw Data'!C9&lt;'Raw Data'!E9,'Raw Data'!O9&gt;'Raw Data'!P9),'Raw Data'!C9,IF(AND('Raw Data'!E9&lt;'Raw Data'!C9,'Raw Data'!P9&gt;'Raw Data'!O9),'Raw Data'!E9,0))</f>
        <v>0</v>
      </c>
      <c r="O14">
        <f>IF(AND('Raw Data'!C9&gt;'Raw Data'!E9,'Raw Data'!O9&gt;'Raw Data'!P9),'Raw Data'!C9,IF(AND('Raw Data'!E9&gt;'Raw Data'!C9,'Raw Data'!P9&gt;'Raw Data'!O9),'Raw Data'!E9,0))</f>
        <v>4.2</v>
      </c>
      <c r="P14">
        <f>IF(AND('Raw Data'!D9&gt;4,'Raw Data'!O9&gt;'Raw Data'!P9),'Raw Data'!J9,IF(AND('Raw Data'!D9&gt;4,'Raw Data'!O9='Raw Data'!P9),0,IF('Raw Data'!O9='Raw Data'!P9,'Raw Data'!D9,0)))</f>
        <v>0</v>
      </c>
      <c r="Q14">
        <f>IF(AND('Raw Data'!D9&gt;4,'Raw Data'!O9&lt;'Raw Data'!P9),'Raw Data'!K9,IF(AND('Raw Data'!D9&gt;4,'Raw Data'!O9='Raw Data'!P9),0,IF('Raw Data'!O9='Raw Data'!P9,'Raw Data'!D9,0)))</f>
        <v>0</v>
      </c>
      <c r="R14">
        <f t="shared" si="4"/>
        <v>7.8959999999999999</v>
      </c>
      <c r="S14">
        <f t="shared" si="5"/>
        <v>0</v>
      </c>
      <c r="T14">
        <f t="shared" si="6"/>
        <v>0</v>
      </c>
    </row>
    <row r="15" spans="1:24" x14ac:dyDescent="0.3">
      <c r="A15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3.4</v>
      </c>
      <c r="D15">
        <f>IF('Raw Data'!O10&lt;'Raw Data'!P10, 'Raw Data'!E10, 0)</f>
        <v>0</v>
      </c>
      <c r="E15">
        <f>IF(SUM('Raw Data'!O10:P10)&gt;2, 'Raw Data'!F10, 0)</f>
        <v>1.91</v>
      </c>
      <c r="F15">
        <f>IF(AND(ISNUMBER('Raw Data'!O10),SUM('Raw Data'!O10:P10)&lt;3),'Raw Data'!F10,)</f>
        <v>0</v>
      </c>
      <c r="G15">
        <f>IF(AND('Raw Data'!O10&gt;0, 'Raw Data'!P10&gt;0), 'Raw Data'!H10, 0)</f>
        <v>1.72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1.31</v>
      </c>
      <c r="L15">
        <f>IF(AND(ISNUMBER('Raw Data'!O10), OR('Raw Data'!O10&lt;'Raw Data'!P10, 'Raw Data'!O10='Raw Data'!P10)), 'Raw Data'!M10, 0)</f>
        <v>1.62</v>
      </c>
      <c r="M15">
        <f>IF(AND(ISNUMBER('Raw Data'!O10), OR('Raw Data'!O10&gt;'Raw Data'!P10, 'Raw Data'!O10&lt;'Raw Data'!P10)), 'Raw Data'!N10, 0)</f>
        <v>0</v>
      </c>
      <c r="N15">
        <f>IF(AND('Raw Data'!C10&lt;'Raw Data'!E10,'Raw Data'!O10&gt;'Raw Data'!P10),'Raw Data'!C10,IF(AND('Raw Data'!E10&lt;'Raw Data'!C10,'Raw Data'!P10&gt;'Raw Data'!O10),'Raw Data'!E10,0))</f>
        <v>0</v>
      </c>
      <c r="O15">
        <f>IF(AND('Raw Data'!C10&gt;'Raw Data'!E10,'Raw Data'!O10&gt;'Raw Data'!P10),'Raw Data'!C10,IF(AND('Raw Data'!E10&gt;'Raw Data'!C10,'Raw Data'!P10&gt;'Raw Data'!O10),'Raw Data'!E10,0))</f>
        <v>0</v>
      </c>
      <c r="P15">
        <f>IF(AND('Raw Data'!D10&gt;4,'Raw Data'!O10&gt;'Raw Data'!P10),'Raw Data'!J10,IF(AND('Raw Data'!D10&gt;4,'Raw Data'!O10='Raw Data'!P10),0,IF('Raw Data'!O10='Raw Data'!P10,'Raw Data'!D10,0)))</f>
        <v>3.4</v>
      </c>
      <c r="Q15">
        <f>IF(AND('Raw Data'!D10&gt;4,'Raw Data'!O10&lt;'Raw Data'!P10),'Raw Data'!K10,IF(AND('Raw Data'!D10&gt;4,'Raw Data'!O10='Raw Data'!P10),0,IF('Raw Data'!O10='Raw Data'!P10,'Raw Data'!D10,0)))</f>
        <v>3.4</v>
      </c>
      <c r="R15">
        <f t="shared" si="4"/>
        <v>0</v>
      </c>
      <c r="S15">
        <f t="shared" si="5"/>
        <v>6.4939999999999998</v>
      </c>
      <c r="T15">
        <f t="shared" si="6"/>
        <v>0</v>
      </c>
    </row>
    <row r="16" spans="1:24" x14ac:dyDescent="0.3">
      <c r="A16">
        <f>'Raw Data'!Q11</f>
        <v>1</v>
      </c>
      <c r="B16">
        <f>IF('Raw Data'!O11&gt;'Raw Data'!P11, 'Raw Data'!C11, 0)</f>
        <v>0</v>
      </c>
      <c r="C16">
        <f>IF(AND(ISNUMBER('Raw Data'!O11), 'Raw Data'!O11='Raw Data'!P11), 'Raw Data'!D11, 0)</f>
        <v>0</v>
      </c>
      <c r="D16">
        <f>IF('Raw Data'!O11&lt;'Raw Data'!P11, 'Raw Data'!E11, 0)</f>
        <v>16</v>
      </c>
      <c r="E16">
        <f>IF(SUM('Raw Data'!O11:P11)&gt;2, 'Raw Data'!F11, 0)</f>
        <v>1.55</v>
      </c>
      <c r="F16">
        <f>IF(AND(ISNUMBER('Raw Data'!O11),SUM('Raw Data'!O11:P11)&lt;3),'Raw Data'!F11,)</f>
        <v>0</v>
      </c>
      <c r="G16">
        <f>IF(AND('Raw Data'!O11&gt;0, 'Raw Data'!P11&gt;0), 'Raw Data'!H11, 0)</f>
        <v>2.25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10</v>
      </c>
      <c r="K16">
        <f>IF(AND(ISNUMBER('Raw Data'!O11), OR('Raw Data'!O11&gt;'Raw Data'!P11, 'Raw Data'!O11='Raw Data'!P11)), 'Raw Data'!L11, 0)</f>
        <v>0</v>
      </c>
      <c r="L16">
        <f>IF(AND(ISNUMBER('Raw Data'!O11), OR('Raw Data'!O11&lt;'Raw Data'!P11, 'Raw Data'!O11='Raw Data'!P11)), 'Raw Data'!M11, 0)</f>
        <v>4.75</v>
      </c>
      <c r="M16">
        <f>IF(AND(ISNUMBER('Raw Data'!O11), OR('Raw Data'!O11&gt;'Raw Data'!P11, 'Raw Data'!O11&lt;'Raw Data'!P11)), 'Raw Data'!N11, 0)</f>
        <v>1.08</v>
      </c>
      <c r="N16">
        <f>IF(AND('Raw Data'!C11&lt;'Raw Data'!E11,'Raw Data'!O11&gt;'Raw Data'!P11),'Raw Data'!C11,IF(AND('Raw Data'!E11&lt;'Raw Data'!C11,'Raw Data'!P11&gt;'Raw Data'!O11),'Raw Data'!E11,0))</f>
        <v>0</v>
      </c>
      <c r="O16">
        <f>IF(AND('Raw Data'!C11&gt;'Raw Data'!E11,'Raw Data'!O11&gt;'Raw Data'!P11),'Raw Data'!C11,IF(AND('Raw Data'!E11&gt;'Raw Data'!C11,'Raw Data'!P11&gt;'Raw Data'!O11),'Raw Data'!E11,0))</f>
        <v>16</v>
      </c>
      <c r="P16">
        <f>IF(AND('Raw Data'!D11&gt;4,'Raw Data'!O11&gt;'Raw Data'!P11),'Raw Data'!J11,IF(AND('Raw Data'!D11&gt;4,'Raw Data'!O11='Raw Data'!P11),0,IF('Raw Data'!O11='Raw Data'!P11,'Raw Data'!D11,0)))</f>
        <v>0</v>
      </c>
      <c r="Q16">
        <f>IF(AND('Raw Data'!D11&gt;4,'Raw Data'!O11&lt;'Raw Data'!P11),'Raw Data'!K11,IF(AND('Raw Data'!D11&gt;4,'Raw Data'!O11='Raw Data'!P11),0,IF('Raw Data'!O11='Raw Data'!P11,'Raw Data'!D11,0)))</f>
        <v>10</v>
      </c>
      <c r="R16">
        <f t="shared" si="4"/>
        <v>0</v>
      </c>
      <c r="S16">
        <f t="shared" si="5"/>
        <v>0</v>
      </c>
      <c r="T16">
        <f t="shared" si="6"/>
        <v>0</v>
      </c>
    </row>
    <row r="17" spans="1:20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0</v>
      </c>
      <c r="E17">
        <f>IF(SUM('Raw Data'!O12:P12)&gt;2, 'Raw Data'!F12, 0)</f>
        <v>0</v>
      </c>
      <c r="F17">
        <f>IF(AND(ISNUMBER('Raw Data'!O12),SUM('Raw Data'!O12:P12)&lt;3),'Raw Data'!F12,)</f>
        <v>0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0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0</v>
      </c>
      <c r="M17">
        <f>IF(AND(ISNUMBER('Raw Data'!O12), OR('Raw Data'!O12&gt;'Raw Data'!P12, 'Raw Data'!O12&lt;'Raw Data'!P12)), 'Raw Data'!N12, 0)</f>
        <v>0</v>
      </c>
      <c r="N17">
        <f>IF(AND('Raw Data'!C12&lt;'Raw Data'!E12,'Raw Data'!O12&gt;'Raw Data'!P12),'Raw Data'!C12,IF(AND('Raw Data'!E12&lt;'Raw Data'!C12,'Raw Data'!P12&gt;'Raw Data'!O12),'Raw Data'!E12,0))</f>
        <v>0</v>
      </c>
      <c r="O17">
        <f>IF(AND('Raw Data'!C12&gt;'Raw Data'!E12,'Raw Data'!O12&gt;'Raw Data'!P12),'Raw Data'!C12,IF(AND('Raw Data'!E12&gt;'Raw Data'!C12,'Raw Data'!P12&gt;'Raw Data'!O12),'Raw Data'!E12,0))</f>
        <v>0</v>
      </c>
      <c r="P17">
        <f>IF(AND('Raw Data'!D12&gt;4,'Raw Data'!O12&gt;'Raw Data'!P12),'Raw Data'!J12,IF(AND('Raw Data'!D12&gt;4,'Raw Data'!O12='Raw Data'!P12),0,IF('Raw Data'!O12='Raw Data'!P12,'Raw Data'!D12,0)))</f>
        <v>0</v>
      </c>
      <c r="Q17">
        <f>IF(AND('Raw Data'!D12&gt;4,'Raw Data'!O12&lt;'Raw Data'!P12),'Raw Data'!K12,IF(AND('Raw Data'!D12&gt;4,'Raw Data'!O12='Raw Data'!P12),0,IF('Raw Data'!O12='Raw Data'!P12,'Raw Data'!D12,0)))</f>
        <v>0</v>
      </c>
      <c r="R17">
        <f t="shared" si="4"/>
        <v>0</v>
      </c>
      <c r="S17">
        <f t="shared" si="5"/>
        <v>0</v>
      </c>
      <c r="T17">
        <f t="shared" si="6"/>
        <v>0</v>
      </c>
    </row>
    <row r="18" spans="1:20" x14ac:dyDescent="0.3">
      <c r="A18">
        <f>'Raw Data'!Q13</f>
        <v>2</v>
      </c>
      <c r="B18">
        <f>IF('Raw Data'!O13&gt;'Raw Data'!P13, 'Raw Data'!C13, 0)</f>
        <v>0</v>
      </c>
      <c r="C18">
        <f>IF(AND(ISNUMBER('Raw Data'!O13), 'Raw Data'!O13='Raw Data'!P13), 'Raw Data'!D13, 0)</f>
        <v>0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0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0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0</v>
      </c>
      <c r="N18">
        <f>IF(AND('Raw Data'!C13&lt;'Raw Data'!E13,'Raw Data'!O13&gt;'Raw Data'!P13),'Raw Data'!C13,IF(AND('Raw Data'!E13&lt;'Raw Data'!C13,'Raw Data'!P13&gt;'Raw Data'!O13),'Raw Data'!E13,0))</f>
        <v>0</v>
      </c>
      <c r="O18">
        <f>IF(AND('Raw Data'!C13&gt;'Raw Data'!E13,'Raw Data'!O13&gt;'Raw Data'!P13),'Raw Data'!C13,IF(AND('Raw Data'!E13&gt;'Raw Data'!C13,'Raw Data'!P13&gt;'Raw Data'!O13),'Raw Data'!E13,0))</f>
        <v>0</v>
      </c>
      <c r="P18">
        <f>IF(AND('Raw Data'!D13&gt;4,'Raw Data'!O13&gt;'Raw Data'!P13),'Raw Data'!J13,IF(AND('Raw Data'!D13&gt;4,'Raw Data'!O13='Raw Data'!P13),0,IF('Raw Data'!O13='Raw Data'!P13,'Raw Data'!D13,0)))</f>
        <v>3.2</v>
      </c>
      <c r="Q18">
        <f>IF(AND('Raw Data'!D13&gt;4,'Raw Data'!O13&lt;'Raw Data'!P13),'Raw Data'!K13,IF(AND('Raw Data'!D13&gt;4,'Raw Data'!O13='Raw Data'!P13),0,IF('Raw Data'!O13='Raw Data'!P13,'Raw Data'!D13,0)))</f>
        <v>3.2</v>
      </c>
      <c r="R18">
        <f t="shared" si="4"/>
        <v>0</v>
      </c>
      <c r="S18">
        <f t="shared" si="5"/>
        <v>0</v>
      </c>
      <c r="T18">
        <f t="shared" si="6"/>
        <v>0</v>
      </c>
    </row>
    <row r="19" spans="1:20" x14ac:dyDescent="0.3">
      <c r="A19">
        <f>'Raw Data'!Q14</f>
        <v>2</v>
      </c>
      <c r="B19">
        <f>IF('Raw Data'!O14&gt;'Raw Data'!P14, 'Raw Data'!C14, 0)</f>
        <v>0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0</v>
      </c>
      <c r="F19">
        <f>IF(AND(ISNUMBER('Raw Data'!O14),SUM('Raw Data'!O14:P14)&lt;3),'Raw Data'!F14,)</f>
        <v>0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0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0</v>
      </c>
      <c r="N19">
        <f>IF(AND('Raw Data'!C14&lt;'Raw Data'!E14,'Raw Data'!O14&gt;'Raw Data'!P14),'Raw Data'!C14,IF(AND('Raw Data'!E14&lt;'Raw Data'!C14,'Raw Data'!P14&gt;'Raw Data'!O14),'Raw Data'!E14,0))</f>
        <v>0</v>
      </c>
      <c r="O19">
        <f>IF(AND('Raw Data'!C14&gt;'Raw Data'!E14,'Raw Data'!O14&gt;'Raw Data'!P14),'Raw Data'!C14,IF(AND('Raw Data'!E14&gt;'Raw Data'!C14,'Raw Data'!P14&gt;'Raw Data'!O14),'Raw Data'!E14,0))</f>
        <v>0</v>
      </c>
      <c r="P19">
        <f>IF(AND('Raw Data'!D14&gt;4,'Raw Data'!O14&gt;'Raw Data'!P14),'Raw Data'!J14,IF(AND('Raw Data'!D14&gt;4,'Raw Data'!O14='Raw Data'!P14),0,IF('Raw Data'!O14='Raw Data'!P14,'Raw Data'!D14,0)))</f>
        <v>3.3</v>
      </c>
      <c r="Q19">
        <f>IF(AND('Raw Data'!D14&gt;4,'Raw Data'!O14&lt;'Raw Data'!P14),'Raw Data'!K14,IF(AND('Raw Data'!D14&gt;4,'Raw Data'!O14='Raw Data'!P14),0,IF('Raw Data'!O14='Raw Data'!P14,'Raw Data'!D14,0)))</f>
        <v>3.3</v>
      </c>
      <c r="R19">
        <f t="shared" si="4"/>
        <v>0</v>
      </c>
      <c r="S19">
        <f t="shared" si="5"/>
        <v>0</v>
      </c>
      <c r="T19">
        <f t="shared" si="6"/>
        <v>0</v>
      </c>
    </row>
    <row r="20" spans="1:20" x14ac:dyDescent="0.3">
      <c r="A20">
        <f>'Raw Data'!Q15</f>
        <v>2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0</v>
      </c>
      <c r="E20">
        <f>IF(SUM('Raw Data'!O15:P15)&gt;2, 'Raw Data'!F15, 0)</f>
        <v>0</v>
      </c>
      <c r="F20">
        <f>IF(AND(ISNUMBER('Raw Data'!O15),SUM('Raw Data'!O15:P15)&lt;3),'Raw Data'!F15,)</f>
        <v>0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0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0</v>
      </c>
      <c r="M20">
        <f>IF(AND(ISNUMBER('Raw Data'!O15), OR('Raw Data'!O15&gt;'Raw Data'!P15, 'Raw Data'!O15&lt;'Raw Data'!P15)), 'Raw Data'!N15, 0)</f>
        <v>0</v>
      </c>
      <c r="N20">
        <f>IF(AND('Raw Data'!C15&lt;'Raw Data'!E15,'Raw Data'!O15&gt;'Raw Data'!P15),'Raw Data'!C15,IF(AND('Raw Data'!E15&lt;'Raw Data'!C15,'Raw Data'!P15&gt;'Raw Data'!O15),'Raw Data'!E15,0))</f>
        <v>0</v>
      </c>
      <c r="O20">
        <f>IF(AND('Raw Data'!C15&gt;'Raw Data'!E15,'Raw Data'!O15&gt;'Raw Data'!P15),'Raw Data'!C15,IF(AND('Raw Data'!E15&gt;'Raw Data'!C15,'Raw Data'!P15&gt;'Raw Data'!O15),'Raw Data'!E15,0))</f>
        <v>0</v>
      </c>
      <c r="P20">
        <f>IF(AND('Raw Data'!D15&gt;4,'Raw Data'!O15&gt;'Raw Data'!P15),'Raw Data'!J15,IF(AND('Raw Data'!D15&gt;4,'Raw Data'!O15='Raw Data'!P15),0,IF('Raw Data'!O15='Raw Data'!P15,'Raw Data'!D15,0)))</f>
        <v>3.8</v>
      </c>
      <c r="Q20">
        <f>IF(AND('Raw Data'!D15&gt;4,'Raw Data'!O15&lt;'Raw Data'!P15),'Raw Data'!K15,IF(AND('Raw Data'!D15&gt;4,'Raw Data'!O15='Raw Data'!P15),0,IF('Raw Data'!O15='Raw Data'!P15,'Raw Data'!D15,0)))</f>
        <v>3.8</v>
      </c>
      <c r="R20">
        <f t="shared" si="4"/>
        <v>0</v>
      </c>
      <c r="S20">
        <f t="shared" si="5"/>
        <v>0</v>
      </c>
      <c r="T20">
        <f t="shared" si="6"/>
        <v>0</v>
      </c>
    </row>
    <row r="21" spans="1:20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0</v>
      </c>
      <c r="E21">
        <f>IF(SUM('Raw Data'!O16:P16)&gt;2, 'Raw Data'!F16, 0)</f>
        <v>0</v>
      </c>
      <c r="F21">
        <f>IF(AND(ISNUMBER('Raw Data'!O16),SUM('Raw Data'!O16:P16)&lt;3),'Raw Data'!F16,)</f>
        <v>0</v>
      </c>
      <c r="G21">
        <f>IF(AND('Raw Data'!O16&gt;0, 'Raw Data'!P16&gt;0), 'Raw Data'!H16, 0)</f>
        <v>0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0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0</v>
      </c>
      <c r="M21">
        <f>IF(AND(ISNUMBER('Raw Data'!O16), OR('Raw Data'!O16&gt;'Raw Data'!P16, 'Raw Data'!O16&lt;'Raw Data'!P16)), 'Raw Data'!N16, 0)</f>
        <v>0</v>
      </c>
      <c r="N21">
        <f>IF(AND('Raw Data'!C16&lt;'Raw Data'!E16,'Raw Data'!O16&gt;'Raw Data'!P16),'Raw Data'!C16,IF(AND('Raw Data'!E16&lt;'Raw Data'!C16,'Raw Data'!P16&gt;'Raw Data'!O16),'Raw Data'!E16,0))</f>
        <v>0</v>
      </c>
      <c r="O21">
        <f>IF(AND('Raw Data'!C16&gt;'Raw Data'!E16,'Raw Data'!O16&gt;'Raw Data'!P16),'Raw Data'!C16,IF(AND('Raw Data'!E16&gt;'Raw Data'!C16,'Raw Data'!P16&gt;'Raw Data'!O16),'Raw Data'!E16,0))</f>
        <v>0</v>
      </c>
      <c r="P21">
        <f>IF(AND('Raw Data'!D16&gt;4,'Raw Data'!O16&gt;'Raw Data'!P16),'Raw Data'!J16,IF(AND('Raw Data'!D16&gt;4,'Raw Data'!O16='Raw Data'!P16),0,IF('Raw Data'!O16='Raw Data'!P16,'Raw Data'!D16,0)))</f>
        <v>3.4</v>
      </c>
      <c r="Q21">
        <f>IF(AND('Raw Data'!D16&gt;4,'Raw Data'!O16&lt;'Raw Data'!P16),'Raw Data'!K16,IF(AND('Raw Data'!D16&gt;4,'Raw Data'!O16='Raw Data'!P16),0,IF('Raw Data'!O16='Raw Data'!P16,'Raw Data'!D16,0)))</f>
        <v>3.4</v>
      </c>
      <c r="R21">
        <f t="shared" si="4"/>
        <v>0</v>
      </c>
      <c r="S21">
        <f t="shared" si="5"/>
        <v>0</v>
      </c>
      <c r="T21">
        <f t="shared" si="6"/>
        <v>0</v>
      </c>
    </row>
    <row r="22" spans="1:20" x14ac:dyDescent="0.3">
      <c r="A22">
        <f>'Raw Data'!Q17</f>
        <v>2</v>
      </c>
      <c r="B22">
        <f>IF('Raw Data'!O17&gt;'Raw Data'!P17, 'Raw Data'!C17, 0)</f>
        <v>0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0</v>
      </c>
      <c r="F22">
        <f>IF(AND(ISNUMBER('Raw Data'!O17),SUM('Raw Data'!O17:P17)&lt;3),'Raw Data'!F17,)</f>
        <v>0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0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0</v>
      </c>
      <c r="N22">
        <f>IF(AND('Raw Data'!C17&lt;'Raw Data'!E17,'Raw Data'!O17&gt;'Raw Data'!P17),'Raw Data'!C17,IF(AND('Raw Data'!E17&lt;'Raw Data'!C17,'Raw Data'!P17&gt;'Raw Data'!O17),'Raw Data'!E17,0))</f>
        <v>0</v>
      </c>
      <c r="O22">
        <f>IF(AND('Raw Data'!C17&gt;'Raw Data'!E17,'Raw Data'!O17&gt;'Raw Data'!P17),'Raw Data'!C17,IF(AND('Raw Data'!E17&gt;'Raw Data'!C17,'Raw Data'!P17&gt;'Raw Data'!O17),'Raw Data'!E17,0))</f>
        <v>0</v>
      </c>
      <c r="P22">
        <f>IF(AND('Raw Data'!D17&gt;4,'Raw Data'!O17&gt;'Raw Data'!P17),'Raw Data'!J17,IF(AND('Raw Data'!D17&gt;4,'Raw Data'!O17='Raw Data'!P17),0,IF('Raw Data'!O17='Raw Data'!P17,'Raw Data'!D17,0)))</f>
        <v>0</v>
      </c>
      <c r="Q22">
        <f>IF(AND('Raw Data'!D17&gt;4,'Raw Data'!O17&lt;'Raw Data'!P17),'Raw Data'!K17,IF(AND('Raw Data'!D17&gt;4,'Raw Data'!O17='Raw Data'!P17),0,IF('Raw Data'!O17='Raw Data'!P17,'Raw Data'!D17,0)))</f>
        <v>0</v>
      </c>
      <c r="R22">
        <f t="shared" si="4"/>
        <v>0</v>
      </c>
      <c r="S22">
        <f t="shared" si="5"/>
        <v>0</v>
      </c>
      <c r="T22">
        <f t="shared" si="6"/>
        <v>0</v>
      </c>
    </row>
    <row r="23" spans="1:20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Data'!E18, 0)</f>
        <v>0</v>
      </c>
      <c r="E23">
        <f>IF(SUM('Raw Data'!O18:P18)&gt;2, 'Raw Data'!F18, 0)</f>
        <v>0</v>
      </c>
      <c r="F23">
        <f>IF(AND(ISNUMBER('Raw Data'!O18),SUM('Raw Data'!O18:P18)&lt;3),'Raw Data'!F18,)</f>
        <v>0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0</v>
      </c>
      <c r="M23">
        <f>IF(AND(ISNUMBER('Raw Data'!O18), OR('Raw Data'!O18&gt;'Raw Data'!P18, 'Raw Data'!O18&lt;'Raw Data'!P18)), 'Raw Data'!N18, 0)</f>
        <v>0</v>
      </c>
      <c r="N23">
        <f>IF(AND('Raw Data'!C18&lt;'Raw Data'!E18,'Raw Data'!O18&gt;'Raw Data'!P18),'Raw Data'!C18,IF(AND('Raw Data'!E18&lt;'Raw Data'!C18,'Raw Data'!P18&gt;'Raw Data'!O18),'Raw Data'!E18,0))</f>
        <v>0</v>
      </c>
      <c r="O23">
        <f>IF(AND('Raw Data'!C18&gt;'Raw Data'!E18,'Raw Data'!O18&gt;'Raw Data'!P18),'Raw Data'!C18,IF(AND('Raw Data'!E18&gt;'Raw Data'!C18,'Raw Data'!P18&gt;'Raw Data'!O18),'Raw Data'!E18,0))</f>
        <v>0</v>
      </c>
      <c r="P23">
        <f>IF(AND('Raw Data'!D18&gt;4,'Raw Data'!O18&gt;'Raw Data'!P18),'Raw Data'!J18,IF(AND('Raw Data'!D18&gt;4,'Raw Data'!O18='Raw Data'!P18),0,IF('Raw Data'!O18='Raw Data'!P18,'Raw Data'!D18,0)))</f>
        <v>0</v>
      </c>
      <c r="Q23">
        <f>IF(AND('Raw Data'!D18&gt;4,'Raw Data'!O18&lt;'Raw Data'!P18),'Raw Data'!K18,IF(AND('Raw Data'!D18&gt;4,'Raw Data'!O18='Raw Data'!P18),0,IF('Raw Data'!O18='Raw Data'!P18,'Raw Data'!D18,0)))</f>
        <v>0</v>
      </c>
      <c r="R23">
        <f t="shared" si="4"/>
        <v>0</v>
      </c>
      <c r="S23">
        <f t="shared" si="5"/>
        <v>0</v>
      </c>
      <c r="T23">
        <f t="shared" si="6"/>
        <v>0</v>
      </c>
    </row>
    <row r="24" spans="1:20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0</v>
      </c>
      <c r="E24">
        <f>IF(SUM('Raw Data'!O19:P19)&gt;2, 'Raw Data'!F19, 0)</f>
        <v>0</v>
      </c>
      <c r="F24">
        <f>IF(AND(ISNUMBER('Raw Data'!O19),SUM('Raw Data'!O19:P19)&lt;3),'Raw Data'!F19,)</f>
        <v>0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0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0</v>
      </c>
      <c r="M24">
        <f>IF(AND(ISNUMBER('Raw Data'!O19), OR('Raw Data'!O19&gt;'Raw Data'!P19, 'Raw Data'!O19&lt;'Raw Data'!P19)), 'Raw Data'!N19, 0)</f>
        <v>0</v>
      </c>
      <c r="N24">
        <f>IF(AND('Raw Data'!C19&lt;'Raw Data'!E19,'Raw Data'!O19&gt;'Raw Data'!P19),'Raw Data'!C19,IF(AND('Raw Data'!E19&lt;'Raw Data'!C19,'Raw Data'!P19&gt;'Raw Data'!O19),'Raw Data'!E19,0))</f>
        <v>0</v>
      </c>
      <c r="O24">
        <f>IF(AND('Raw Data'!C19&gt;'Raw Data'!E19,'Raw Data'!O19&gt;'Raw Data'!P19),'Raw Data'!C19,IF(AND('Raw Data'!E19&gt;'Raw Data'!C19,'Raw Data'!P19&gt;'Raw Data'!O19),'Raw Data'!E19,0))</f>
        <v>0</v>
      </c>
      <c r="P24">
        <f>IF(AND('Raw Data'!D19&gt;4,'Raw Data'!O19&gt;'Raw Data'!P19),'Raw Data'!J19,IF(AND('Raw Data'!D19&gt;4,'Raw Data'!O19='Raw Data'!P19),0,IF('Raw Data'!O19='Raw Data'!P19,'Raw Data'!D19,0)))</f>
        <v>3.3</v>
      </c>
      <c r="Q24">
        <f>IF(AND('Raw Data'!D19&gt;4,'Raw Data'!O19&lt;'Raw Data'!P19),'Raw Data'!K19,IF(AND('Raw Data'!D19&gt;4,'Raw Data'!O19='Raw Data'!P19),0,IF('Raw Data'!O19='Raw Data'!P19,'Raw Data'!D19,0)))</f>
        <v>3.3</v>
      </c>
      <c r="R24">
        <f t="shared" si="4"/>
        <v>0</v>
      </c>
      <c r="S24">
        <f t="shared" si="5"/>
        <v>0</v>
      </c>
      <c r="T24">
        <f t="shared" si="6"/>
        <v>0</v>
      </c>
    </row>
    <row r="25" spans="1:20" x14ac:dyDescent="0.3">
      <c r="A25">
        <f>'Raw Data'!Q20</f>
        <v>2</v>
      </c>
      <c r="B25">
        <f>IF('Raw Data'!O20&gt;'Raw Data'!P20, 'Raw Data'!C20, 0)</f>
        <v>0</v>
      </c>
      <c r="C25">
        <f>IF(AND(ISNUMBER('Raw Data'!O20), 'Raw Data'!O20='Raw Data'!P20), 'Raw Data'!D20, 0)</f>
        <v>0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0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0</v>
      </c>
      <c r="L25">
        <f>IF(AND(ISNUMBER('Raw Data'!O20), OR('Raw Data'!O20&lt;'Raw Data'!P20, 'Raw Data'!O20='Raw Data'!P20)), 'Raw Data'!M20, 0)</f>
        <v>0</v>
      </c>
      <c r="M25">
        <f>IF(AND(ISNUMBER('Raw Data'!O20), OR('Raw Data'!O20&gt;'Raw Data'!P20, 'Raw Data'!O20&lt;'Raw Data'!P20)), 'Raw Data'!N20, 0)</f>
        <v>0</v>
      </c>
      <c r="N25">
        <f>IF(AND('Raw Data'!C20&lt;'Raw Data'!E20,'Raw Data'!O20&gt;'Raw Data'!P20),'Raw Data'!C20,IF(AND('Raw Data'!E20&lt;'Raw Data'!C20,'Raw Data'!P20&gt;'Raw Data'!O20),'Raw Data'!E20,0))</f>
        <v>0</v>
      </c>
      <c r="O25">
        <f>IF(AND('Raw Data'!C20&gt;'Raw Data'!E20,'Raw Data'!O20&gt;'Raw Data'!P20),'Raw Data'!C20,IF(AND('Raw Data'!E20&gt;'Raw Data'!C20,'Raw Data'!P20&gt;'Raw Data'!O20),'Raw Data'!E20,0))</f>
        <v>0</v>
      </c>
      <c r="P25">
        <f>IF(AND('Raw Data'!D20&gt;4,'Raw Data'!O20&gt;'Raw Data'!P20),'Raw Data'!J20,IF(AND('Raw Data'!D20&gt;4,'Raw Data'!O20='Raw Data'!P20),0,IF('Raw Data'!O20='Raw Data'!P20,'Raw Data'!D20,0)))</f>
        <v>0</v>
      </c>
      <c r="Q25">
        <f>IF(AND('Raw Data'!D20&gt;4,'Raw Data'!O20&lt;'Raw Data'!P20),'Raw Data'!K20,IF(AND('Raw Data'!D20&gt;4,'Raw Data'!O20='Raw Data'!P20),0,IF('Raw Data'!O20='Raw Data'!P20,'Raw Data'!D20,0)))</f>
        <v>0</v>
      </c>
      <c r="R25">
        <f t="shared" si="4"/>
        <v>0</v>
      </c>
      <c r="S25">
        <f t="shared" si="5"/>
        <v>0</v>
      </c>
      <c r="T25">
        <f t="shared" si="6"/>
        <v>0</v>
      </c>
    </row>
    <row r="26" spans="1:20" x14ac:dyDescent="0.3">
      <c r="A26">
        <f>'Raw Data'!Q21</f>
        <v>2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0</v>
      </c>
      <c r="E26">
        <f>IF(SUM('Raw Data'!O21:P21)&gt;2, 'Raw Data'!F21, 0)</f>
        <v>0</v>
      </c>
      <c r="F26">
        <f>IF(AND(ISNUMBER('Raw Data'!O21),SUM('Raw Data'!O21:P21)&lt;3),'Raw Data'!F21,)</f>
        <v>0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0</v>
      </c>
      <c r="N26">
        <f>IF(AND('Raw Data'!C21&lt;'Raw Data'!E21,'Raw Data'!O21&gt;'Raw Data'!P21),'Raw Data'!C21,IF(AND('Raw Data'!E21&lt;'Raw Data'!C21,'Raw Data'!P21&gt;'Raw Data'!O21),'Raw Data'!E21,0))</f>
        <v>0</v>
      </c>
      <c r="O26">
        <f>IF(AND('Raw Data'!C21&gt;'Raw Data'!E21,'Raw Data'!O21&gt;'Raw Data'!P21),'Raw Data'!C21,IF(AND('Raw Data'!E21&gt;'Raw Data'!C21,'Raw Data'!P21&gt;'Raw Data'!O21),'Raw Data'!E21,0))</f>
        <v>0</v>
      </c>
      <c r="P26">
        <f>IF(AND('Raw Data'!D21&gt;4,'Raw Data'!O21&gt;'Raw Data'!P21),'Raw Data'!J21,IF(AND('Raw Data'!D21&gt;4,'Raw Data'!O21='Raw Data'!P21),0,IF('Raw Data'!O21='Raw Data'!P21,'Raw Data'!D21,0)))</f>
        <v>0</v>
      </c>
      <c r="Q26">
        <f>IF(AND('Raw Data'!D21&gt;4,'Raw Data'!O21&lt;'Raw Data'!P21),'Raw Data'!K21,IF(AND('Raw Data'!D21&gt;4,'Raw Data'!O21='Raw Data'!P21),0,IF('Raw Data'!O21='Raw Data'!P21,'Raw Data'!D21,0)))</f>
        <v>0</v>
      </c>
      <c r="R26">
        <f t="shared" si="4"/>
        <v>0</v>
      </c>
      <c r="S26">
        <f t="shared" si="5"/>
        <v>0</v>
      </c>
      <c r="T26">
        <f t="shared" si="6"/>
        <v>0</v>
      </c>
    </row>
    <row r="27" spans="1:20" x14ac:dyDescent="0.3">
      <c r="A27">
        <f>'Raw Data'!Q22</f>
        <v>0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0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0</v>
      </c>
      <c r="N27">
        <f>IF(AND('Raw Data'!C22&lt;'Raw Data'!E22,'Raw Data'!O22&gt;'Raw Data'!P22),'Raw Data'!C22,IF(AND('Raw Data'!E22&lt;'Raw Data'!C22,'Raw Data'!P22&gt;'Raw Data'!O22),'Raw Data'!E22,0))</f>
        <v>0</v>
      </c>
      <c r="O27">
        <f>IF(AND('Raw Data'!C22&gt;'Raw Data'!E22,'Raw Data'!O22&gt;'Raw Data'!P22),'Raw Data'!C22,IF(AND('Raw Data'!E22&gt;'Raw Data'!C22,'Raw Data'!P22&gt;'Raw Data'!O22),'Raw Data'!E22,0))</f>
        <v>0</v>
      </c>
      <c r="P27">
        <f>IF(AND('Raw Data'!D22&gt;4,'Raw Data'!O22&gt;'Raw Data'!P22),'Raw Data'!J22,IF(AND('Raw Data'!D22&gt;4,'Raw Data'!O22='Raw Data'!P22),0,IF('Raw Data'!O22='Raw Data'!P22,'Raw Data'!D22,0)))</f>
        <v>0</v>
      </c>
      <c r="Q27">
        <f>IF(AND('Raw Data'!D22&gt;4,'Raw Data'!O22&lt;'Raw Data'!P22),'Raw Data'!K22,IF(AND('Raw Data'!D22&gt;4,'Raw Data'!O22='Raw Data'!P22),0,IF('Raw Data'!O22='Raw Data'!P22,'Raw Data'!D22,0)))</f>
        <v>0</v>
      </c>
      <c r="R27">
        <f t="shared" si="4"/>
        <v>0</v>
      </c>
      <c r="S27">
        <f t="shared" si="5"/>
        <v>0</v>
      </c>
      <c r="T27">
        <f t="shared" si="6"/>
        <v>0</v>
      </c>
    </row>
    <row r="28" spans="1:20" x14ac:dyDescent="0.3">
      <c r="A28">
        <f>'Raw Data'!Q23</f>
        <v>0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0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0</v>
      </c>
      <c r="N28">
        <f>IF(AND('Raw Data'!C23&lt;'Raw Data'!E23,'Raw Data'!O23&gt;'Raw Data'!P23),'Raw Data'!C23,IF(AND('Raw Data'!E23&lt;'Raw Data'!C23,'Raw Data'!P23&gt;'Raw Data'!O23),'Raw Data'!E23,0))</f>
        <v>0</v>
      </c>
      <c r="O28">
        <f>IF(AND('Raw Data'!C23&gt;'Raw Data'!E23,'Raw Data'!O23&gt;'Raw Data'!P23),'Raw Data'!C23,IF(AND('Raw Data'!E23&gt;'Raw Data'!C23,'Raw Data'!P23&gt;'Raw Data'!O23),'Raw Data'!E23,0))</f>
        <v>0</v>
      </c>
      <c r="P28">
        <f>IF(AND('Raw Data'!D23&gt;4,'Raw Data'!O23&gt;'Raw Data'!P23),'Raw Data'!J23,IF(AND('Raw Data'!D23&gt;4,'Raw Data'!O23='Raw Data'!P23),0,IF('Raw Data'!O23='Raw Data'!P23,'Raw Data'!D23,0)))</f>
        <v>0</v>
      </c>
      <c r="Q28">
        <f>IF(AND('Raw Data'!D23&gt;4,'Raw Data'!O23&lt;'Raw Data'!P23),'Raw Data'!K23,IF(AND('Raw Data'!D23&gt;4,'Raw Data'!O23='Raw Data'!P23),0,IF('Raw Data'!O23='Raw Data'!P23,'Raw Data'!D23,0)))</f>
        <v>0</v>
      </c>
      <c r="R28">
        <f t="shared" si="4"/>
        <v>0</v>
      </c>
      <c r="S28">
        <f t="shared" si="5"/>
        <v>0</v>
      </c>
      <c r="T28">
        <f t="shared" si="6"/>
        <v>0</v>
      </c>
    </row>
    <row r="29" spans="1:20" x14ac:dyDescent="0.3">
      <c r="A29">
        <f>'Raw Data'!Q24</f>
        <v>0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0</v>
      </c>
      <c r="N29">
        <f>IF(AND('Raw Data'!C24&lt;'Raw Data'!E24,'Raw Data'!O24&gt;'Raw Data'!P24),'Raw Data'!C24,IF(AND('Raw Data'!E24&lt;'Raw Data'!C24,'Raw Data'!P24&gt;'Raw Data'!O24),'Raw Data'!E24,0))</f>
        <v>0</v>
      </c>
      <c r="O29">
        <f>IF(AND('Raw Data'!C24&gt;'Raw Data'!E24,'Raw Data'!O24&gt;'Raw Data'!P24),'Raw Data'!C24,IF(AND('Raw Data'!E24&gt;'Raw Data'!C24,'Raw Data'!P24&gt;'Raw Data'!O24),'Raw Data'!E24,0))</f>
        <v>0</v>
      </c>
      <c r="P29">
        <f>IF(AND('Raw Data'!D24&gt;4,'Raw Data'!O24&gt;'Raw Data'!P24),'Raw Data'!J24,IF(AND('Raw Data'!D24&gt;4,'Raw Data'!O24='Raw Data'!P24),0,IF('Raw Data'!O24='Raw Data'!P24,'Raw Data'!D24,0)))</f>
        <v>0</v>
      </c>
      <c r="Q29">
        <f>IF(AND('Raw Data'!D24&gt;4,'Raw Data'!O24&lt;'Raw Data'!P24),'Raw Data'!K24,IF(AND('Raw Data'!D24&gt;4,'Raw Data'!O24='Raw Data'!P24),0,IF('Raw Data'!O24='Raw Data'!P24,'Raw Data'!D24,0)))</f>
        <v>0</v>
      </c>
      <c r="R29">
        <f t="shared" si="4"/>
        <v>0</v>
      </c>
      <c r="S29">
        <f t="shared" si="5"/>
        <v>0</v>
      </c>
      <c r="T29">
        <f t="shared" si="6"/>
        <v>0</v>
      </c>
    </row>
    <row r="30" spans="1:20" x14ac:dyDescent="0.3">
      <c r="A30">
        <f>'Raw Data'!Q25</f>
        <v>0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0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0</v>
      </c>
      <c r="N30">
        <f>IF(AND('Raw Data'!C25&lt;'Raw Data'!E25,'Raw Data'!O25&gt;'Raw Data'!P25),'Raw Data'!C25,IF(AND('Raw Data'!E25&lt;'Raw Data'!C25,'Raw Data'!P25&gt;'Raw Data'!O25),'Raw Data'!E25,0))</f>
        <v>0</v>
      </c>
      <c r="O30">
        <f>IF(AND('Raw Data'!C25&gt;'Raw Data'!E25,'Raw Data'!O25&gt;'Raw Data'!P25),'Raw Data'!C25,IF(AND('Raw Data'!E25&gt;'Raw Data'!C25,'Raw Data'!P25&gt;'Raw Data'!O25),'Raw Data'!E25,0))</f>
        <v>0</v>
      </c>
      <c r="P30">
        <f>IF(AND('Raw Data'!D25&gt;4,'Raw Data'!O25&gt;'Raw Data'!P25),'Raw Data'!J25,IF(AND('Raw Data'!D25&gt;4,'Raw Data'!O25='Raw Data'!P25),0,IF('Raw Data'!O25='Raw Data'!P25,'Raw Data'!D25,0)))</f>
        <v>0</v>
      </c>
      <c r="Q30">
        <f>IF(AND('Raw Data'!D25&gt;4,'Raw Data'!O25&lt;'Raw Data'!P25),'Raw Data'!K25,IF(AND('Raw Data'!D25&gt;4,'Raw Data'!O25='Raw Data'!P25),0,IF('Raw Data'!O25='Raw Data'!P25,'Raw Data'!D25,0)))</f>
        <v>0</v>
      </c>
      <c r="R30">
        <f t="shared" si="4"/>
        <v>0</v>
      </c>
      <c r="S30">
        <f t="shared" si="5"/>
        <v>0</v>
      </c>
      <c r="T30">
        <f t="shared" si="6"/>
        <v>0</v>
      </c>
    </row>
    <row r="31" spans="1:20" x14ac:dyDescent="0.3">
      <c r="A31">
        <f>'Raw Data'!Q26</f>
        <v>0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0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0</v>
      </c>
      <c r="N31">
        <f>IF(AND('Raw Data'!C26&lt;'Raw Data'!E26,'Raw Data'!O26&gt;'Raw Data'!P26),'Raw Data'!C26,IF(AND('Raw Data'!E26&lt;'Raw Data'!C26,'Raw Data'!P26&gt;'Raw Data'!O26),'Raw Data'!E26,0))</f>
        <v>0</v>
      </c>
      <c r="O31">
        <f>IF(AND('Raw Data'!C26&gt;'Raw Data'!E26,'Raw Data'!O26&gt;'Raw Data'!P26),'Raw Data'!C26,IF(AND('Raw Data'!E26&gt;'Raw Data'!C26,'Raw Data'!P26&gt;'Raw Data'!O26),'Raw Data'!E26,0))</f>
        <v>0</v>
      </c>
      <c r="P31">
        <f>IF(AND('Raw Data'!D26&gt;4,'Raw Data'!O26&gt;'Raw Data'!P26),'Raw Data'!J26,IF(AND('Raw Data'!D26&gt;4,'Raw Data'!O26='Raw Data'!P26),0,IF('Raw Data'!O26='Raw Data'!P26,'Raw Data'!D26,0)))</f>
        <v>0</v>
      </c>
      <c r="Q31">
        <f>IF(AND('Raw Data'!D26&gt;4,'Raw Data'!O26&lt;'Raw Data'!P26),'Raw Data'!K26,IF(AND('Raw Data'!D26&gt;4,'Raw Data'!O26='Raw Data'!P26),0,IF('Raw Data'!O26='Raw Data'!P26,'Raw Data'!D26,0)))</f>
        <v>0</v>
      </c>
      <c r="R31">
        <f t="shared" si="4"/>
        <v>0</v>
      </c>
      <c r="S31">
        <f t="shared" si="5"/>
        <v>0</v>
      </c>
      <c r="T31">
        <f t="shared" si="6"/>
        <v>0</v>
      </c>
    </row>
    <row r="32" spans="1:20" x14ac:dyDescent="0.3">
      <c r="A32">
        <f>'Raw Data'!Q27</f>
        <v>0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0</v>
      </c>
      <c r="N32">
        <f>IF(AND('Raw Data'!C27&lt;'Raw Data'!E27,'Raw Data'!O27&gt;'Raw Data'!P27),'Raw Data'!C27,IF(AND('Raw Data'!E27&lt;'Raw Data'!C27,'Raw Data'!P27&gt;'Raw Data'!O27),'Raw Data'!E27,0))</f>
        <v>0</v>
      </c>
      <c r="O32">
        <f>IF(AND('Raw Data'!C27&gt;'Raw Data'!E27,'Raw Data'!O27&gt;'Raw Data'!P27),'Raw Data'!C27,IF(AND('Raw Data'!E27&gt;'Raw Data'!C27,'Raw Data'!P27&gt;'Raw Data'!O27),'Raw Data'!E27,0))</f>
        <v>0</v>
      </c>
      <c r="P32">
        <f>IF(AND('Raw Data'!D27&gt;4,'Raw Data'!O27&gt;'Raw Data'!P27),'Raw Data'!J27,IF(AND('Raw Data'!D27&gt;4,'Raw Data'!O27='Raw Data'!P27),0,IF('Raw Data'!O27='Raw Data'!P27,'Raw Data'!D27,0)))</f>
        <v>0</v>
      </c>
      <c r="Q32">
        <f>IF(AND('Raw Data'!D27&gt;4,'Raw Data'!O27&lt;'Raw Data'!P27),'Raw Data'!K27,IF(AND('Raw Data'!D27&gt;4,'Raw Data'!O27='Raw Data'!P27),0,IF('Raw Data'!O27='Raw Data'!P27,'Raw Data'!D27,0)))</f>
        <v>0</v>
      </c>
      <c r="R32">
        <f t="shared" si="4"/>
        <v>0</v>
      </c>
      <c r="S32">
        <f t="shared" si="5"/>
        <v>0</v>
      </c>
      <c r="T32">
        <f t="shared" si="6"/>
        <v>0</v>
      </c>
    </row>
    <row r="33" spans="1:20" x14ac:dyDescent="0.3">
      <c r="A33">
        <f>'Raw Data'!Q28</f>
        <v>0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0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0</v>
      </c>
      <c r="N33">
        <f>IF(AND('Raw Data'!C28&lt;'Raw Data'!E28,'Raw Data'!O28&gt;'Raw Data'!P28),'Raw Data'!C28,IF(AND('Raw Data'!E28&lt;'Raw Data'!C28,'Raw Data'!P28&gt;'Raw Data'!O28),'Raw Data'!E28,0))</f>
        <v>0</v>
      </c>
      <c r="O33">
        <f>IF(AND('Raw Data'!C28&gt;'Raw Data'!E28,'Raw Data'!O28&gt;'Raw Data'!P28),'Raw Data'!C28,IF(AND('Raw Data'!E28&gt;'Raw Data'!C28,'Raw Data'!P28&gt;'Raw Data'!O28),'Raw Data'!E28,0))</f>
        <v>0</v>
      </c>
      <c r="P33">
        <f>IF(AND('Raw Data'!D28&gt;4,'Raw Data'!O28&gt;'Raw Data'!P28),'Raw Data'!J28,IF(AND('Raw Data'!D28&gt;4,'Raw Data'!O28='Raw Data'!P28),0,IF('Raw Data'!O28='Raw Data'!P28,'Raw Data'!D28,0)))</f>
        <v>0</v>
      </c>
      <c r="Q33">
        <f>IF(AND('Raw Data'!D28&gt;4,'Raw Data'!O28&lt;'Raw Data'!P28),'Raw Data'!K28,IF(AND('Raw Data'!D28&gt;4,'Raw Data'!O28='Raw Data'!P28),0,IF('Raw Data'!O28='Raw Data'!P28,'Raw Data'!D28,0)))</f>
        <v>0</v>
      </c>
      <c r="R33">
        <f t="shared" si="4"/>
        <v>0</v>
      </c>
      <c r="S33">
        <f t="shared" si="5"/>
        <v>0</v>
      </c>
      <c r="T33">
        <f t="shared" si="6"/>
        <v>0</v>
      </c>
    </row>
    <row r="34" spans="1:20" x14ac:dyDescent="0.3">
      <c r="A34">
        <f>'Raw Data'!Q29</f>
        <v>0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  <c r="N34">
        <f>IF(AND('Raw Data'!C29&lt;'Raw Data'!E29,'Raw Data'!O29&gt;'Raw Data'!P29),'Raw Data'!C29,IF(AND('Raw Data'!E29&lt;'Raw Data'!C29,'Raw Data'!P29&gt;'Raw Data'!O29),'Raw Data'!E29,0))</f>
        <v>0</v>
      </c>
      <c r="O34">
        <f>IF(AND('Raw Data'!C29&gt;'Raw Data'!E29,'Raw Data'!O29&gt;'Raw Data'!P29),'Raw Data'!C29,IF(AND('Raw Data'!E29&gt;'Raw Data'!C29,'Raw Data'!P29&gt;'Raw Data'!O29),'Raw Data'!E29,0))</f>
        <v>0</v>
      </c>
      <c r="P34">
        <f>IF(AND('Raw Data'!D29&gt;4,'Raw Data'!O29&gt;'Raw Data'!P29),'Raw Data'!J29,IF(AND('Raw Data'!D29&gt;4,'Raw Data'!O29='Raw Data'!P29),0,IF('Raw Data'!O29='Raw Data'!P29,'Raw Data'!D29,0)))</f>
        <v>0</v>
      </c>
      <c r="Q34">
        <f>IF(AND('Raw Data'!D29&gt;4,'Raw Data'!O29&lt;'Raw Data'!P29),'Raw Data'!K29,IF(AND('Raw Data'!D29&gt;4,'Raw Data'!O29='Raw Data'!P29),0,IF('Raw Data'!O29='Raw Data'!P29,'Raw Data'!D29,0)))</f>
        <v>0</v>
      </c>
      <c r="R34">
        <f t="shared" si="4"/>
        <v>0</v>
      </c>
      <c r="S34">
        <f t="shared" si="5"/>
        <v>0</v>
      </c>
      <c r="T34">
        <f t="shared" si="6"/>
        <v>0</v>
      </c>
    </row>
    <row r="35" spans="1:20" x14ac:dyDescent="0.3">
      <c r="A35">
        <f>'Raw Data'!Q30</f>
        <v>0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  <c r="N35">
        <f>IF(AND('Raw Data'!C30&lt;'Raw Data'!E30,'Raw Data'!O30&gt;'Raw Data'!P30),'Raw Data'!C30,IF(AND('Raw Data'!E30&lt;'Raw Data'!C30,'Raw Data'!P30&gt;'Raw Data'!O30),'Raw Data'!E30,0))</f>
        <v>0</v>
      </c>
      <c r="O35">
        <f>IF(AND('Raw Data'!C30&gt;'Raw Data'!E30,'Raw Data'!O30&gt;'Raw Data'!P30),'Raw Data'!C30,IF(AND('Raw Data'!E30&gt;'Raw Data'!C30,'Raw Data'!P30&gt;'Raw Data'!O30),'Raw Data'!E30,0))</f>
        <v>0</v>
      </c>
      <c r="P35">
        <f>IF(AND('Raw Data'!D30&gt;4,'Raw Data'!O30&gt;'Raw Data'!P30),'Raw Data'!J30,IF(AND('Raw Data'!D30&gt;4,'Raw Data'!O30='Raw Data'!P30),0,IF('Raw Data'!O30='Raw Data'!P30,'Raw Data'!D30,0)))</f>
        <v>0</v>
      </c>
      <c r="Q35">
        <f>IF(AND('Raw Data'!D30&gt;4,'Raw Data'!O30&lt;'Raw Data'!P30),'Raw Data'!K30,IF(AND('Raw Data'!D30&gt;4,'Raw Data'!O30='Raw Data'!P30),0,IF('Raw Data'!O30='Raw Data'!P30,'Raw Data'!D30,0)))</f>
        <v>0</v>
      </c>
      <c r="R35">
        <f t="shared" si="4"/>
        <v>0</v>
      </c>
      <c r="S35">
        <f t="shared" si="5"/>
        <v>0</v>
      </c>
      <c r="T35">
        <f t="shared" si="6"/>
        <v>0</v>
      </c>
    </row>
    <row r="36" spans="1:20" x14ac:dyDescent="0.3">
      <c r="A36">
        <f>'Raw Data'!Q31</f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  <c r="N36">
        <f>IF(AND('Raw Data'!C31&lt;'Raw Data'!E31,'Raw Data'!O31&gt;'Raw Data'!P31),'Raw Data'!C31,IF(AND('Raw Data'!E31&lt;'Raw Data'!C31,'Raw Data'!P31&gt;'Raw Data'!O31),'Raw Data'!E31,0))</f>
        <v>0</v>
      </c>
      <c r="O36">
        <f>IF(AND('Raw Data'!C31&gt;'Raw Data'!E31,'Raw Data'!O31&gt;'Raw Data'!P31),'Raw Data'!C31,IF(AND('Raw Data'!E31&gt;'Raw Data'!C31,'Raw Data'!P31&gt;'Raw Data'!O31),'Raw Data'!E31,0))</f>
        <v>0</v>
      </c>
      <c r="P36">
        <f>IF(AND('Raw Data'!D31&gt;4,'Raw Data'!O31&gt;'Raw Data'!P31),'Raw Data'!J31,IF(AND('Raw Data'!D31&gt;4,'Raw Data'!O31='Raw Data'!P31),0,IF('Raw Data'!O31='Raw Data'!P31,'Raw Data'!D31,0)))</f>
        <v>0</v>
      </c>
      <c r="Q36">
        <f>IF(AND('Raw Data'!D31&gt;4,'Raw Data'!O31&lt;'Raw Data'!P31),'Raw Data'!K31,IF(AND('Raw Data'!D31&gt;4,'Raw Data'!O31='Raw Data'!P31),0,IF('Raw Data'!O31='Raw Data'!P31,'Raw Data'!D31,0)))</f>
        <v>0</v>
      </c>
      <c r="R36">
        <f t="shared" si="4"/>
        <v>0</v>
      </c>
      <c r="S36">
        <f t="shared" si="5"/>
        <v>0</v>
      </c>
      <c r="T36">
        <f t="shared" si="6"/>
        <v>0</v>
      </c>
    </row>
    <row r="37" spans="1:20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Data'!E32,'Raw Data'!O32&gt;'Raw Data'!P32),'Raw Data'!C32,IF(AND('Raw Data'!E32&lt;'Raw Data'!C32,'Raw Data'!P32&gt;'Raw Data'!O32),'Raw Data'!E32,0))</f>
        <v>0</v>
      </c>
      <c r="O37">
        <f>IF(AND('Raw Data'!C32&gt;'Raw Data'!E32,'Raw Data'!O32&gt;'Raw Data'!P32),'Raw Data'!C32,IF(AND('Raw Data'!E32&gt;'Raw Data'!C32,'Raw Data'!P32&gt;'Raw Data'!O32),'Raw Data'!E32,0))</f>
        <v>0</v>
      </c>
      <c r="P37">
        <f>IF(AND('Raw Data'!D32&gt;4,'Raw Data'!O32&gt;'Raw Data'!P32),'Raw Data'!J32,IF(AND('Raw Data'!D32&gt;4,'Raw Data'!O32='Raw Data'!P32),0,IF('Raw Data'!O32='Raw Data'!P32,'Raw Data'!D32,0)))</f>
        <v>0</v>
      </c>
      <c r="Q37">
        <f>IF(AND('Raw Data'!D32&gt;4,'Raw Data'!O32&lt;'Raw Data'!P32),'Raw Data'!K32,IF(AND('Raw Data'!D32&gt;4,'Raw Data'!O32='Raw Data'!P32),0,IF('Raw Data'!O32='Raw Data'!P32,'Raw Data'!D32,0)))</f>
        <v>0</v>
      </c>
      <c r="R37">
        <f t="shared" si="4"/>
        <v>0</v>
      </c>
      <c r="S37">
        <f t="shared" si="5"/>
        <v>0</v>
      </c>
      <c r="T37">
        <f t="shared" si="6"/>
        <v>0</v>
      </c>
    </row>
    <row r="38" spans="1:20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Data'!E33,'Raw Data'!O33&gt;'Raw Data'!P33),'Raw Data'!C33,IF(AND('Raw Data'!E33&lt;'Raw Data'!C33,'Raw Data'!P33&gt;'Raw Data'!O33),'Raw Data'!E33,0))</f>
        <v>0</v>
      </c>
      <c r="O38">
        <f>IF(AND('Raw Data'!C33&gt;'Raw Data'!E33,'Raw Data'!O33&gt;'Raw Data'!P33),'Raw Data'!C33,IF(AND('Raw Data'!E33&gt;'Raw Data'!C33,'Raw Data'!P33&gt;'Raw Data'!O33),'Raw Data'!E33,0))</f>
        <v>0</v>
      </c>
      <c r="P38">
        <f>IF(AND('Raw Data'!D33&gt;4,'Raw Data'!O33&gt;'Raw Data'!P33),'Raw Data'!J33,IF(AND('Raw Data'!D33&gt;4,'Raw Data'!O33='Raw Data'!P33),0,IF('Raw Data'!O33='Raw Data'!P33,'Raw Data'!D33,0)))</f>
        <v>0</v>
      </c>
      <c r="Q38">
        <f>IF(AND('Raw Data'!D33&gt;4,'Raw Data'!O33&lt;'Raw Data'!P33),'Raw Data'!K33,IF(AND('Raw Data'!D33&gt;4,'Raw Data'!O33='Raw Data'!P33),0,IF('Raw Data'!O33='Raw Data'!P33,'Raw Data'!D33,0)))</f>
        <v>0</v>
      </c>
      <c r="R38">
        <f t="shared" si="4"/>
        <v>0</v>
      </c>
      <c r="S38">
        <f t="shared" si="5"/>
        <v>0</v>
      </c>
      <c r="T38">
        <f t="shared" si="6"/>
        <v>0</v>
      </c>
    </row>
    <row r="39" spans="1:20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Data'!E34,'Raw Data'!O34&gt;'Raw Data'!P34),'Raw Data'!C34,IF(AND('Raw Data'!E34&lt;'Raw Data'!C34,'Raw Data'!P34&gt;'Raw Data'!O34),'Raw Data'!E34,0))</f>
        <v>0</v>
      </c>
      <c r="O39">
        <f>IF(AND('Raw Data'!C34&gt;'Raw Data'!E34,'Raw Data'!O34&gt;'Raw Data'!P34),'Raw Data'!C34,IF(AND('Raw Data'!E34&gt;'Raw Data'!C34,'Raw Data'!P34&gt;'Raw Data'!O34),'Raw Data'!E34,0))</f>
        <v>0</v>
      </c>
      <c r="P39">
        <f>IF(AND('Raw Data'!D34&gt;4,'Raw Data'!O34&gt;'Raw Data'!P34),'Raw Data'!J34,IF(AND('Raw Data'!D34&gt;4,'Raw Data'!O34='Raw Data'!P34),0,IF('Raw Data'!O34='Raw Data'!P34,'Raw Data'!D34,0)))</f>
        <v>0</v>
      </c>
      <c r="Q39">
        <f>IF(AND('Raw Data'!D34&gt;4,'Raw Data'!O34&lt;'Raw Data'!P34),'Raw Data'!K34,IF(AND('Raw Data'!D34&gt;4,'Raw Data'!O34='Raw Data'!P34),0,IF('Raw Data'!O34='Raw Data'!P34,'Raw Data'!D34,0)))</f>
        <v>0</v>
      </c>
      <c r="R39">
        <f t="shared" si="4"/>
        <v>0</v>
      </c>
      <c r="S39">
        <f t="shared" si="5"/>
        <v>0</v>
      </c>
      <c r="T39">
        <f t="shared" si="6"/>
        <v>0</v>
      </c>
    </row>
    <row r="40" spans="1:20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Data'!E35,'Raw Data'!O35&gt;'Raw Data'!P35),'Raw Data'!C35,IF(AND('Raw Data'!E35&lt;'Raw Data'!C35,'Raw Data'!P35&gt;'Raw Data'!O35),'Raw Data'!E35,0))</f>
        <v>0</v>
      </c>
      <c r="O40">
        <f>IF(AND('Raw Data'!C35&gt;'Raw Data'!E35,'Raw Data'!O35&gt;'Raw Data'!P35),'Raw Data'!C35,IF(AND('Raw Data'!E35&gt;'Raw Data'!C35,'Raw Data'!P35&gt;'Raw Data'!O35),'Raw Data'!E35,0))</f>
        <v>0</v>
      </c>
      <c r="P40">
        <f>IF(AND('Raw Data'!D35&gt;4,'Raw Data'!O35&gt;'Raw Data'!P35),'Raw Data'!J35,IF(AND('Raw Data'!D35&gt;4,'Raw Data'!O35='Raw Data'!P35),0,IF('Raw Data'!O35='Raw Data'!P35,'Raw Data'!D35,0)))</f>
        <v>0</v>
      </c>
      <c r="Q40">
        <f>IF(AND('Raw Data'!D35&gt;4,'Raw Data'!O35&lt;'Raw Data'!P35),'Raw Data'!K35,IF(AND('Raw Data'!D35&gt;4,'Raw Data'!O35='Raw Data'!P35),0,IF('Raw Data'!O35='Raw Data'!P35,'Raw Data'!D35,0)))</f>
        <v>0</v>
      </c>
      <c r="R40">
        <f t="shared" si="4"/>
        <v>0</v>
      </c>
      <c r="S40">
        <f t="shared" si="5"/>
        <v>0</v>
      </c>
      <c r="T40">
        <f t="shared" si="6"/>
        <v>0</v>
      </c>
    </row>
    <row r="41" spans="1:20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Data'!E36,'Raw Data'!O36&gt;'Raw Data'!P36),'Raw Data'!C36,IF(AND('Raw Data'!E36&lt;'Raw Data'!C36,'Raw Data'!P36&gt;'Raw Data'!O36),'Raw Data'!E36,0))</f>
        <v>0</v>
      </c>
      <c r="O41">
        <f>IF(AND('Raw Data'!C36&gt;'Raw Data'!E36,'Raw Data'!O36&gt;'Raw Data'!P36),'Raw Data'!C36,IF(AND('Raw Data'!E36&gt;'Raw Data'!C36,'Raw Data'!P36&gt;'Raw Data'!O36),'Raw Data'!E36,0))</f>
        <v>0</v>
      </c>
      <c r="P41">
        <f>IF(AND('Raw Data'!D36&gt;4,'Raw Data'!O36&gt;'Raw Data'!P36),'Raw Data'!J36,IF(AND('Raw Data'!D36&gt;4,'Raw Data'!O36='Raw Data'!P36),0,IF('Raw Data'!O36='Raw Data'!P36,'Raw Data'!D36,0)))</f>
        <v>0</v>
      </c>
      <c r="Q41">
        <f>IF(AND('Raw Data'!D36&gt;4,'Raw Data'!O36&lt;'Raw Data'!P36),'Raw Data'!K36,IF(AND('Raw Data'!D36&gt;4,'Raw Data'!O36='Raw Data'!P36),0,IF('Raw Data'!O36='Raw Data'!P36,'Raw Data'!D36,0)))</f>
        <v>0</v>
      </c>
      <c r="R41">
        <f t="shared" si="4"/>
        <v>0</v>
      </c>
      <c r="S41">
        <f t="shared" si="5"/>
        <v>0</v>
      </c>
      <c r="T41">
        <f t="shared" si="6"/>
        <v>0</v>
      </c>
    </row>
    <row r="42" spans="1:20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Data'!E37,'Raw Data'!O37&gt;'Raw Data'!P37),'Raw Data'!C37,IF(AND('Raw Data'!E37&lt;'Raw Data'!C37,'Raw Data'!P37&gt;'Raw Data'!O37),'Raw Data'!E37,0))</f>
        <v>0</v>
      </c>
      <c r="O42">
        <f>IF(AND('Raw Data'!C37&gt;'Raw Data'!E37,'Raw Data'!O37&gt;'Raw Data'!P37),'Raw Data'!C37,IF(AND('Raw Data'!E37&gt;'Raw Data'!C37,'Raw Data'!P37&gt;'Raw Data'!O37),'Raw Data'!E37,0))</f>
        <v>0</v>
      </c>
      <c r="P42">
        <f>IF(AND('Raw Data'!D37&gt;4,'Raw Data'!O37&gt;'Raw Data'!P37),'Raw Data'!J37,IF(AND('Raw Data'!D37&gt;4,'Raw Data'!O37='Raw Data'!P37),0,IF('Raw Data'!O37='Raw Data'!P37,'Raw Data'!D37,0)))</f>
        <v>0</v>
      </c>
      <c r="Q42">
        <f>IF(AND('Raw Data'!D37&gt;4,'Raw Data'!O37&lt;'Raw Data'!P37),'Raw Data'!K37,IF(AND('Raw Data'!D37&gt;4,'Raw Data'!O37='Raw Data'!P37),0,IF('Raw Data'!O37='Raw Data'!P37,'Raw Data'!D37,0)))</f>
        <v>0</v>
      </c>
      <c r="R42">
        <f t="shared" si="4"/>
        <v>0</v>
      </c>
      <c r="S42">
        <f t="shared" si="5"/>
        <v>0</v>
      </c>
      <c r="T42">
        <f t="shared" si="6"/>
        <v>0</v>
      </c>
    </row>
    <row r="43" spans="1:20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Data'!E38,'Raw Data'!O38&gt;'Raw Data'!P38),'Raw Data'!C38,IF(AND('Raw Data'!E38&lt;'Raw Data'!C38,'Raw Data'!P38&gt;'Raw Data'!O38),'Raw Data'!E38,0))</f>
        <v>0</v>
      </c>
      <c r="O43">
        <f>IF(AND('Raw Data'!C38&gt;'Raw Data'!E38,'Raw Data'!O38&gt;'Raw Data'!P38),'Raw Data'!C38,IF(AND('Raw Data'!E38&gt;'Raw Data'!C38,'Raw Data'!P38&gt;'Raw Data'!O38),'Raw Data'!E38,0))</f>
        <v>0</v>
      </c>
      <c r="P43">
        <f>IF(AND('Raw Data'!D38&gt;4,'Raw Data'!O38&gt;'Raw Data'!P38),'Raw Data'!J38,IF(AND('Raw Data'!D38&gt;4,'Raw Data'!O38='Raw Data'!P38),0,IF('Raw Data'!O38='Raw Data'!P38,'Raw Data'!D38,0)))</f>
        <v>0</v>
      </c>
      <c r="Q43">
        <f>IF(AND('Raw Data'!D38&gt;4,'Raw Data'!O38&lt;'Raw Data'!P38),'Raw Data'!K38,IF(AND('Raw Data'!D38&gt;4,'Raw Data'!O38='Raw Data'!P38),0,IF('Raw Data'!O38='Raw Data'!P38,'Raw Data'!D38,0)))</f>
        <v>0</v>
      </c>
      <c r="R43">
        <f t="shared" si="4"/>
        <v>0</v>
      </c>
      <c r="S43">
        <f t="shared" si="5"/>
        <v>0</v>
      </c>
      <c r="T43">
        <f t="shared" si="6"/>
        <v>0</v>
      </c>
    </row>
    <row r="44" spans="1:20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Data'!E39,'Raw Data'!O39&gt;'Raw Data'!P39),'Raw Data'!C39,IF(AND('Raw Data'!E39&lt;'Raw Data'!C39,'Raw Data'!P39&gt;'Raw Data'!O39),'Raw Data'!E39,0))</f>
        <v>0</v>
      </c>
      <c r="O44">
        <f>IF(AND('Raw Data'!C39&gt;'Raw Data'!E39,'Raw Data'!O39&gt;'Raw Data'!P39),'Raw Data'!C39,IF(AND('Raw Data'!E39&gt;'Raw Data'!C39,'Raw Data'!P39&gt;'Raw Data'!O39),'Raw Data'!E39,0))</f>
        <v>0</v>
      </c>
      <c r="P44">
        <f>IF(AND('Raw Data'!D39&gt;4,'Raw Data'!O39&gt;'Raw Data'!P39),'Raw Data'!J39,IF(AND('Raw Data'!D39&gt;4,'Raw Data'!O39='Raw Data'!P39),0,IF('Raw Data'!O39='Raw Data'!P39,'Raw Data'!D39,0)))</f>
        <v>0</v>
      </c>
      <c r="Q44">
        <f>IF(AND('Raw Data'!D39&gt;4,'Raw Data'!O39&lt;'Raw Data'!P39),'Raw Data'!K39,IF(AND('Raw Data'!D39&gt;4,'Raw Data'!O39='Raw Data'!P39),0,IF('Raw Data'!O39='Raw Data'!P39,'Raw Data'!D39,0)))</f>
        <v>0</v>
      </c>
      <c r="R44">
        <f t="shared" si="4"/>
        <v>0</v>
      </c>
      <c r="S44">
        <f t="shared" si="5"/>
        <v>0</v>
      </c>
      <c r="T44">
        <f t="shared" si="6"/>
        <v>0</v>
      </c>
    </row>
    <row r="45" spans="1:20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Data'!E40,'Raw Data'!O40&gt;'Raw Data'!P40),'Raw Data'!C40,IF(AND('Raw Data'!E40&lt;'Raw Data'!C40,'Raw Data'!P40&gt;'Raw Data'!O40),'Raw Data'!E40,0))</f>
        <v>0</v>
      </c>
      <c r="O45">
        <f>IF(AND('Raw Data'!C40&gt;'Raw Data'!E40,'Raw Data'!O40&gt;'Raw Data'!P40),'Raw Data'!C40,IF(AND('Raw Data'!E40&gt;'Raw Data'!C40,'Raw Data'!P40&gt;'Raw Data'!O40),'Raw Data'!E40,0))</f>
        <v>0</v>
      </c>
      <c r="P45">
        <f>IF(AND('Raw Data'!D40&gt;4,'Raw Data'!O40&gt;'Raw Data'!P40),'Raw Data'!J40,IF(AND('Raw Data'!D40&gt;4,'Raw Data'!O40='Raw Data'!P40),0,IF('Raw Data'!O40='Raw Data'!P40,'Raw Data'!D40,0)))</f>
        <v>0</v>
      </c>
      <c r="Q45">
        <f>IF(AND('Raw Data'!D40&gt;4,'Raw Data'!O40&lt;'Raw Data'!P40),'Raw Data'!K40,IF(AND('Raw Data'!D40&gt;4,'Raw Data'!O40='Raw Data'!P40),0,IF('Raw Data'!O40='Raw Data'!P40,'Raw Data'!D40,0)))</f>
        <v>0</v>
      </c>
      <c r="R45">
        <f t="shared" si="4"/>
        <v>0</v>
      </c>
      <c r="S45">
        <f t="shared" si="5"/>
        <v>0</v>
      </c>
      <c r="T45">
        <f t="shared" si="6"/>
        <v>0</v>
      </c>
    </row>
    <row r="46" spans="1:20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Data'!E41,'Raw Data'!O41&gt;'Raw Data'!P41),'Raw Data'!C41,IF(AND('Raw Data'!E41&lt;'Raw Data'!C41,'Raw Data'!P41&gt;'Raw Data'!O41),'Raw Data'!E41,0))</f>
        <v>0</v>
      </c>
      <c r="O46">
        <f>IF(AND('Raw Data'!C41&gt;'Raw Data'!E41,'Raw Data'!O41&gt;'Raw Data'!P41),'Raw Data'!C41,IF(AND('Raw Data'!E41&gt;'Raw Data'!C41,'Raw Data'!P41&gt;'Raw Data'!O41),'Raw Data'!E41,0))</f>
        <v>0</v>
      </c>
      <c r="P46">
        <f>IF(AND('Raw Data'!D41&gt;4,'Raw Data'!O41&gt;'Raw Data'!P41),'Raw Data'!J41,IF(AND('Raw Data'!D41&gt;4,'Raw Data'!O41='Raw Data'!P41),0,IF('Raw Data'!O41='Raw Data'!P41,'Raw Data'!D41,0)))</f>
        <v>0</v>
      </c>
      <c r="Q46">
        <f>IF(AND('Raw Data'!D41&gt;4,'Raw Data'!O41&lt;'Raw Data'!P41),'Raw Data'!K41,IF(AND('Raw Data'!D41&gt;4,'Raw Data'!O41='Raw Data'!P41),0,IF('Raw Data'!O41='Raw Data'!P41,'Raw Data'!D41,0)))</f>
        <v>0</v>
      </c>
      <c r="R46">
        <f t="shared" si="4"/>
        <v>0</v>
      </c>
      <c r="S46">
        <f t="shared" si="5"/>
        <v>0</v>
      </c>
      <c r="T46">
        <f t="shared" si="6"/>
        <v>0</v>
      </c>
    </row>
    <row r="47" spans="1:20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Data'!E42,'Raw Data'!O42&gt;'Raw Data'!P42),'Raw Data'!C42,IF(AND('Raw Data'!E42&lt;'Raw Data'!C42,'Raw Data'!P42&gt;'Raw Data'!O42),'Raw Data'!E42,0))</f>
        <v>0</v>
      </c>
      <c r="O47">
        <f>IF(AND('Raw Data'!C42&gt;'Raw Data'!E42,'Raw Data'!O42&gt;'Raw Data'!P42),'Raw Data'!C42,IF(AND('Raw Data'!E42&gt;'Raw Data'!C42,'Raw Data'!P42&gt;'Raw Data'!O42),'Raw Data'!E42,0))</f>
        <v>0</v>
      </c>
      <c r="P47">
        <f>IF(AND('Raw Data'!D42&gt;4,'Raw Data'!O42&gt;'Raw Data'!P42),'Raw Data'!J42,IF(AND('Raw Data'!D42&gt;4,'Raw Data'!O42='Raw Data'!P42),0,IF('Raw Data'!O42='Raw Data'!P42,'Raw Data'!D42,0)))</f>
        <v>0</v>
      </c>
      <c r="Q47">
        <f>IF(AND('Raw Data'!D42&gt;4,'Raw Data'!O42&lt;'Raw Data'!P42),'Raw Data'!K42,IF(AND('Raw Data'!D42&gt;4,'Raw Data'!O42='Raw Data'!P42),0,IF('Raw Data'!O42='Raw Data'!P42,'Raw Data'!D42,0)))</f>
        <v>0</v>
      </c>
      <c r="R47">
        <f t="shared" si="4"/>
        <v>0</v>
      </c>
      <c r="S47">
        <f t="shared" si="5"/>
        <v>0</v>
      </c>
      <c r="T47">
        <f t="shared" si="6"/>
        <v>0</v>
      </c>
    </row>
    <row r="48" spans="1:20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Data'!E43,'Raw Data'!O43&gt;'Raw Data'!P43),'Raw Data'!C43,IF(AND('Raw Data'!E43&lt;'Raw Data'!C43,'Raw Data'!P43&gt;'Raw Data'!O43),'Raw Data'!E43,0))</f>
        <v>0</v>
      </c>
      <c r="O48">
        <f>IF(AND('Raw Data'!C43&gt;'Raw Data'!E43,'Raw Data'!O43&gt;'Raw Data'!P43),'Raw Data'!C43,IF(AND('Raw Data'!E43&gt;'Raw Data'!C43,'Raw Data'!P43&gt;'Raw Data'!O43),'Raw Data'!E43,0))</f>
        <v>0</v>
      </c>
      <c r="P48">
        <f>IF(AND('Raw Data'!D43&gt;4,'Raw Data'!O43&gt;'Raw Data'!P43),'Raw Data'!J43,IF(AND('Raw Data'!D43&gt;4,'Raw Data'!O43='Raw Data'!P43),0,IF('Raw Data'!O43='Raw Data'!P43,'Raw Data'!D43,0)))</f>
        <v>0</v>
      </c>
      <c r="Q48">
        <f>IF(AND('Raw Data'!D43&gt;4,'Raw Data'!O43&lt;'Raw Data'!P43),'Raw Data'!K43,IF(AND('Raw Data'!D43&gt;4,'Raw Data'!O43='Raw Data'!P43),0,IF('Raw Data'!O43='Raw Data'!P43,'Raw Data'!D43,0)))</f>
        <v>0</v>
      </c>
      <c r="R48">
        <f t="shared" si="4"/>
        <v>0</v>
      </c>
      <c r="S48">
        <f t="shared" si="5"/>
        <v>0</v>
      </c>
      <c r="T48">
        <f t="shared" si="6"/>
        <v>0</v>
      </c>
    </row>
    <row r="49" spans="1:20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Data'!E44,'Raw Data'!O44&gt;'Raw Data'!P44),'Raw Data'!C44,IF(AND('Raw Data'!E44&lt;'Raw Data'!C44,'Raw Data'!P44&gt;'Raw Data'!O44),'Raw Data'!E44,0))</f>
        <v>0</v>
      </c>
      <c r="O49">
        <f>IF(AND('Raw Data'!C44&gt;'Raw Data'!E44,'Raw Data'!O44&gt;'Raw Data'!P44),'Raw Data'!C44,IF(AND('Raw Data'!E44&gt;'Raw Data'!C44,'Raw Data'!P44&gt;'Raw Data'!O44),'Raw Data'!E44,0))</f>
        <v>0</v>
      </c>
      <c r="P49">
        <f>IF(AND('Raw Data'!D44&gt;4,'Raw Data'!O44&gt;'Raw Data'!P44),'Raw Data'!J44,IF(AND('Raw Data'!D44&gt;4,'Raw Data'!O44='Raw Data'!P44),0,IF('Raw Data'!O44='Raw Data'!P44,'Raw Data'!D44,0)))</f>
        <v>0</v>
      </c>
      <c r="Q49">
        <f>IF(AND('Raw Data'!D44&gt;4,'Raw Data'!O44&lt;'Raw Data'!P44),'Raw Data'!K44,IF(AND('Raw Data'!D44&gt;4,'Raw Data'!O44='Raw Data'!P44),0,IF('Raw Data'!O44='Raw Data'!P44,'Raw Data'!D44,0)))</f>
        <v>0</v>
      </c>
      <c r="R49">
        <f t="shared" si="4"/>
        <v>0</v>
      </c>
      <c r="S49">
        <f t="shared" si="5"/>
        <v>0</v>
      </c>
      <c r="T49">
        <f t="shared" si="6"/>
        <v>0</v>
      </c>
    </row>
    <row r="50" spans="1:20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Data'!E45,'Raw Data'!O45&gt;'Raw Data'!P45),'Raw Data'!C45,IF(AND('Raw Data'!E45&lt;'Raw Data'!C45,'Raw Data'!P45&gt;'Raw Data'!O45),'Raw Data'!E45,0))</f>
        <v>0</v>
      </c>
      <c r="O50">
        <f>IF(AND('Raw Data'!C45&gt;'Raw Data'!E45,'Raw Data'!O45&gt;'Raw Data'!P45),'Raw Data'!C45,IF(AND('Raw Data'!E45&gt;'Raw Data'!C45,'Raw Data'!P45&gt;'Raw Data'!O45),'Raw Data'!E45,0))</f>
        <v>0</v>
      </c>
      <c r="P50">
        <f>IF(AND('Raw Data'!D45&gt;4,'Raw Data'!O45&gt;'Raw Data'!P45),'Raw Data'!J45,IF(AND('Raw Data'!D45&gt;4,'Raw Data'!O45='Raw Data'!P45),0,IF('Raw Data'!O45='Raw Data'!P45,'Raw Data'!D45,0)))</f>
        <v>0</v>
      </c>
      <c r="Q50">
        <f>IF(AND('Raw Data'!D45&gt;4,'Raw Data'!O45&lt;'Raw Data'!P45),'Raw Data'!K45,IF(AND('Raw Data'!D45&gt;4,'Raw Data'!O45='Raw Data'!P45),0,IF('Raw Data'!O45='Raw Data'!P45,'Raw Data'!D45,0)))</f>
        <v>0</v>
      </c>
      <c r="R50">
        <f t="shared" si="4"/>
        <v>0</v>
      </c>
      <c r="S50">
        <f t="shared" si="5"/>
        <v>0</v>
      </c>
      <c r="T50">
        <f t="shared" si="6"/>
        <v>0</v>
      </c>
    </row>
    <row r="51" spans="1:20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Data'!E46,'Raw Data'!O46&gt;'Raw Data'!P46),'Raw Data'!C46,IF(AND('Raw Data'!E46&lt;'Raw Data'!C46,'Raw Data'!P46&gt;'Raw Data'!O46),'Raw Data'!E46,0))</f>
        <v>0</v>
      </c>
      <c r="O51">
        <f>IF(AND('Raw Data'!C46&gt;'Raw Data'!E46,'Raw Data'!O46&gt;'Raw Data'!P46),'Raw Data'!C46,IF(AND('Raw Data'!E46&gt;'Raw Data'!C46,'Raw Data'!P46&gt;'Raw Data'!O46),'Raw Data'!E46,0))</f>
        <v>0</v>
      </c>
      <c r="P51">
        <f>IF(AND('Raw Data'!D46&gt;4,'Raw Data'!O46&gt;'Raw Data'!P46),'Raw Data'!J46,IF(AND('Raw Data'!D46&gt;4,'Raw Data'!O46='Raw Data'!P46),0,IF('Raw Data'!O46='Raw Data'!P46,'Raw Data'!D46,0)))</f>
        <v>0</v>
      </c>
      <c r="Q51">
        <f>IF(AND('Raw Data'!D46&gt;4,'Raw Data'!O46&lt;'Raw Data'!P46),'Raw Data'!K46,IF(AND('Raw Data'!D46&gt;4,'Raw Data'!O46='Raw Data'!P46),0,IF('Raw Data'!O46='Raw Data'!P46,'Raw Data'!D46,0)))</f>
        <v>0</v>
      </c>
      <c r="R51">
        <f t="shared" si="4"/>
        <v>0</v>
      </c>
      <c r="S51">
        <f t="shared" si="5"/>
        <v>0</v>
      </c>
      <c r="T51">
        <f t="shared" si="6"/>
        <v>0</v>
      </c>
    </row>
    <row r="52" spans="1:20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Data'!E47,'Raw Data'!O47&gt;'Raw Data'!P47),'Raw Data'!C47,IF(AND('Raw Data'!E47&lt;'Raw Data'!C47,'Raw Data'!P47&gt;'Raw Data'!O47),'Raw Data'!E47,0))</f>
        <v>0</v>
      </c>
      <c r="O52">
        <f>IF(AND('Raw Data'!C47&gt;'Raw Data'!E47,'Raw Data'!O47&gt;'Raw Data'!P47),'Raw Data'!C47,IF(AND('Raw Data'!E47&gt;'Raw Data'!C47,'Raw Data'!P47&gt;'Raw Data'!O47),'Raw Data'!E47,0))</f>
        <v>0</v>
      </c>
      <c r="P52">
        <f>IF(AND('Raw Data'!D47&gt;4,'Raw Data'!O47&gt;'Raw Data'!P47),'Raw Data'!J47,IF(AND('Raw Data'!D47&gt;4,'Raw Data'!O47='Raw Data'!P47),0,IF('Raw Data'!O47='Raw Data'!P47,'Raw Data'!D47,0)))</f>
        <v>0</v>
      </c>
      <c r="Q52">
        <f>IF(AND('Raw Data'!D47&gt;4,'Raw Data'!O47&lt;'Raw Data'!P47),'Raw Data'!K47,IF(AND('Raw Data'!D47&gt;4,'Raw Data'!O47='Raw Data'!P47),0,IF('Raw Data'!O47='Raw Data'!P47,'Raw Data'!D47,0)))</f>
        <v>0</v>
      </c>
      <c r="R52">
        <f t="shared" si="4"/>
        <v>0</v>
      </c>
      <c r="S52">
        <f t="shared" si="5"/>
        <v>0</v>
      </c>
      <c r="T52">
        <f t="shared" si="6"/>
        <v>0</v>
      </c>
    </row>
    <row r="53" spans="1:20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Data'!E48,'Raw Data'!O48&gt;'Raw Data'!P48),'Raw Data'!C48,IF(AND('Raw Data'!E48&lt;'Raw Data'!C48,'Raw Data'!P48&gt;'Raw Data'!O48),'Raw Data'!E48,0))</f>
        <v>0</v>
      </c>
      <c r="O53">
        <f>IF(AND('Raw Data'!C48&gt;'Raw Data'!E48,'Raw Data'!O48&gt;'Raw Data'!P48),'Raw Data'!C48,IF(AND('Raw Data'!E48&gt;'Raw Data'!C48,'Raw Data'!P48&gt;'Raw Data'!O48),'Raw Data'!E48,0))</f>
        <v>0</v>
      </c>
      <c r="P53">
        <f>IF(AND('Raw Data'!D48&gt;4,'Raw Data'!O48&gt;'Raw Data'!P48),'Raw Data'!J48,IF(AND('Raw Data'!D48&gt;4,'Raw Data'!O48='Raw Data'!P48),0,IF('Raw Data'!O48='Raw Data'!P48,'Raw Data'!D48,0)))</f>
        <v>0</v>
      </c>
      <c r="Q53">
        <f>IF(AND('Raw Data'!D48&gt;4,'Raw Data'!O48&lt;'Raw Data'!P48),'Raw Data'!K48,IF(AND('Raw Data'!D48&gt;4,'Raw Data'!O48='Raw Data'!P48),0,IF('Raw Data'!O48='Raw Data'!P48,'Raw Data'!D48,0)))</f>
        <v>0</v>
      </c>
      <c r="R53">
        <f t="shared" si="4"/>
        <v>0</v>
      </c>
      <c r="S53">
        <f t="shared" si="5"/>
        <v>0</v>
      </c>
      <c r="T53">
        <f t="shared" si="6"/>
        <v>0</v>
      </c>
    </row>
    <row r="54" spans="1:20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Data'!E49,'Raw Data'!O49&gt;'Raw Data'!P49),'Raw Data'!C49,IF(AND('Raw Data'!E49&lt;'Raw Data'!C49,'Raw Data'!P49&gt;'Raw Data'!O49),'Raw Data'!E49,0))</f>
        <v>0</v>
      </c>
      <c r="O54">
        <f>IF(AND('Raw Data'!C49&gt;'Raw Data'!E49,'Raw Data'!O49&gt;'Raw Data'!P49),'Raw Data'!C49,IF(AND('Raw Data'!E49&gt;'Raw Data'!C49,'Raw Data'!P49&gt;'Raw Data'!O49),'Raw Data'!E49,0))</f>
        <v>0</v>
      </c>
      <c r="P54">
        <f>IF(AND('Raw Data'!D49&gt;4,'Raw Data'!O49&gt;'Raw Data'!P49),'Raw Data'!J49,IF(AND('Raw Data'!D49&gt;4,'Raw Data'!O49='Raw Data'!P49),0,IF('Raw Data'!O49='Raw Data'!P49,'Raw Data'!D49,0)))</f>
        <v>0</v>
      </c>
      <c r="Q54">
        <f>IF(AND('Raw Data'!D49&gt;4,'Raw Data'!O49&lt;'Raw Data'!P49),'Raw Data'!K49,IF(AND('Raw Data'!D49&gt;4,'Raw Data'!O49='Raw Data'!P49),0,IF('Raw Data'!O49='Raw Data'!P49,'Raw Data'!D49,0)))</f>
        <v>0</v>
      </c>
      <c r="R54">
        <f t="shared" si="4"/>
        <v>0</v>
      </c>
      <c r="S54">
        <f t="shared" si="5"/>
        <v>0</v>
      </c>
      <c r="T54">
        <f t="shared" si="6"/>
        <v>0</v>
      </c>
    </row>
    <row r="55" spans="1:20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Data'!E50,'Raw Data'!O50&gt;'Raw Data'!P50),'Raw Data'!C50,IF(AND('Raw Data'!E50&lt;'Raw Data'!C50,'Raw Data'!P50&gt;'Raw Data'!O50),'Raw Data'!E50,0))</f>
        <v>0</v>
      </c>
      <c r="O55">
        <f>IF(AND('Raw Data'!C50&gt;'Raw Data'!E50,'Raw Data'!O50&gt;'Raw Data'!P50),'Raw Data'!C50,IF(AND('Raw Data'!E50&gt;'Raw Data'!C50,'Raw Data'!P50&gt;'Raw Data'!O50),'Raw Data'!E50,0))</f>
        <v>0</v>
      </c>
      <c r="P55">
        <f>IF(AND('Raw Data'!D50&gt;4,'Raw Data'!O50&gt;'Raw Data'!P50),'Raw Data'!J50,IF(AND('Raw Data'!D50&gt;4,'Raw Data'!O50='Raw Data'!P50),0,IF('Raw Data'!O50='Raw Data'!P50,'Raw Data'!D50,0)))</f>
        <v>0</v>
      </c>
      <c r="Q55">
        <f>IF(AND('Raw Data'!D50&gt;4,'Raw Data'!O50&lt;'Raw Data'!P50),'Raw Data'!K50,IF(AND('Raw Data'!D50&gt;4,'Raw Data'!O50='Raw Data'!P50),0,IF('Raw Data'!O50='Raw Data'!P50,'Raw Data'!D50,0)))</f>
        <v>0</v>
      </c>
      <c r="R55">
        <f t="shared" si="4"/>
        <v>0</v>
      </c>
      <c r="S55">
        <f t="shared" si="5"/>
        <v>0</v>
      </c>
      <c r="T55">
        <f t="shared" si="6"/>
        <v>0</v>
      </c>
    </row>
    <row r="56" spans="1:20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Data'!E51,'Raw Data'!O51&gt;'Raw Data'!P51),'Raw Data'!C51,IF(AND('Raw Data'!E51&lt;'Raw Data'!C51,'Raw Data'!P51&gt;'Raw Data'!O51),'Raw Data'!E51,0))</f>
        <v>0</v>
      </c>
      <c r="O56">
        <f>IF(AND('Raw Data'!C51&gt;'Raw Data'!E51,'Raw Data'!O51&gt;'Raw Data'!P51),'Raw Data'!C51,IF(AND('Raw Data'!E51&gt;'Raw Data'!C51,'Raw Data'!P51&gt;'Raw Data'!O51),'Raw Data'!E51,0))</f>
        <v>0</v>
      </c>
      <c r="P56">
        <f>IF(AND('Raw Data'!D51&gt;4,'Raw Data'!O51&gt;'Raw Data'!P51),'Raw Data'!J51,IF(AND('Raw Data'!D51&gt;4,'Raw Data'!O51='Raw Data'!P51),0,IF('Raw Data'!O51='Raw Data'!P51,'Raw Data'!D51,0)))</f>
        <v>0</v>
      </c>
      <c r="Q56">
        <f>IF(AND('Raw Data'!D51&gt;4,'Raw Data'!O51&lt;'Raw Data'!P51),'Raw Data'!K51,IF(AND('Raw Data'!D51&gt;4,'Raw Data'!O51='Raw Data'!P51),0,IF('Raw Data'!O51='Raw Data'!P51,'Raw Data'!D51,0)))</f>
        <v>0</v>
      </c>
      <c r="R56">
        <f t="shared" si="4"/>
        <v>0</v>
      </c>
      <c r="S56">
        <f t="shared" si="5"/>
        <v>0</v>
      </c>
      <c r="T56">
        <f t="shared" si="6"/>
        <v>0</v>
      </c>
    </row>
    <row r="57" spans="1:20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Data'!E52,'Raw Data'!O52&gt;'Raw Data'!P52),'Raw Data'!C52,IF(AND('Raw Data'!E52&lt;'Raw Data'!C52,'Raw Data'!P52&gt;'Raw Data'!O52),'Raw Data'!E52,0))</f>
        <v>0</v>
      </c>
      <c r="O57">
        <f>IF(AND('Raw Data'!C52&gt;'Raw Data'!E52,'Raw Data'!O52&gt;'Raw Data'!P52),'Raw Data'!C52,IF(AND('Raw Data'!E52&gt;'Raw Data'!C52,'Raw Data'!P52&gt;'Raw Data'!O52),'Raw Data'!E52,0))</f>
        <v>0</v>
      </c>
      <c r="P57">
        <f>IF(AND('Raw Data'!D52&gt;4,'Raw Data'!O52&gt;'Raw Data'!P52),'Raw Data'!J52,IF(AND('Raw Data'!D52&gt;4,'Raw Data'!O52='Raw Data'!P52),0,IF('Raw Data'!O52='Raw Data'!P52,'Raw Data'!D52,0)))</f>
        <v>0</v>
      </c>
      <c r="Q57">
        <f>IF(AND('Raw Data'!D52&gt;4,'Raw Data'!O52&lt;'Raw Data'!P52),'Raw Data'!K52,IF(AND('Raw Data'!D52&gt;4,'Raw Data'!O52='Raw Data'!P52),0,IF('Raw Data'!O52='Raw Data'!P52,'Raw Data'!D52,0)))</f>
        <v>0</v>
      </c>
      <c r="R57">
        <f t="shared" si="4"/>
        <v>0</v>
      </c>
      <c r="S57">
        <f t="shared" si="5"/>
        <v>0</v>
      </c>
      <c r="T57">
        <f t="shared" si="6"/>
        <v>0</v>
      </c>
    </row>
    <row r="58" spans="1:20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Data'!E53,'Raw Data'!O53&gt;'Raw Data'!P53),'Raw Data'!C53,IF(AND('Raw Data'!E53&lt;'Raw Data'!C53,'Raw Data'!P53&gt;'Raw Data'!O53),'Raw Data'!E53,0))</f>
        <v>0</v>
      </c>
      <c r="O58">
        <f>IF(AND('Raw Data'!C53&gt;'Raw Data'!E53,'Raw Data'!O53&gt;'Raw Data'!P53),'Raw Data'!C53,IF(AND('Raw Data'!E53&gt;'Raw Data'!C53,'Raw Data'!P53&gt;'Raw Data'!O53),'Raw Data'!E53,0))</f>
        <v>0</v>
      </c>
      <c r="P58">
        <f>IF(AND('Raw Data'!D53&gt;4,'Raw Data'!O53&gt;'Raw Data'!P53),'Raw Data'!J53,IF(AND('Raw Data'!D53&gt;4,'Raw Data'!O53='Raw Data'!P53),0,IF('Raw Data'!O53='Raw Data'!P53,'Raw Data'!D53,0)))</f>
        <v>0</v>
      </c>
      <c r="Q58">
        <f>IF(AND('Raw Data'!D53&gt;4,'Raw Data'!O53&lt;'Raw Data'!P53),'Raw Data'!K53,IF(AND('Raw Data'!D53&gt;4,'Raw Data'!O53='Raw Data'!P53),0,IF('Raw Data'!O53='Raw Data'!P53,'Raw Data'!D53,0)))</f>
        <v>0</v>
      </c>
      <c r="R58">
        <f t="shared" si="4"/>
        <v>0</v>
      </c>
      <c r="S58">
        <f t="shared" si="5"/>
        <v>0</v>
      </c>
      <c r="T58">
        <f t="shared" si="6"/>
        <v>0</v>
      </c>
    </row>
    <row r="59" spans="1:20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Data'!E54,'Raw Data'!O54&gt;'Raw Data'!P54),'Raw Data'!C54,IF(AND('Raw Data'!E54&lt;'Raw Data'!C54,'Raw Data'!P54&gt;'Raw Data'!O54),'Raw Data'!E54,0))</f>
        <v>0</v>
      </c>
      <c r="O59">
        <f>IF(AND('Raw Data'!C54&gt;'Raw Data'!E54,'Raw Data'!O54&gt;'Raw Data'!P54),'Raw Data'!C54,IF(AND('Raw Data'!E54&gt;'Raw Data'!C54,'Raw Data'!P54&gt;'Raw Data'!O54),'Raw Data'!E54,0))</f>
        <v>0</v>
      </c>
      <c r="P59">
        <f>IF(AND('Raw Data'!D54&gt;4,'Raw Data'!O54&gt;'Raw Data'!P54),'Raw Data'!J54,IF(AND('Raw Data'!D54&gt;4,'Raw Data'!O54='Raw Data'!P54),0,IF('Raw Data'!O54='Raw Data'!P54,'Raw Data'!D54,0)))</f>
        <v>0</v>
      </c>
      <c r="Q59">
        <f>IF(AND('Raw Data'!D54&gt;4,'Raw Data'!O54&lt;'Raw Data'!P54),'Raw Data'!K54,IF(AND('Raw Data'!D54&gt;4,'Raw Data'!O54='Raw Data'!P54),0,IF('Raw Data'!O54='Raw Data'!P54,'Raw Data'!D54,0)))</f>
        <v>0</v>
      </c>
      <c r="R59">
        <f t="shared" si="4"/>
        <v>0</v>
      </c>
      <c r="S59">
        <f t="shared" si="5"/>
        <v>0</v>
      </c>
      <c r="T59">
        <f t="shared" si="6"/>
        <v>0</v>
      </c>
    </row>
    <row r="60" spans="1:20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Data'!E55,'Raw Data'!O55&gt;'Raw Data'!P55),'Raw Data'!C55,IF(AND('Raw Data'!E55&lt;'Raw Data'!C55,'Raw Data'!P55&gt;'Raw Data'!O55),'Raw Data'!E55,0))</f>
        <v>0</v>
      </c>
      <c r="O60">
        <f>IF(AND('Raw Data'!C55&gt;'Raw Data'!E55,'Raw Data'!O55&gt;'Raw Data'!P55),'Raw Data'!C55,IF(AND('Raw Data'!E55&gt;'Raw Data'!C55,'Raw Data'!P55&gt;'Raw Data'!O55),'Raw Data'!E55,0))</f>
        <v>0</v>
      </c>
      <c r="P60">
        <f>IF(AND('Raw Data'!D55&gt;4,'Raw Data'!O55&gt;'Raw Data'!P55),'Raw Data'!J55,IF(AND('Raw Data'!D55&gt;4,'Raw Data'!O55='Raw Data'!P55),0,IF('Raw Data'!O55='Raw Data'!P55,'Raw Data'!D55,0)))</f>
        <v>0</v>
      </c>
      <c r="Q60">
        <f>IF(AND('Raw Data'!D55&gt;4,'Raw Data'!O55&lt;'Raw Data'!P55),'Raw Data'!K55,IF(AND('Raw Data'!D55&gt;4,'Raw Data'!O55='Raw Data'!P55),0,IF('Raw Data'!O55='Raw Data'!P55,'Raw Data'!D55,0)))</f>
        <v>0</v>
      </c>
      <c r="R60">
        <f t="shared" si="4"/>
        <v>0</v>
      </c>
      <c r="S60">
        <f t="shared" si="5"/>
        <v>0</v>
      </c>
      <c r="T60">
        <f t="shared" si="6"/>
        <v>0</v>
      </c>
    </row>
    <row r="61" spans="1:20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Data'!E56,'Raw Data'!O56&gt;'Raw Data'!P56),'Raw Data'!C56,IF(AND('Raw Data'!E56&lt;'Raw Data'!C56,'Raw Data'!P56&gt;'Raw Data'!O56),'Raw Data'!E56,0))</f>
        <v>0</v>
      </c>
      <c r="O61">
        <f>IF(AND('Raw Data'!C56&gt;'Raw Data'!E56,'Raw Data'!O56&gt;'Raw Data'!P56),'Raw Data'!C56,IF(AND('Raw Data'!E56&gt;'Raw Data'!C56,'Raw Data'!P56&gt;'Raw Data'!O56),'Raw Data'!E56,0))</f>
        <v>0</v>
      </c>
      <c r="P61">
        <f>IF(AND('Raw Data'!D56&gt;4,'Raw Data'!O56&gt;'Raw Data'!P56),'Raw Data'!J56,IF(AND('Raw Data'!D56&gt;4,'Raw Data'!O56='Raw Data'!P56),0,IF('Raw Data'!O56='Raw Data'!P56,'Raw Data'!D56,0)))</f>
        <v>0</v>
      </c>
      <c r="Q61">
        <f>IF(AND('Raw Data'!D56&gt;4,'Raw Data'!O56&lt;'Raw Data'!P56),'Raw Data'!K56,IF(AND('Raw Data'!D56&gt;4,'Raw Data'!O56='Raw Data'!P56),0,IF('Raw Data'!O56='Raw Data'!P56,'Raw Data'!D56,0)))</f>
        <v>0</v>
      </c>
      <c r="R61">
        <f t="shared" si="4"/>
        <v>0</v>
      </c>
      <c r="S61">
        <f t="shared" si="5"/>
        <v>0</v>
      </c>
      <c r="T61">
        <f t="shared" si="6"/>
        <v>0</v>
      </c>
    </row>
    <row r="62" spans="1:20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Data'!E57,'Raw Data'!O57&gt;'Raw Data'!P57),'Raw Data'!C57,IF(AND('Raw Data'!E57&lt;'Raw Data'!C57,'Raw Data'!P57&gt;'Raw Data'!O57),'Raw Data'!E57,0))</f>
        <v>0</v>
      </c>
      <c r="O62">
        <f>IF(AND('Raw Data'!C57&gt;'Raw Data'!E57,'Raw Data'!O57&gt;'Raw Data'!P57),'Raw Data'!C57,IF(AND('Raw Data'!E57&gt;'Raw Data'!C57,'Raw Data'!P57&gt;'Raw Data'!O57),'Raw Data'!E57,0))</f>
        <v>0</v>
      </c>
      <c r="P62">
        <f>IF(AND('Raw Data'!D57&gt;4,'Raw Data'!O57&gt;'Raw Data'!P57),'Raw Data'!J57,IF(AND('Raw Data'!D57&gt;4,'Raw Data'!O57='Raw Data'!P57),0,IF('Raw Data'!O57='Raw Data'!P57,'Raw Data'!D57,0)))</f>
        <v>0</v>
      </c>
      <c r="Q62">
        <f>IF(AND('Raw Data'!D57&gt;4,'Raw Data'!O57&lt;'Raw Data'!P57),'Raw Data'!K57,IF(AND('Raw Data'!D57&gt;4,'Raw Data'!O57='Raw Data'!P57),0,IF('Raw Data'!O57='Raw Data'!P57,'Raw Data'!D57,0)))</f>
        <v>0</v>
      </c>
      <c r="R62">
        <f t="shared" si="4"/>
        <v>0</v>
      </c>
      <c r="S62">
        <f t="shared" si="5"/>
        <v>0</v>
      </c>
      <c r="T62">
        <f t="shared" si="6"/>
        <v>0</v>
      </c>
    </row>
    <row r="63" spans="1:20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Data'!E58,'Raw Data'!O58&gt;'Raw Data'!P58),'Raw Data'!C58,IF(AND('Raw Data'!E58&lt;'Raw Data'!C58,'Raw Data'!P58&gt;'Raw Data'!O58),'Raw Data'!E58,0))</f>
        <v>0</v>
      </c>
      <c r="O63">
        <f>IF(AND('Raw Data'!C58&gt;'Raw Data'!E58,'Raw Data'!O58&gt;'Raw Data'!P58),'Raw Data'!C58,IF(AND('Raw Data'!E58&gt;'Raw Data'!C58,'Raw Data'!P58&gt;'Raw Data'!O58),'Raw Data'!E58,0))</f>
        <v>0</v>
      </c>
      <c r="P63">
        <f>IF(AND('Raw Data'!D58&gt;4,'Raw Data'!O58&gt;'Raw Data'!P58),'Raw Data'!J58,IF(AND('Raw Data'!D58&gt;4,'Raw Data'!O58='Raw Data'!P58),0,IF('Raw Data'!O58='Raw Data'!P58,'Raw Data'!D58,0)))</f>
        <v>0</v>
      </c>
      <c r="Q63">
        <f>IF(AND('Raw Data'!D58&gt;4,'Raw Data'!O58&lt;'Raw Data'!P58),'Raw Data'!K58,IF(AND('Raw Data'!D58&gt;4,'Raw Data'!O58='Raw Data'!P58),0,IF('Raw Data'!O58='Raw Data'!P58,'Raw Data'!D58,0)))</f>
        <v>0</v>
      </c>
      <c r="R63">
        <f t="shared" si="4"/>
        <v>0</v>
      </c>
      <c r="S63">
        <f t="shared" si="5"/>
        <v>0</v>
      </c>
      <c r="T63">
        <f t="shared" si="6"/>
        <v>0</v>
      </c>
    </row>
    <row r="64" spans="1:20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Data'!E59,'Raw Data'!O59&gt;'Raw Data'!P59),'Raw Data'!C59,IF(AND('Raw Data'!E59&lt;'Raw Data'!C59,'Raw Data'!P59&gt;'Raw Data'!O59),'Raw Data'!E59,0))</f>
        <v>0</v>
      </c>
      <c r="O64">
        <f>IF(AND('Raw Data'!C59&gt;'Raw Data'!E59,'Raw Data'!O59&gt;'Raw Data'!P59),'Raw Data'!C59,IF(AND('Raw Data'!E59&gt;'Raw Data'!C59,'Raw Data'!P59&gt;'Raw Data'!O59),'Raw Data'!E59,0))</f>
        <v>0</v>
      </c>
      <c r="P64">
        <f>IF(AND('Raw Data'!D59&gt;4,'Raw Data'!O59&gt;'Raw Data'!P59),'Raw Data'!J59,IF(AND('Raw Data'!D59&gt;4,'Raw Data'!O59='Raw Data'!P59),0,IF('Raw Data'!O59='Raw Data'!P59,'Raw Data'!D59,0)))</f>
        <v>0</v>
      </c>
      <c r="Q64">
        <f>IF(AND('Raw Data'!D59&gt;4,'Raw Data'!O59&lt;'Raw Data'!P59),'Raw Data'!K59,IF(AND('Raw Data'!D59&gt;4,'Raw Data'!O59='Raw Data'!P59),0,IF('Raw Data'!O59='Raw Data'!P59,'Raw Data'!D59,0)))</f>
        <v>0</v>
      </c>
      <c r="R64">
        <f t="shared" si="4"/>
        <v>0</v>
      </c>
      <c r="S64">
        <f t="shared" si="5"/>
        <v>0</v>
      </c>
      <c r="T64">
        <f t="shared" si="6"/>
        <v>0</v>
      </c>
    </row>
    <row r="65" spans="1:20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Data'!E60,'Raw Data'!O60&gt;'Raw Data'!P60),'Raw Data'!C60,IF(AND('Raw Data'!E60&lt;'Raw Data'!C60,'Raw Data'!P60&gt;'Raw Data'!O60),'Raw Data'!E60,0))</f>
        <v>0</v>
      </c>
      <c r="O65">
        <f>IF(AND('Raw Data'!C60&gt;'Raw Data'!E60,'Raw Data'!O60&gt;'Raw Data'!P60),'Raw Data'!C60,IF(AND('Raw Data'!E60&gt;'Raw Data'!C60,'Raw Data'!P60&gt;'Raw Data'!O60),'Raw Data'!E60,0))</f>
        <v>0</v>
      </c>
      <c r="P65">
        <f>IF(AND('Raw Data'!D60&gt;4,'Raw Data'!O60&gt;'Raw Data'!P60),'Raw Data'!J60,IF(AND('Raw Data'!D60&gt;4,'Raw Data'!O60='Raw Data'!P60),0,IF('Raw Data'!O60='Raw Data'!P60,'Raw Data'!D60,0)))</f>
        <v>0</v>
      </c>
      <c r="Q65">
        <f>IF(AND('Raw Data'!D60&gt;4,'Raw Data'!O60&lt;'Raw Data'!P60),'Raw Data'!K60,IF(AND('Raw Data'!D60&gt;4,'Raw Data'!O60='Raw Data'!P60),0,IF('Raw Data'!O60='Raw Data'!P60,'Raw Data'!D60,0)))</f>
        <v>0</v>
      </c>
      <c r="R65">
        <f t="shared" si="4"/>
        <v>0</v>
      </c>
      <c r="S65">
        <f t="shared" si="5"/>
        <v>0</v>
      </c>
      <c r="T65">
        <f t="shared" si="6"/>
        <v>0</v>
      </c>
    </row>
    <row r="66" spans="1:20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Data'!E61,'Raw Data'!O61&gt;'Raw Data'!P61),'Raw Data'!C61,IF(AND('Raw Data'!E61&lt;'Raw Data'!C61,'Raw Data'!P61&gt;'Raw Data'!O61),'Raw Data'!E61,0))</f>
        <v>0</v>
      </c>
      <c r="O66">
        <f>IF(AND('Raw Data'!C61&gt;'Raw Data'!E61,'Raw Data'!O61&gt;'Raw Data'!P61),'Raw Data'!C61,IF(AND('Raw Data'!E61&gt;'Raw Data'!C61,'Raw Data'!P61&gt;'Raw Data'!O61),'Raw Data'!E61,0))</f>
        <v>0</v>
      </c>
      <c r="P66">
        <f>IF(AND('Raw Data'!D61&gt;4,'Raw Data'!O61&gt;'Raw Data'!P61),'Raw Data'!J61,IF(AND('Raw Data'!D61&gt;4,'Raw Data'!O61='Raw Data'!P61),0,IF('Raw Data'!O61='Raw Data'!P61,'Raw Data'!D61,0)))</f>
        <v>0</v>
      </c>
      <c r="Q66">
        <f>IF(AND('Raw Data'!D61&gt;4,'Raw Data'!O61&lt;'Raw Data'!P61),'Raw Data'!K61,IF(AND('Raw Data'!D61&gt;4,'Raw Data'!O61='Raw Data'!P61),0,IF('Raw Data'!O61='Raw Data'!P61,'Raw Data'!D61,0)))</f>
        <v>0</v>
      </c>
      <c r="R66">
        <f t="shared" si="4"/>
        <v>0</v>
      </c>
      <c r="S66">
        <f t="shared" si="5"/>
        <v>0</v>
      </c>
      <c r="T66">
        <f t="shared" si="6"/>
        <v>0</v>
      </c>
    </row>
    <row r="67" spans="1:20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Data'!E62,'Raw Data'!O62&gt;'Raw Data'!P62),'Raw Data'!C62,IF(AND('Raw Data'!E62&lt;'Raw Data'!C62,'Raw Data'!P62&gt;'Raw Data'!O62),'Raw Data'!E62,0))</f>
        <v>0</v>
      </c>
      <c r="O67">
        <f>IF(AND('Raw Data'!C62&gt;'Raw Data'!E62,'Raw Data'!O62&gt;'Raw Data'!P62),'Raw Data'!C62,IF(AND('Raw Data'!E62&gt;'Raw Data'!C62,'Raw Data'!P62&gt;'Raw Data'!O62),'Raw Data'!E62,0))</f>
        <v>0</v>
      </c>
      <c r="P67">
        <f>IF(AND('Raw Data'!D62&gt;4,'Raw Data'!O62&gt;'Raw Data'!P62),'Raw Data'!J62,IF(AND('Raw Data'!D62&gt;4,'Raw Data'!O62='Raw Data'!P62),0,IF('Raw Data'!O62='Raw Data'!P62,'Raw Data'!D62,0)))</f>
        <v>0</v>
      </c>
      <c r="Q67">
        <f>IF(AND('Raw Data'!D62&gt;4,'Raw Data'!O62&lt;'Raw Data'!P62),'Raw Data'!K62,IF(AND('Raw Data'!D62&gt;4,'Raw Data'!O62='Raw Data'!P62),0,IF('Raw Data'!O62='Raw Data'!P62,'Raw Data'!D62,0)))</f>
        <v>0</v>
      </c>
      <c r="R67">
        <f t="shared" si="4"/>
        <v>0</v>
      </c>
      <c r="S67">
        <f t="shared" si="5"/>
        <v>0</v>
      </c>
      <c r="T67">
        <f t="shared" si="6"/>
        <v>0</v>
      </c>
    </row>
    <row r="68" spans="1:20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Data'!E63,'Raw Data'!O63&gt;'Raw Data'!P63),'Raw Data'!C63,IF(AND('Raw Data'!E63&lt;'Raw Data'!C63,'Raw Data'!P63&gt;'Raw Data'!O63),'Raw Data'!E63,0))</f>
        <v>0</v>
      </c>
      <c r="O68">
        <f>IF(AND('Raw Data'!C63&gt;'Raw Data'!E63,'Raw Data'!O63&gt;'Raw Data'!P63),'Raw Data'!C63,IF(AND('Raw Data'!E63&gt;'Raw Data'!C63,'Raw Data'!P63&gt;'Raw Data'!O63),'Raw Data'!E63,0))</f>
        <v>0</v>
      </c>
      <c r="P68">
        <f>IF(AND('Raw Data'!D63&gt;4,'Raw Data'!O63&gt;'Raw Data'!P63),'Raw Data'!J63,IF(AND('Raw Data'!D63&gt;4,'Raw Data'!O63='Raw Data'!P63),0,IF('Raw Data'!O63='Raw Data'!P63,'Raw Data'!D63,0)))</f>
        <v>0</v>
      </c>
      <c r="Q68">
        <f>IF(AND('Raw Data'!D63&gt;4,'Raw Data'!O63&lt;'Raw Data'!P63),'Raw Data'!K63,IF(AND('Raw Data'!D63&gt;4,'Raw Data'!O63='Raw Data'!P63),0,IF('Raw Data'!O63='Raw Data'!P63,'Raw Data'!D63,0)))</f>
        <v>0</v>
      </c>
      <c r="R68">
        <f t="shared" si="4"/>
        <v>0</v>
      </c>
      <c r="S68">
        <f t="shared" si="5"/>
        <v>0</v>
      </c>
      <c r="T68">
        <f t="shared" si="6"/>
        <v>0</v>
      </c>
    </row>
    <row r="69" spans="1:20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Data'!E64,'Raw Data'!O64&gt;'Raw Data'!P64),'Raw Data'!C64,IF(AND('Raw Data'!E64&lt;'Raw Data'!C64,'Raw Data'!P64&gt;'Raw Data'!O64),'Raw Data'!E64,0))</f>
        <v>0</v>
      </c>
      <c r="O69">
        <f>IF(AND('Raw Data'!C64&gt;'Raw Data'!E64,'Raw Data'!O64&gt;'Raw Data'!P64),'Raw Data'!C64,IF(AND('Raw Data'!E64&gt;'Raw Data'!C64,'Raw Data'!P64&gt;'Raw Data'!O64),'Raw Data'!E64,0))</f>
        <v>0</v>
      </c>
      <c r="P69">
        <f>IF(AND('Raw Data'!D64&gt;4,'Raw Data'!O64&gt;'Raw Data'!P64),'Raw Data'!J64,IF(AND('Raw Data'!D64&gt;4,'Raw Data'!O64='Raw Data'!P64),0,IF('Raw Data'!O64='Raw Data'!P64,'Raw Data'!D64,0)))</f>
        <v>0</v>
      </c>
      <c r="Q69">
        <f>IF(AND('Raw Data'!D64&gt;4,'Raw Data'!O64&lt;'Raw Data'!P64),'Raw Data'!K64,IF(AND('Raw Data'!D64&gt;4,'Raw Data'!O64='Raw Data'!P64),0,IF('Raw Data'!O64='Raw Data'!P64,'Raw Data'!D64,0)))</f>
        <v>0</v>
      </c>
      <c r="R69">
        <f t="shared" si="4"/>
        <v>0</v>
      </c>
      <c r="S69">
        <f t="shared" si="5"/>
        <v>0</v>
      </c>
      <c r="T69">
        <f t="shared" si="6"/>
        <v>0</v>
      </c>
    </row>
    <row r="70" spans="1:20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Data'!E65,'Raw Data'!O65&gt;'Raw Data'!P65),'Raw Data'!C65,IF(AND('Raw Data'!E65&lt;'Raw Data'!C65,'Raw Data'!P65&gt;'Raw Data'!O65),'Raw Data'!E65,0))</f>
        <v>0</v>
      </c>
      <c r="O70">
        <f>IF(AND('Raw Data'!C65&gt;'Raw Data'!E65,'Raw Data'!O65&gt;'Raw Data'!P65),'Raw Data'!C65,IF(AND('Raw Data'!E65&gt;'Raw Data'!C65,'Raw Data'!P65&gt;'Raw Data'!O65),'Raw Data'!E65,0))</f>
        <v>0</v>
      </c>
      <c r="P70">
        <f>IF(AND('Raw Data'!D65&gt;4,'Raw Data'!O65&gt;'Raw Data'!P65),'Raw Data'!J65,IF(AND('Raw Data'!D65&gt;4,'Raw Data'!O65='Raw Data'!P65),0,IF('Raw Data'!O65='Raw Data'!P65,'Raw Data'!D65,0)))</f>
        <v>0</v>
      </c>
      <c r="Q70">
        <f>IF(AND('Raw Data'!D65&gt;4,'Raw Data'!O65&lt;'Raw Data'!P65),'Raw Data'!K65,IF(AND('Raw Data'!D65&gt;4,'Raw Data'!O65='Raw Data'!P65),0,IF('Raw Data'!O65='Raw Data'!P65,'Raw Data'!D65,0)))</f>
        <v>0</v>
      </c>
      <c r="R70">
        <f t="shared" si="4"/>
        <v>0</v>
      </c>
      <c r="S70">
        <f t="shared" si="5"/>
        <v>0</v>
      </c>
      <c r="T70">
        <f t="shared" si="6"/>
        <v>0</v>
      </c>
    </row>
    <row r="71" spans="1:20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Data'!E66,'Raw Data'!O66&gt;'Raw Data'!P66),'Raw Data'!C66,IF(AND('Raw Data'!E66&lt;'Raw Data'!C66,'Raw Data'!P66&gt;'Raw Data'!O66),'Raw Data'!E66,0))</f>
        <v>0</v>
      </c>
      <c r="O71">
        <f>IF(AND('Raw Data'!C66&gt;'Raw Data'!E66,'Raw Data'!O66&gt;'Raw Data'!P66),'Raw Data'!C66,IF(AND('Raw Data'!E66&gt;'Raw Data'!C66,'Raw Data'!P66&gt;'Raw Data'!O66),'Raw Data'!E66,0))</f>
        <v>0</v>
      </c>
      <c r="P71">
        <f>IF(AND('Raw Data'!D66&gt;4,'Raw Data'!O66&gt;'Raw Data'!P66),'Raw Data'!J66,IF(AND('Raw Data'!D66&gt;4,'Raw Data'!O66='Raw Data'!P66),0,IF('Raw Data'!O66='Raw Data'!P66,'Raw Data'!D66,0)))</f>
        <v>0</v>
      </c>
      <c r="Q71">
        <f>IF(AND('Raw Data'!D66&gt;4,'Raw Data'!O66&lt;'Raw Data'!P66),'Raw Data'!K66,IF(AND('Raw Data'!D66&gt;4,'Raw Data'!O66='Raw Data'!P66),0,IF('Raw Data'!O66='Raw Data'!P66,'Raw Data'!D66,0)))</f>
        <v>0</v>
      </c>
      <c r="R71">
        <f t="shared" ref="R71:R134" si="7">IF(AND(O71&gt;0, F71&gt;0), F71*O71, 0)</f>
        <v>0</v>
      </c>
      <c r="S71">
        <f t="shared" ref="S71:S134" si="8">IF(AND(C71&gt;0, E71&gt;0), E71*C71, 0)</f>
        <v>0</v>
      </c>
      <c r="T71">
        <f t="shared" ref="T71:T134" si="9">IF(AND(F71, D71), D71*F71, 0)</f>
        <v>0</v>
      </c>
    </row>
    <row r="72" spans="1:20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Data'!E67,'Raw Data'!O67&gt;'Raw Data'!P67),'Raw Data'!C67,IF(AND('Raw Data'!E67&lt;'Raw Data'!C67,'Raw Data'!P67&gt;'Raw Data'!O67),'Raw Data'!E67,0))</f>
        <v>0</v>
      </c>
      <c r="O72">
        <f>IF(AND('Raw Data'!C67&gt;'Raw Data'!E67,'Raw Data'!O67&gt;'Raw Data'!P67),'Raw Data'!C67,IF(AND('Raw Data'!E67&gt;'Raw Data'!C67,'Raw Data'!P67&gt;'Raw Data'!O67),'Raw Data'!E67,0))</f>
        <v>0</v>
      </c>
      <c r="P72">
        <f>IF(AND('Raw Data'!D67&gt;4,'Raw Data'!O67&gt;'Raw Data'!P67),'Raw Data'!J67,IF(AND('Raw Data'!D67&gt;4,'Raw Data'!O67='Raw Data'!P67),0,IF('Raw Data'!O67='Raw Data'!P67,'Raw Data'!D67,0)))</f>
        <v>0</v>
      </c>
      <c r="Q72">
        <f>IF(AND('Raw Data'!D67&gt;4,'Raw Data'!O67&lt;'Raw Data'!P67),'Raw Data'!K67,IF(AND('Raw Data'!D67&gt;4,'Raw Data'!O67='Raw Data'!P67),0,IF('Raw Data'!O67='Raw Data'!P67,'Raw Data'!D67,0)))</f>
        <v>0</v>
      </c>
      <c r="R72">
        <f t="shared" si="7"/>
        <v>0</v>
      </c>
      <c r="S72">
        <f t="shared" si="8"/>
        <v>0</v>
      </c>
      <c r="T72">
        <f t="shared" si="9"/>
        <v>0</v>
      </c>
    </row>
    <row r="73" spans="1:20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Data'!E68,'Raw Data'!O68&gt;'Raw Data'!P68),'Raw Data'!C68,IF(AND('Raw Data'!E68&lt;'Raw Data'!C68,'Raw Data'!P68&gt;'Raw Data'!O68),'Raw Data'!E68,0))</f>
        <v>0</v>
      </c>
      <c r="O73">
        <f>IF(AND('Raw Data'!C68&gt;'Raw Data'!E68,'Raw Data'!O68&gt;'Raw Data'!P68),'Raw Data'!C68,IF(AND('Raw Data'!E68&gt;'Raw Data'!C68,'Raw Data'!P68&gt;'Raw Data'!O68),'Raw Data'!E68,0))</f>
        <v>0</v>
      </c>
      <c r="P73">
        <f>IF(AND('Raw Data'!D68&gt;4,'Raw Data'!O68&gt;'Raw Data'!P68),'Raw Data'!J68,IF(AND('Raw Data'!D68&gt;4,'Raw Data'!O68='Raw Data'!P68),0,IF('Raw Data'!O68='Raw Data'!P68,'Raw Data'!D68,0)))</f>
        <v>0</v>
      </c>
      <c r="Q73">
        <f>IF(AND('Raw Data'!D68&gt;4,'Raw Data'!O68&lt;'Raw Data'!P68),'Raw Data'!K68,IF(AND('Raw Data'!D68&gt;4,'Raw Data'!O68='Raw Data'!P68),0,IF('Raw Data'!O68='Raw Data'!P68,'Raw Data'!D68,0)))</f>
        <v>0</v>
      </c>
      <c r="R73">
        <f t="shared" si="7"/>
        <v>0</v>
      </c>
      <c r="S73">
        <f t="shared" si="8"/>
        <v>0</v>
      </c>
      <c r="T73">
        <f t="shared" si="9"/>
        <v>0</v>
      </c>
    </row>
    <row r="74" spans="1:20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Data'!E69,'Raw Data'!O69&gt;'Raw Data'!P69),'Raw Data'!C69,IF(AND('Raw Data'!E69&lt;'Raw Data'!C69,'Raw Data'!P69&gt;'Raw Data'!O69),'Raw Data'!E69,0))</f>
        <v>0</v>
      </c>
      <c r="O74">
        <f>IF(AND('Raw Data'!C69&gt;'Raw Data'!E69,'Raw Data'!O69&gt;'Raw Data'!P69),'Raw Data'!C69,IF(AND('Raw Data'!E69&gt;'Raw Data'!C69,'Raw Data'!P69&gt;'Raw Data'!O69),'Raw Data'!E69,0))</f>
        <v>0</v>
      </c>
      <c r="P74">
        <f>IF(AND('Raw Data'!D69&gt;4,'Raw Data'!O69&gt;'Raw Data'!P69),'Raw Data'!J69,IF(AND('Raw Data'!D69&gt;4,'Raw Data'!O69='Raw Data'!P69),0,IF('Raw Data'!O69='Raw Data'!P69,'Raw Data'!D69,0)))</f>
        <v>0</v>
      </c>
      <c r="Q74">
        <f>IF(AND('Raw Data'!D69&gt;4,'Raw Data'!O69&lt;'Raw Data'!P69),'Raw Data'!K69,IF(AND('Raw Data'!D69&gt;4,'Raw Data'!O69='Raw Data'!P69),0,IF('Raw Data'!O69='Raw Data'!P69,'Raw Data'!D69,0)))</f>
        <v>0</v>
      </c>
      <c r="R74">
        <f t="shared" si="7"/>
        <v>0</v>
      </c>
      <c r="S74">
        <f t="shared" si="8"/>
        <v>0</v>
      </c>
      <c r="T74">
        <f t="shared" si="9"/>
        <v>0</v>
      </c>
    </row>
    <row r="75" spans="1:20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Data'!E70,'Raw Data'!O70&gt;'Raw Data'!P70),'Raw Data'!C70,IF(AND('Raw Data'!E70&lt;'Raw Data'!C70,'Raw Data'!P70&gt;'Raw Data'!O70),'Raw Data'!E70,0))</f>
        <v>0</v>
      </c>
      <c r="O75">
        <f>IF(AND('Raw Data'!C70&gt;'Raw Data'!E70,'Raw Data'!O70&gt;'Raw Data'!P70),'Raw Data'!C70,IF(AND('Raw Data'!E70&gt;'Raw Data'!C70,'Raw Data'!P70&gt;'Raw Data'!O70),'Raw Data'!E70,0))</f>
        <v>0</v>
      </c>
      <c r="P75">
        <f>IF(AND('Raw Data'!D70&gt;4,'Raw Data'!O70&gt;'Raw Data'!P70),'Raw Data'!J70,IF(AND('Raw Data'!D70&gt;4,'Raw Data'!O70='Raw Data'!P70),0,IF('Raw Data'!O70='Raw Data'!P70,'Raw Data'!D70,0)))</f>
        <v>0</v>
      </c>
      <c r="Q75">
        <f>IF(AND('Raw Data'!D70&gt;4,'Raw Data'!O70&lt;'Raw Data'!P70),'Raw Data'!K70,IF(AND('Raw Data'!D70&gt;4,'Raw Data'!O70='Raw Data'!P70),0,IF('Raw Data'!O70='Raw Data'!P70,'Raw Data'!D70,0)))</f>
        <v>0</v>
      </c>
      <c r="R75">
        <f t="shared" si="7"/>
        <v>0</v>
      </c>
      <c r="S75">
        <f t="shared" si="8"/>
        <v>0</v>
      </c>
      <c r="T75">
        <f t="shared" si="9"/>
        <v>0</v>
      </c>
    </row>
    <row r="76" spans="1:20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Data'!E71,'Raw Data'!O71&gt;'Raw Data'!P71),'Raw Data'!C71,IF(AND('Raw Data'!E71&lt;'Raw Data'!C71,'Raw Data'!P71&gt;'Raw Data'!O71),'Raw Data'!E71,0))</f>
        <v>0</v>
      </c>
      <c r="O76">
        <f>IF(AND('Raw Data'!C71&gt;'Raw Data'!E71,'Raw Data'!O71&gt;'Raw Data'!P71),'Raw Data'!C71,IF(AND('Raw Data'!E71&gt;'Raw Data'!C71,'Raw Data'!P71&gt;'Raw Data'!O71),'Raw Data'!E71,0))</f>
        <v>0</v>
      </c>
      <c r="P76">
        <f>IF(AND('Raw Data'!D71&gt;4,'Raw Data'!O71&gt;'Raw Data'!P71),'Raw Data'!J71,IF(AND('Raw Data'!D71&gt;4,'Raw Data'!O71='Raw Data'!P71),0,IF('Raw Data'!O71='Raw Data'!P71,'Raw Data'!D71,0)))</f>
        <v>0</v>
      </c>
      <c r="Q76">
        <f>IF(AND('Raw Data'!D71&gt;4,'Raw Data'!O71&lt;'Raw Data'!P71),'Raw Data'!K71,IF(AND('Raw Data'!D71&gt;4,'Raw Data'!O71='Raw Data'!P71),0,IF('Raw Data'!O71='Raw Data'!P71,'Raw Data'!D71,0)))</f>
        <v>0</v>
      </c>
      <c r="R76">
        <f t="shared" si="7"/>
        <v>0</v>
      </c>
      <c r="S76">
        <f t="shared" si="8"/>
        <v>0</v>
      </c>
      <c r="T76">
        <f t="shared" si="9"/>
        <v>0</v>
      </c>
    </row>
    <row r="77" spans="1:20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Data'!E72,'Raw Data'!O72&gt;'Raw Data'!P72),'Raw Data'!C72,IF(AND('Raw Data'!E72&lt;'Raw Data'!C72,'Raw Data'!P72&gt;'Raw Data'!O72),'Raw Data'!E72,0))</f>
        <v>0</v>
      </c>
      <c r="O77">
        <f>IF(AND('Raw Data'!C72&gt;'Raw Data'!E72,'Raw Data'!O72&gt;'Raw Data'!P72),'Raw Data'!C72,IF(AND('Raw Data'!E72&gt;'Raw Data'!C72,'Raw Data'!P72&gt;'Raw Data'!O72),'Raw Data'!E72,0))</f>
        <v>0</v>
      </c>
      <c r="P77">
        <f>IF(AND('Raw Data'!D72&gt;4,'Raw Data'!O72&gt;'Raw Data'!P72),'Raw Data'!J72,IF(AND('Raw Data'!D72&gt;4,'Raw Data'!O72='Raw Data'!P72),0,IF('Raw Data'!O72='Raw Data'!P72,'Raw Data'!D72,0)))</f>
        <v>0</v>
      </c>
      <c r="Q77">
        <f>IF(AND('Raw Data'!D72&gt;4,'Raw Data'!O72&lt;'Raw Data'!P72),'Raw Data'!K72,IF(AND('Raw Data'!D72&gt;4,'Raw Data'!O72='Raw Data'!P72),0,IF('Raw Data'!O72='Raw Data'!P72,'Raw Data'!D72,0)))</f>
        <v>0</v>
      </c>
      <c r="R77">
        <f t="shared" si="7"/>
        <v>0</v>
      </c>
      <c r="S77">
        <f t="shared" si="8"/>
        <v>0</v>
      </c>
      <c r="T77">
        <f t="shared" si="9"/>
        <v>0</v>
      </c>
    </row>
    <row r="78" spans="1:20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Data'!E73,'Raw Data'!O73&gt;'Raw Data'!P73),'Raw Data'!C73,IF(AND('Raw Data'!E73&lt;'Raw Data'!C73,'Raw Data'!P73&gt;'Raw Data'!O73),'Raw Data'!E73,0))</f>
        <v>0</v>
      </c>
      <c r="O78">
        <f>IF(AND('Raw Data'!C73&gt;'Raw Data'!E73,'Raw Data'!O73&gt;'Raw Data'!P73),'Raw Data'!C73,IF(AND('Raw Data'!E73&gt;'Raw Data'!C73,'Raw Data'!P73&gt;'Raw Data'!O73),'Raw Data'!E73,0))</f>
        <v>0</v>
      </c>
      <c r="P78">
        <f>IF(AND('Raw Data'!D73&gt;4,'Raw Data'!O73&gt;'Raw Data'!P73),'Raw Data'!J73,IF(AND('Raw Data'!D73&gt;4,'Raw Data'!O73='Raw Data'!P73),0,IF('Raw Data'!O73='Raw Data'!P73,'Raw Data'!D73,0)))</f>
        <v>0</v>
      </c>
      <c r="Q78">
        <f>IF(AND('Raw Data'!D73&gt;4,'Raw Data'!O73&lt;'Raw Data'!P73),'Raw Data'!K73,IF(AND('Raw Data'!D73&gt;4,'Raw Data'!O73='Raw Data'!P73),0,IF('Raw Data'!O73='Raw Data'!P73,'Raw Data'!D73,0)))</f>
        <v>0</v>
      </c>
      <c r="R78">
        <f t="shared" si="7"/>
        <v>0</v>
      </c>
      <c r="S78">
        <f t="shared" si="8"/>
        <v>0</v>
      </c>
      <c r="T78">
        <f t="shared" si="9"/>
        <v>0</v>
      </c>
    </row>
    <row r="79" spans="1:20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Data'!E74,'Raw Data'!O74&gt;'Raw Data'!P74),'Raw Data'!C74,IF(AND('Raw Data'!E74&lt;'Raw Data'!C74,'Raw Data'!P74&gt;'Raw Data'!O74),'Raw Data'!E74,0))</f>
        <v>0</v>
      </c>
      <c r="O79">
        <f>IF(AND('Raw Data'!C74&gt;'Raw Data'!E74,'Raw Data'!O74&gt;'Raw Data'!P74),'Raw Data'!C74,IF(AND('Raw Data'!E74&gt;'Raw Data'!C74,'Raw Data'!P74&gt;'Raw Data'!O74),'Raw Data'!E74,0))</f>
        <v>0</v>
      </c>
      <c r="P79">
        <f>IF(AND('Raw Data'!D74&gt;4,'Raw Data'!O74&gt;'Raw Data'!P74),'Raw Data'!J74,IF(AND('Raw Data'!D74&gt;4,'Raw Data'!O74='Raw Data'!P74),0,IF('Raw Data'!O74='Raw Data'!P74,'Raw Data'!D74,0)))</f>
        <v>0</v>
      </c>
      <c r="Q79">
        <f>IF(AND('Raw Data'!D74&gt;4,'Raw Data'!O74&lt;'Raw Data'!P74),'Raw Data'!K74,IF(AND('Raw Data'!D74&gt;4,'Raw Data'!O74='Raw Data'!P74),0,IF('Raw Data'!O74='Raw Data'!P74,'Raw Data'!D74,0)))</f>
        <v>0</v>
      </c>
      <c r="R79">
        <f t="shared" si="7"/>
        <v>0</v>
      </c>
      <c r="S79">
        <f t="shared" si="8"/>
        <v>0</v>
      </c>
      <c r="T79">
        <f t="shared" si="9"/>
        <v>0</v>
      </c>
    </row>
    <row r="80" spans="1:20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Data'!E75,'Raw Data'!O75&gt;'Raw Data'!P75),'Raw Data'!C75,IF(AND('Raw Data'!E75&lt;'Raw Data'!C75,'Raw Data'!P75&gt;'Raw Data'!O75),'Raw Data'!E75,0))</f>
        <v>0</v>
      </c>
      <c r="O80">
        <f>IF(AND('Raw Data'!C75&gt;'Raw Data'!E75,'Raw Data'!O75&gt;'Raw Data'!P75),'Raw Data'!C75,IF(AND('Raw Data'!E75&gt;'Raw Data'!C75,'Raw Data'!P75&gt;'Raw Data'!O75),'Raw Data'!E75,0))</f>
        <v>0</v>
      </c>
      <c r="P80">
        <f>IF(AND('Raw Data'!D75&gt;4,'Raw Data'!O75&gt;'Raw Data'!P75),'Raw Data'!J75,IF(AND('Raw Data'!D75&gt;4,'Raw Data'!O75='Raw Data'!P75),0,IF('Raw Data'!O75='Raw Data'!P75,'Raw Data'!D75,0)))</f>
        <v>0</v>
      </c>
      <c r="Q80">
        <f>IF(AND('Raw Data'!D75&gt;4,'Raw Data'!O75&lt;'Raw Data'!P75),'Raw Data'!K75,IF(AND('Raw Data'!D75&gt;4,'Raw Data'!O75='Raw Data'!P75),0,IF('Raw Data'!O75='Raw Data'!P75,'Raw Data'!D75,0)))</f>
        <v>0</v>
      </c>
      <c r="R80">
        <f t="shared" si="7"/>
        <v>0</v>
      </c>
      <c r="S80">
        <f t="shared" si="8"/>
        <v>0</v>
      </c>
      <c r="T80">
        <f t="shared" si="9"/>
        <v>0</v>
      </c>
    </row>
    <row r="81" spans="1:20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Data'!E76,'Raw Data'!O76&gt;'Raw Data'!P76),'Raw Data'!C76,IF(AND('Raw Data'!E76&lt;'Raw Data'!C76,'Raw Data'!P76&gt;'Raw Data'!O76),'Raw Data'!E76,0))</f>
        <v>0</v>
      </c>
      <c r="O81">
        <f>IF(AND('Raw Data'!C76&gt;'Raw Data'!E76,'Raw Data'!O76&gt;'Raw Data'!P76),'Raw Data'!C76,IF(AND('Raw Data'!E76&gt;'Raw Data'!C76,'Raw Data'!P76&gt;'Raw Data'!O76),'Raw Data'!E76,0))</f>
        <v>0</v>
      </c>
      <c r="P81">
        <f>IF(AND('Raw Data'!D76&gt;4,'Raw Data'!O76&gt;'Raw Data'!P76),'Raw Data'!J76,IF(AND('Raw Data'!D76&gt;4,'Raw Data'!O76='Raw Data'!P76),0,IF('Raw Data'!O76='Raw Data'!P76,'Raw Data'!D76,0)))</f>
        <v>0</v>
      </c>
      <c r="Q81">
        <f>IF(AND('Raw Data'!D76&gt;4,'Raw Data'!O76&lt;'Raw Data'!P76),'Raw Data'!K76,IF(AND('Raw Data'!D76&gt;4,'Raw Data'!O76='Raw Data'!P76),0,IF('Raw Data'!O76='Raw Data'!P76,'Raw Data'!D76,0)))</f>
        <v>0</v>
      </c>
      <c r="R81">
        <f t="shared" si="7"/>
        <v>0</v>
      </c>
      <c r="S81">
        <f t="shared" si="8"/>
        <v>0</v>
      </c>
      <c r="T81">
        <f t="shared" si="9"/>
        <v>0</v>
      </c>
    </row>
    <row r="82" spans="1:20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Data'!E77,'Raw Data'!O77&gt;'Raw Data'!P77),'Raw Data'!C77,IF(AND('Raw Data'!E77&lt;'Raw Data'!C77,'Raw Data'!P77&gt;'Raw Data'!O77),'Raw Data'!E77,0))</f>
        <v>0</v>
      </c>
      <c r="O82">
        <f>IF(AND('Raw Data'!C77&gt;'Raw Data'!E77,'Raw Data'!O77&gt;'Raw Data'!P77),'Raw Data'!C77,IF(AND('Raw Data'!E77&gt;'Raw Data'!C77,'Raw Data'!P77&gt;'Raw Data'!O77),'Raw Data'!E77,0))</f>
        <v>0</v>
      </c>
      <c r="P82">
        <f>IF(AND('Raw Data'!D77&gt;4,'Raw Data'!O77&gt;'Raw Data'!P77),'Raw Data'!J77,IF(AND('Raw Data'!D77&gt;4,'Raw Data'!O77='Raw Data'!P77),0,IF('Raw Data'!O77='Raw Data'!P77,'Raw Data'!D77,0)))</f>
        <v>0</v>
      </c>
      <c r="Q82">
        <f>IF(AND('Raw Data'!D77&gt;4,'Raw Data'!O77&lt;'Raw Data'!P77),'Raw Data'!K77,IF(AND('Raw Data'!D77&gt;4,'Raw Data'!O77='Raw Data'!P77),0,IF('Raw Data'!O77='Raw Data'!P77,'Raw Data'!D77,0)))</f>
        <v>0</v>
      </c>
      <c r="R82">
        <f t="shared" si="7"/>
        <v>0</v>
      </c>
      <c r="S82">
        <f t="shared" si="8"/>
        <v>0</v>
      </c>
      <c r="T82">
        <f t="shared" si="9"/>
        <v>0</v>
      </c>
    </row>
    <row r="83" spans="1:20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Data'!E78,'Raw Data'!O78&gt;'Raw Data'!P78),'Raw Data'!C78,IF(AND('Raw Data'!E78&lt;'Raw Data'!C78,'Raw Data'!P78&gt;'Raw Data'!O78),'Raw Data'!E78,0))</f>
        <v>0</v>
      </c>
      <c r="O83">
        <f>IF(AND('Raw Data'!C78&gt;'Raw Data'!E78,'Raw Data'!O78&gt;'Raw Data'!P78),'Raw Data'!C78,IF(AND('Raw Data'!E78&gt;'Raw Data'!C78,'Raw Data'!P78&gt;'Raw Data'!O78),'Raw Data'!E78,0))</f>
        <v>0</v>
      </c>
      <c r="P83">
        <f>IF(AND('Raw Data'!D78&gt;4,'Raw Data'!O78&gt;'Raw Data'!P78),'Raw Data'!J78,IF(AND('Raw Data'!D78&gt;4,'Raw Data'!O78='Raw Data'!P78),0,IF('Raw Data'!O78='Raw Data'!P78,'Raw Data'!D78,0)))</f>
        <v>0</v>
      </c>
      <c r="Q83">
        <f>IF(AND('Raw Data'!D78&gt;4,'Raw Data'!O78&lt;'Raw Data'!P78),'Raw Data'!K78,IF(AND('Raw Data'!D78&gt;4,'Raw Data'!O78='Raw Data'!P78),0,IF('Raw Data'!O78='Raw Data'!P78,'Raw Data'!D78,0)))</f>
        <v>0</v>
      </c>
      <c r="R83">
        <f t="shared" si="7"/>
        <v>0</v>
      </c>
      <c r="S83">
        <f t="shared" si="8"/>
        <v>0</v>
      </c>
      <c r="T83">
        <f t="shared" si="9"/>
        <v>0</v>
      </c>
    </row>
    <row r="84" spans="1:20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Data'!E79,'Raw Data'!O79&gt;'Raw Data'!P79),'Raw Data'!C79,IF(AND('Raw Data'!E79&lt;'Raw Data'!C79,'Raw Data'!P79&gt;'Raw Data'!O79),'Raw Data'!E79,0))</f>
        <v>0</v>
      </c>
      <c r="O84">
        <f>IF(AND('Raw Data'!C79&gt;'Raw Data'!E79,'Raw Data'!O79&gt;'Raw Data'!P79),'Raw Data'!C79,IF(AND('Raw Data'!E79&gt;'Raw Data'!C79,'Raw Data'!P79&gt;'Raw Data'!O79),'Raw Data'!E79,0))</f>
        <v>0</v>
      </c>
      <c r="P84">
        <f>IF(AND('Raw Data'!D79&gt;4,'Raw Data'!O79&gt;'Raw Data'!P79),'Raw Data'!J79,IF(AND('Raw Data'!D79&gt;4,'Raw Data'!O79='Raw Data'!P79),0,IF('Raw Data'!O79='Raw Data'!P79,'Raw Data'!D79,0)))</f>
        <v>0</v>
      </c>
      <c r="Q84">
        <f>IF(AND('Raw Data'!D79&gt;4,'Raw Data'!O79&lt;'Raw Data'!P79),'Raw Data'!K79,IF(AND('Raw Data'!D79&gt;4,'Raw Data'!O79='Raw Data'!P79),0,IF('Raw Data'!O79='Raw Data'!P79,'Raw Data'!D79,0)))</f>
        <v>0</v>
      </c>
      <c r="R84">
        <f t="shared" si="7"/>
        <v>0</v>
      </c>
      <c r="S84">
        <f t="shared" si="8"/>
        <v>0</v>
      </c>
      <c r="T84">
        <f t="shared" si="9"/>
        <v>0</v>
      </c>
    </row>
    <row r="85" spans="1:20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Data'!E80,'Raw Data'!O80&gt;'Raw Data'!P80),'Raw Data'!C80,IF(AND('Raw Data'!E80&lt;'Raw Data'!C80,'Raw Data'!P80&gt;'Raw Data'!O80),'Raw Data'!E80,0))</f>
        <v>0</v>
      </c>
      <c r="O85">
        <f>IF(AND('Raw Data'!C80&gt;'Raw Data'!E80,'Raw Data'!O80&gt;'Raw Data'!P80),'Raw Data'!C80,IF(AND('Raw Data'!E80&gt;'Raw Data'!C80,'Raw Data'!P80&gt;'Raw Data'!O80),'Raw Data'!E80,0))</f>
        <v>0</v>
      </c>
      <c r="P85">
        <f>IF(AND('Raw Data'!D80&gt;4,'Raw Data'!O80&gt;'Raw Data'!P80),'Raw Data'!J80,IF(AND('Raw Data'!D80&gt;4,'Raw Data'!O80='Raw Data'!P80),0,IF('Raw Data'!O80='Raw Data'!P80,'Raw Data'!D80,0)))</f>
        <v>0</v>
      </c>
      <c r="Q85">
        <f>IF(AND('Raw Data'!D80&gt;4,'Raw Data'!O80&lt;'Raw Data'!P80),'Raw Data'!K80,IF(AND('Raw Data'!D80&gt;4,'Raw Data'!O80='Raw Data'!P80),0,IF('Raw Data'!O80='Raw Data'!P80,'Raw Data'!D80,0)))</f>
        <v>0</v>
      </c>
      <c r="R85">
        <f t="shared" si="7"/>
        <v>0</v>
      </c>
      <c r="S85">
        <f t="shared" si="8"/>
        <v>0</v>
      </c>
      <c r="T85">
        <f t="shared" si="9"/>
        <v>0</v>
      </c>
    </row>
    <row r="86" spans="1:20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Data'!E81,'Raw Data'!O81&gt;'Raw Data'!P81),'Raw Data'!C81,IF(AND('Raw Data'!E81&lt;'Raw Data'!C81,'Raw Data'!P81&gt;'Raw Data'!O81),'Raw Data'!E81,0))</f>
        <v>0</v>
      </c>
      <c r="O86">
        <f>IF(AND('Raw Data'!C81&gt;'Raw Data'!E81,'Raw Data'!O81&gt;'Raw Data'!P81),'Raw Data'!C81,IF(AND('Raw Data'!E81&gt;'Raw Data'!C81,'Raw Data'!P81&gt;'Raw Data'!O81),'Raw Data'!E81,0))</f>
        <v>0</v>
      </c>
      <c r="P86">
        <f>IF(AND('Raw Data'!D81&gt;4,'Raw Data'!O81&gt;'Raw Data'!P81),'Raw Data'!J81,IF(AND('Raw Data'!D81&gt;4,'Raw Data'!O81='Raw Data'!P81),0,IF('Raw Data'!O81='Raw Data'!P81,'Raw Data'!D81,0)))</f>
        <v>0</v>
      </c>
      <c r="Q86">
        <f>IF(AND('Raw Data'!D81&gt;4,'Raw Data'!O81&lt;'Raw Data'!P81),'Raw Data'!K81,IF(AND('Raw Data'!D81&gt;4,'Raw Data'!O81='Raw Data'!P81),0,IF('Raw Data'!O81='Raw Data'!P81,'Raw Data'!D81,0)))</f>
        <v>0</v>
      </c>
      <c r="R86">
        <f t="shared" si="7"/>
        <v>0</v>
      </c>
      <c r="S86">
        <f t="shared" si="8"/>
        <v>0</v>
      </c>
      <c r="T86">
        <f t="shared" si="9"/>
        <v>0</v>
      </c>
    </row>
    <row r="87" spans="1:20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Data'!E82,'Raw Data'!O82&gt;'Raw Data'!P82),'Raw Data'!C82,IF(AND('Raw Data'!E82&lt;'Raw Data'!C82,'Raw Data'!P82&gt;'Raw Data'!O82),'Raw Data'!E82,0))</f>
        <v>0</v>
      </c>
      <c r="O87">
        <f>IF(AND('Raw Data'!C82&gt;'Raw Data'!E82,'Raw Data'!O82&gt;'Raw Data'!P82),'Raw Data'!C82,IF(AND('Raw Data'!E82&gt;'Raw Data'!C82,'Raw Data'!P82&gt;'Raw Data'!O82),'Raw Data'!E82,0))</f>
        <v>0</v>
      </c>
      <c r="P87">
        <f>IF(AND('Raw Data'!D82&gt;4,'Raw Data'!O82&gt;'Raw Data'!P82),'Raw Data'!J82,IF(AND('Raw Data'!D82&gt;4,'Raw Data'!O82='Raw Data'!P82),0,IF('Raw Data'!O82='Raw Data'!P82,'Raw Data'!D82,0)))</f>
        <v>0</v>
      </c>
      <c r="Q87">
        <f>IF(AND('Raw Data'!D82&gt;4,'Raw Data'!O82&lt;'Raw Data'!P82),'Raw Data'!K82,IF(AND('Raw Data'!D82&gt;4,'Raw Data'!O82='Raw Data'!P82),0,IF('Raw Data'!O82='Raw Data'!P82,'Raw Data'!D82,0)))</f>
        <v>0</v>
      </c>
      <c r="R87">
        <f t="shared" si="7"/>
        <v>0</v>
      </c>
      <c r="S87">
        <f t="shared" si="8"/>
        <v>0</v>
      </c>
      <c r="T87">
        <f t="shared" si="9"/>
        <v>0</v>
      </c>
    </row>
    <row r="88" spans="1:20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Data'!E83,'Raw Data'!O83&gt;'Raw Data'!P83),'Raw Data'!C83,IF(AND('Raw Data'!E83&lt;'Raw Data'!C83,'Raw Data'!P83&gt;'Raw Data'!O83),'Raw Data'!E83,0))</f>
        <v>0</v>
      </c>
      <c r="O88">
        <f>IF(AND('Raw Data'!C83&gt;'Raw Data'!E83,'Raw Data'!O83&gt;'Raw Data'!P83),'Raw Data'!C83,IF(AND('Raw Data'!E83&gt;'Raw Data'!C83,'Raw Data'!P83&gt;'Raw Data'!O83),'Raw Data'!E83,0))</f>
        <v>0</v>
      </c>
      <c r="P88">
        <f>IF(AND('Raw Data'!D83&gt;4,'Raw Data'!O83&gt;'Raw Data'!P83),'Raw Data'!J83,IF(AND('Raw Data'!D83&gt;4,'Raw Data'!O83='Raw Data'!P83),0,IF('Raw Data'!O83='Raw Data'!P83,'Raw Data'!D83,0)))</f>
        <v>0</v>
      </c>
      <c r="Q88">
        <f>IF(AND('Raw Data'!D83&gt;4,'Raw Data'!O83&lt;'Raw Data'!P83),'Raw Data'!K83,IF(AND('Raw Data'!D83&gt;4,'Raw Data'!O83='Raw Data'!P83),0,IF('Raw Data'!O83='Raw Data'!P83,'Raw Data'!D83,0)))</f>
        <v>0</v>
      </c>
      <c r="R88">
        <f t="shared" si="7"/>
        <v>0</v>
      </c>
      <c r="S88">
        <f t="shared" si="8"/>
        <v>0</v>
      </c>
      <c r="T88">
        <f t="shared" si="9"/>
        <v>0</v>
      </c>
    </row>
    <row r="89" spans="1:20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Data'!E84,'Raw Data'!O84&gt;'Raw Data'!P84),'Raw Data'!C84,IF(AND('Raw Data'!E84&lt;'Raw Data'!C84,'Raw Data'!P84&gt;'Raw Data'!O84),'Raw Data'!E84,0))</f>
        <v>0</v>
      </c>
      <c r="O89">
        <f>IF(AND('Raw Data'!C84&gt;'Raw Data'!E84,'Raw Data'!O84&gt;'Raw Data'!P84),'Raw Data'!C84,IF(AND('Raw Data'!E84&gt;'Raw Data'!C84,'Raw Data'!P84&gt;'Raw Data'!O84),'Raw Data'!E84,0))</f>
        <v>0</v>
      </c>
      <c r="P89">
        <f>IF(AND('Raw Data'!D84&gt;4,'Raw Data'!O84&gt;'Raw Data'!P84),'Raw Data'!J84,IF(AND('Raw Data'!D84&gt;4,'Raw Data'!O84='Raw Data'!P84),0,IF('Raw Data'!O84='Raw Data'!P84,'Raw Data'!D84,0)))</f>
        <v>0</v>
      </c>
      <c r="Q89">
        <f>IF(AND('Raw Data'!D84&gt;4,'Raw Data'!O84&lt;'Raw Data'!P84),'Raw Data'!K84,IF(AND('Raw Data'!D84&gt;4,'Raw Data'!O84='Raw Data'!P84),0,IF('Raw Data'!O84='Raw Data'!P84,'Raw Data'!D84,0)))</f>
        <v>0</v>
      </c>
      <c r="R89">
        <f t="shared" si="7"/>
        <v>0</v>
      </c>
      <c r="S89">
        <f t="shared" si="8"/>
        <v>0</v>
      </c>
      <c r="T89">
        <f t="shared" si="9"/>
        <v>0</v>
      </c>
    </row>
    <row r="90" spans="1:20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Data'!E85,'Raw Data'!O85&gt;'Raw Data'!P85),'Raw Data'!C85,IF(AND('Raw Data'!E85&lt;'Raw Data'!C85,'Raw Data'!P85&gt;'Raw Data'!O85),'Raw Data'!E85,0))</f>
        <v>0</v>
      </c>
      <c r="O90">
        <f>IF(AND('Raw Data'!C85&gt;'Raw Data'!E85,'Raw Data'!O85&gt;'Raw Data'!P85),'Raw Data'!C85,IF(AND('Raw Data'!E85&gt;'Raw Data'!C85,'Raw Data'!P85&gt;'Raw Data'!O85),'Raw Data'!E85,0))</f>
        <v>0</v>
      </c>
      <c r="P90">
        <f>IF(AND('Raw Data'!D85&gt;4,'Raw Data'!O85&gt;'Raw Data'!P85),'Raw Data'!J85,IF(AND('Raw Data'!D85&gt;4,'Raw Data'!O85='Raw Data'!P85),0,IF('Raw Data'!O85='Raw Data'!P85,'Raw Data'!D85,0)))</f>
        <v>0</v>
      </c>
      <c r="Q90">
        <f>IF(AND('Raw Data'!D85&gt;4,'Raw Data'!O85&lt;'Raw Data'!P85),'Raw Data'!K85,IF(AND('Raw Data'!D85&gt;4,'Raw Data'!O85='Raw Data'!P85),0,IF('Raw Data'!O85='Raw Data'!P85,'Raw Data'!D85,0)))</f>
        <v>0</v>
      </c>
      <c r="R90">
        <f t="shared" si="7"/>
        <v>0</v>
      </c>
      <c r="S90">
        <f t="shared" si="8"/>
        <v>0</v>
      </c>
      <c r="T90">
        <f t="shared" si="9"/>
        <v>0</v>
      </c>
    </row>
    <row r="91" spans="1:20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Data'!E86,'Raw Data'!O86&gt;'Raw Data'!P86),'Raw Data'!C86,IF(AND('Raw Data'!E86&lt;'Raw Data'!C86,'Raw Data'!P86&gt;'Raw Data'!O86),'Raw Data'!E86,0))</f>
        <v>0</v>
      </c>
      <c r="O91">
        <f>IF(AND('Raw Data'!C86&gt;'Raw Data'!E86,'Raw Data'!O86&gt;'Raw Data'!P86),'Raw Data'!C86,IF(AND('Raw Data'!E86&gt;'Raw Data'!C86,'Raw Data'!P86&gt;'Raw Data'!O86),'Raw Data'!E86,0))</f>
        <v>0</v>
      </c>
      <c r="P91">
        <f>IF(AND('Raw Data'!D86&gt;4,'Raw Data'!O86&gt;'Raw Data'!P86),'Raw Data'!J86,IF(AND('Raw Data'!D86&gt;4,'Raw Data'!O86='Raw Data'!P86),0,IF('Raw Data'!O86='Raw Data'!P86,'Raw Data'!D86,0)))</f>
        <v>0</v>
      </c>
      <c r="Q91">
        <f>IF(AND('Raw Data'!D86&gt;4,'Raw Data'!O86&lt;'Raw Data'!P86),'Raw Data'!K86,IF(AND('Raw Data'!D86&gt;4,'Raw Data'!O86='Raw Data'!P86),0,IF('Raw Data'!O86='Raw Data'!P86,'Raw Data'!D86,0)))</f>
        <v>0</v>
      </c>
      <c r="R91">
        <f t="shared" si="7"/>
        <v>0</v>
      </c>
      <c r="S91">
        <f t="shared" si="8"/>
        <v>0</v>
      </c>
      <c r="T91">
        <f t="shared" si="9"/>
        <v>0</v>
      </c>
    </row>
    <row r="92" spans="1:20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Data'!E87,'Raw Data'!O87&gt;'Raw Data'!P87),'Raw Data'!C87,IF(AND('Raw Data'!E87&lt;'Raw Data'!C87,'Raw Data'!P87&gt;'Raw Data'!O87),'Raw Data'!E87,0))</f>
        <v>0</v>
      </c>
      <c r="O92">
        <f>IF(AND('Raw Data'!C87&gt;'Raw Data'!E87,'Raw Data'!O87&gt;'Raw Data'!P87),'Raw Data'!C87,IF(AND('Raw Data'!E87&gt;'Raw Data'!C87,'Raw Data'!P87&gt;'Raw Data'!O87),'Raw Data'!E87,0))</f>
        <v>0</v>
      </c>
      <c r="P92">
        <f>IF(AND('Raw Data'!D87&gt;4,'Raw Data'!O87&gt;'Raw Data'!P87),'Raw Data'!J87,IF(AND('Raw Data'!D87&gt;4,'Raw Data'!O87='Raw Data'!P87),0,IF('Raw Data'!O87='Raw Data'!P87,'Raw Data'!D87,0)))</f>
        <v>0</v>
      </c>
      <c r="Q92">
        <f>IF(AND('Raw Data'!D87&gt;4,'Raw Data'!O87&lt;'Raw Data'!P87),'Raw Data'!K87,IF(AND('Raw Data'!D87&gt;4,'Raw Data'!O87='Raw Data'!P87),0,IF('Raw Data'!O87='Raw Data'!P87,'Raw Data'!D87,0)))</f>
        <v>0</v>
      </c>
      <c r="R92">
        <f t="shared" si="7"/>
        <v>0</v>
      </c>
      <c r="S92">
        <f t="shared" si="8"/>
        <v>0</v>
      </c>
      <c r="T92">
        <f t="shared" si="9"/>
        <v>0</v>
      </c>
    </row>
    <row r="93" spans="1:20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Data'!E88,'Raw Data'!O88&gt;'Raw Data'!P88),'Raw Data'!C88,IF(AND('Raw Data'!E88&lt;'Raw Data'!C88,'Raw Data'!P88&gt;'Raw Data'!O88),'Raw Data'!E88,0))</f>
        <v>0</v>
      </c>
      <c r="O93">
        <f>IF(AND('Raw Data'!C88&gt;'Raw Data'!E88,'Raw Data'!O88&gt;'Raw Data'!P88),'Raw Data'!C88,IF(AND('Raw Data'!E88&gt;'Raw Data'!C88,'Raw Data'!P88&gt;'Raw Data'!O88),'Raw Data'!E88,0))</f>
        <v>0</v>
      </c>
      <c r="P93">
        <f>IF(AND('Raw Data'!D88&gt;4,'Raw Data'!O88&gt;'Raw Data'!P88),'Raw Data'!J88,IF(AND('Raw Data'!D88&gt;4,'Raw Data'!O88='Raw Data'!P88),0,IF('Raw Data'!O88='Raw Data'!P88,'Raw Data'!D88,0)))</f>
        <v>0</v>
      </c>
      <c r="Q93">
        <f>IF(AND('Raw Data'!D88&gt;4,'Raw Data'!O88&lt;'Raw Data'!P88),'Raw Data'!K88,IF(AND('Raw Data'!D88&gt;4,'Raw Data'!O88='Raw Data'!P88),0,IF('Raw Data'!O88='Raw Data'!P88,'Raw Data'!D88,0)))</f>
        <v>0</v>
      </c>
      <c r="R93">
        <f t="shared" si="7"/>
        <v>0</v>
      </c>
      <c r="S93">
        <f t="shared" si="8"/>
        <v>0</v>
      </c>
      <c r="T93">
        <f t="shared" si="9"/>
        <v>0</v>
      </c>
    </row>
    <row r="94" spans="1:20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Data'!E89,'Raw Data'!O89&gt;'Raw Data'!P89),'Raw Data'!C89,IF(AND('Raw Data'!E89&lt;'Raw Data'!C89,'Raw Data'!P89&gt;'Raw Data'!O89),'Raw Data'!E89,0))</f>
        <v>0</v>
      </c>
      <c r="O94">
        <f>IF(AND('Raw Data'!C89&gt;'Raw Data'!E89,'Raw Data'!O89&gt;'Raw Data'!P89),'Raw Data'!C89,IF(AND('Raw Data'!E89&gt;'Raw Data'!C89,'Raw Data'!P89&gt;'Raw Data'!O89),'Raw Data'!E89,0))</f>
        <v>0</v>
      </c>
      <c r="P94">
        <f>IF(AND('Raw Data'!D89&gt;4,'Raw Data'!O89&gt;'Raw Data'!P89),'Raw Data'!J89,IF(AND('Raw Data'!D89&gt;4,'Raw Data'!O89='Raw Data'!P89),0,IF('Raw Data'!O89='Raw Data'!P89,'Raw Data'!D89,0)))</f>
        <v>0</v>
      </c>
      <c r="Q94">
        <f>IF(AND('Raw Data'!D89&gt;4,'Raw Data'!O89&lt;'Raw Data'!P89),'Raw Data'!K89,IF(AND('Raw Data'!D89&gt;4,'Raw Data'!O89='Raw Data'!P89),0,IF('Raw Data'!O89='Raw Data'!P89,'Raw Data'!D89,0)))</f>
        <v>0</v>
      </c>
      <c r="R94">
        <f t="shared" si="7"/>
        <v>0</v>
      </c>
      <c r="S94">
        <f t="shared" si="8"/>
        <v>0</v>
      </c>
      <c r="T94">
        <f t="shared" si="9"/>
        <v>0</v>
      </c>
    </row>
    <row r="95" spans="1:20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Data'!E90,'Raw Data'!O90&gt;'Raw Data'!P90),'Raw Data'!C90,IF(AND('Raw Data'!E90&lt;'Raw Data'!C90,'Raw Data'!P90&gt;'Raw Data'!O90),'Raw Data'!E90,0))</f>
        <v>0</v>
      </c>
      <c r="O95">
        <f>IF(AND('Raw Data'!C90&gt;'Raw Data'!E90,'Raw Data'!O90&gt;'Raw Data'!P90),'Raw Data'!C90,IF(AND('Raw Data'!E90&gt;'Raw Data'!C90,'Raw Data'!P90&gt;'Raw Data'!O90),'Raw Data'!E90,0))</f>
        <v>0</v>
      </c>
      <c r="P95">
        <f>IF(AND('Raw Data'!D90&gt;4,'Raw Data'!O90&gt;'Raw Data'!P90),'Raw Data'!J90,IF(AND('Raw Data'!D90&gt;4,'Raw Data'!O90='Raw Data'!P90),0,IF('Raw Data'!O90='Raw Data'!P90,'Raw Data'!D90,0)))</f>
        <v>0</v>
      </c>
      <c r="Q95">
        <f>IF(AND('Raw Data'!D90&gt;4,'Raw Data'!O90&lt;'Raw Data'!P90),'Raw Data'!K90,IF(AND('Raw Data'!D90&gt;4,'Raw Data'!O90='Raw Data'!P90),0,IF('Raw Data'!O90='Raw Data'!P90,'Raw Data'!D90,0)))</f>
        <v>0</v>
      </c>
      <c r="R95">
        <f t="shared" si="7"/>
        <v>0</v>
      </c>
      <c r="S95">
        <f t="shared" si="8"/>
        <v>0</v>
      </c>
      <c r="T95">
        <f t="shared" si="9"/>
        <v>0</v>
      </c>
    </row>
    <row r="96" spans="1:20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Data'!E91,'Raw Data'!O91&gt;'Raw Data'!P91),'Raw Data'!C91,IF(AND('Raw Data'!E91&lt;'Raw Data'!C91,'Raw Data'!P91&gt;'Raw Data'!O91),'Raw Data'!E91,0))</f>
        <v>0</v>
      </c>
      <c r="O96">
        <f>IF(AND('Raw Data'!C91&gt;'Raw Data'!E91,'Raw Data'!O91&gt;'Raw Data'!P91),'Raw Data'!C91,IF(AND('Raw Data'!E91&gt;'Raw Data'!C91,'Raw Data'!P91&gt;'Raw Data'!O91),'Raw Data'!E91,0))</f>
        <v>0</v>
      </c>
      <c r="P96">
        <f>IF(AND('Raw Data'!D91&gt;4,'Raw Data'!O91&gt;'Raw Data'!P91),'Raw Data'!J91,IF(AND('Raw Data'!D91&gt;4,'Raw Data'!O91='Raw Data'!P91),0,IF('Raw Data'!O91='Raw Data'!P91,'Raw Data'!D91,0)))</f>
        <v>0</v>
      </c>
      <c r="Q96">
        <f>IF(AND('Raw Data'!D91&gt;4,'Raw Data'!O91&lt;'Raw Data'!P91),'Raw Data'!K91,IF(AND('Raw Data'!D91&gt;4,'Raw Data'!O91='Raw Data'!P91),0,IF('Raw Data'!O91='Raw Data'!P91,'Raw Data'!D91,0)))</f>
        <v>0</v>
      </c>
      <c r="R96">
        <f t="shared" si="7"/>
        <v>0</v>
      </c>
      <c r="S96">
        <f t="shared" si="8"/>
        <v>0</v>
      </c>
      <c r="T96">
        <f t="shared" si="9"/>
        <v>0</v>
      </c>
    </row>
    <row r="97" spans="1:20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Data'!E92,'Raw Data'!O92&gt;'Raw Data'!P92),'Raw Data'!C92,IF(AND('Raw Data'!E92&lt;'Raw Data'!C92,'Raw Data'!P92&gt;'Raw Data'!O92),'Raw Data'!E92,0))</f>
        <v>0</v>
      </c>
      <c r="O97">
        <f>IF(AND('Raw Data'!C92&gt;'Raw Data'!E92,'Raw Data'!O92&gt;'Raw Data'!P92),'Raw Data'!C92,IF(AND('Raw Data'!E92&gt;'Raw Data'!C92,'Raw Data'!P92&gt;'Raw Data'!O92),'Raw Data'!E92,0))</f>
        <v>0</v>
      </c>
      <c r="P97">
        <f>IF(AND('Raw Data'!D92&gt;4,'Raw Data'!O92&gt;'Raw Data'!P92),'Raw Data'!J92,IF(AND('Raw Data'!D92&gt;4,'Raw Data'!O92='Raw Data'!P92),0,IF('Raw Data'!O92='Raw Data'!P92,'Raw Data'!D92,0)))</f>
        <v>0</v>
      </c>
      <c r="Q97">
        <f>IF(AND('Raw Data'!D92&gt;4,'Raw Data'!O92&lt;'Raw Data'!P92),'Raw Data'!K92,IF(AND('Raw Data'!D92&gt;4,'Raw Data'!O92='Raw Data'!P92),0,IF('Raw Data'!O92='Raw Data'!P92,'Raw Data'!D92,0)))</f>
        <v>0</v>
      </c>
      <c r="R97">
        <f t="shared" si="7"/>
        <v>0</v>
      </c>
      <c r="S97">
        <f t="shared" si="8"/>
        <v>0</v>
      </c>
      <c r="T97">
        <f t="shared" si="9"/>
        <v>0</v>
      </c>
    </row>
    <row r="98" spans="1:20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Data'!E93,'Raw Data'!O93&gt;'Raw Data'!P93),'Raw Data'!C93,IF(AND('Raw Data'!E93&lt;'Raw Data'!C93,'Raw Data'!P93&gt;'Raw Data'!O93),'Raw Data'!E93,0))</f>
        <v>0</v>
      </c>
      <c r="O98">
        <f>IF(AND('Raw Data'!C93&gt;'Raw Data'!E93,'Raw Data'!O93&gt;'Raw Data'!P93),'Raw Data'!C93,IF(AND('Raw Data'!E93&gt;'Raw Data'!C93,'Raw Data'!P93&gt;'Raw Data'!O93),'Raw Data'!E93,0))</f>
        <v>0</v>
      </c>
      <c r="P98">
        <f>IF(AND('Raw Data'!D93&gt;4,'Raw Data'!O93&gt;'Raw Data'!P93),'Raw Data'!J93,IF(AND('Raw Data'!D93&gt;4,'Raw Data'!O93='Raw Data'!P93),0,IF('Raw Data'!O93='Raw Data'!P93,'Raw Data'!D93,0)))</f>
        <v>0</v>
      </c>
      <c r="Q98">
        <f>IF(AND('Raw Data'!D93&gt;4,'Raw Data'!O93&lt;'Raw Data'!P93),'Raw Data'!K93,IF(AND('Raw Data'!D93&gt;4,'Raw Data'!O93='Raw Data'!P93),0,IF('Raw Data'!O93='Raw Data'!P93,'Raw Data'!D93,0)))</f>
        <v>0</v>
      </c>
      <c r="R98">
        <f t="shared" si="7"/>
        <v>0</v>
      </c>
      <c r="S98">
        <f t="shared" si="8"/>
        <v>0</v>
      </c>
      <c r="T98">
        <f t="shared" si="9"/>
        <v>0</v>
      </c>
    </row>
    <row r="99" spans="1:20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Data'!E94,'Raw Data'!O94&gt;'Raw Data'!P94),'Raw Data'!C94,IF(AND('Raw Data'!E94&lt;'Raw Data'!C94,'Raw Data'!P94&gt;'Raw Data'!O94),'Raw Data'!E94,0))</f>
        <v>0</v>
      </c>
      <c r="O99">
        <f>IF(AND('Raw Data'!C94&gt;'Raw Data'!E94,'Raw Data'!O94&gt;'Raw Data'!P94),'Raw Data'!C94,IF(AND('Raw Data'!E94&gt;'Raw Data'!C94,'Raw Data'!P94&gt;'Raw Data'!O94),'Raw Data'!E94,0))</f>
        <v>0</v>
      </c>
      <c r="P99">
        <f>IF(AND('Raw Data'!D94&gt;4,'Raw Data'!O94&gt;'Raw Data'!P94),'Raw Data'!J94,IF(AND('Raw Data'!D94&gt;4,'Raw Data'!O94='Raw Data'!P94),0,IF('Raw Data'!O94='Raw Data'!P94,'Raw Data'!D94,0)))</f>
        <v>0</v>
      </c>
      <c r="Q99">
        <f>IF(AND('Raw Data'!D94&gt;4,'Raw Data'!O94&lt;'Raw Data'!P94),'Raw Data'!K94,IF(AND('Raw Data'!D94&gt;4,'Raw Data'!O94='Raw Data'!P94),0,IF('Raw Data'!O94='Raw Data'!P94,'Raw Data'!D94,0)))</f>
        <v>0</v>
      </c>
      <c r="R99">
        <f t="shared" si="7"/>
        <v>0</v>
      </c>
      <c r="S99">
        <f t="shared" si="8"/>
        <v>0</v>
      </c>
      <c r="T99">
        <f t="shared" si="9"/>
        <v>0</v>
      </c>
    </row>
    <row r="100" spans="1:20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Data'!E95,'Raw Data'!O95&gt;'Raw Data'!P95),'Raw Data'!C95,IF(AND('Raw Data'!E95&lt;'Raw Data'!C95,'Raw Data'!P95&gt;'Raw Data'!O95),'Raw Data'!E95,0))</f>
        <v>0</v>
      </c>
      <c r="O100">
        <f>IF(AND('Raw Data'!C95&gt;'Raw Data'!E95,'Raw Data'!O95&gt;'Raw Data'!P95),'Raw Data'!C95,IF(AND('Raw Data'!E95&gt;'Raw Data'!C95,'Raw Data'!P95&gt;'Raw Data'!O95),'Raw Data'!E95,0))</f>
        <v>0</v>
      </c>
      <c r="P100">
        <f>IF(AND('Raw Data'!D95&gt;4,'Raw Data'!O95&gt;'Raw Data'!P95),'Raw Data'!J95,IF(AND('Raw Data'!D95&gt;4,'Raw Data'!O95='Raw Data'!P95),0,IF('Raw Data'!O95='Raw Data'!P95,'Raw Data'!D95,0)))</f>
        <v>0</v>
      </c>
      <c r="Q100">
        <f>IF(AND('Raw Data'!D95&gt;4,'Raw Data'!O95&lt;'Raw Data'!P95),'Raw Data'!K95,IF(AND('Raw Data'!D95&gt;4,'Raw Data'!O95='Raw Data'!P95),0,IF('Raw Data'!O95='Raw Data'!P95,'Raw Data'!D95,0)))</f>
        <v>0</v>
      </c>
      <c r="R100">
        <f t="shared" si="7"/>
        <v>0</v>
      </c>
      <c r="S100">
        <f t="shared" si="8"/>
        <v>0</v>
      </c>
      <c r="T100">
        <f t="shared" si="9"/>
        <v>0</v>
      </c>
    </row>
    <row r="101" spans="1:20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Data'!E96,'Raw Data'!O96&gt;'Raw Data'!P96),'Raw Data'!C96,IF(AND('Raw Data'!E96&lt;'Raw Data'!C96,'Raw Data'!P96&gt;'Raw Data'!O96),'Raw Data'!E96,0))</f>
        <v>0</v>
      </c>
      <c r="O101">
        <f>IF(AND('Raw Data'!C96&gt;'Raw Data'!E96,'Raw Data'!O96&gt;'Raw Data'!P96),'Raw Data'!C96,IF(AND('Raw Data'!E96&gt;'Raw Data'!C96,'Raw Data'!P96&gt;'Raw Data'!O96),'Raw Data'!E96,0))</f>
        <v>0</v>
      </c>
      <c r="P101">
        <f>IF(AND('Raw Data'!D96&gt;4,'Raw Data'!O96&gt;'Raw Data'!P96),'Raw Data'!J96,IF(AND('Raw Data'!D96&gt;4,'Raw Data'!O96='Raw Data'!P96),0,IF('Raw Data'!O96='Raw Data'!P96,'Raw Data'!D96,0)))</f>
        <v>0</v>
      </c>
      <c r="Q101">
        <f>IF(AND('Raw Data'!D96&gt;4,'Raw Data'!O96&lt;'Raw Data'!P96),'Raw Data'!K96,IF(AND('Raw Data'!D96&gt;4,'Raw Data'!O96='Raw Data'!P96),0,IF('Raw Data'!O96='Raw Data'!P96,'Raw Data'!D96,0)))</f>
        <v>0</v>
      </c>
      <c r="R101">
        <f t="shared" si="7"/>
        <v>0</v>
      </c>
      <c r="S101">
        <f t="shared" si="8"/>
        <v>0</v>
      </c>
      <c r="T101">
        <f t="shared" si="9"/>
        <v>0</v>
      </c>
    </row>
    <row r="102" spans="1:20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Data'!E97,'Raw Data'!O97&gt;'Raw Data'!P97),'Raw Data'!C97,IF(AND('Raw Data'!E97&lt;'Raw Data'!C97,'Raw Data'!P97&gt;'Raw Data'!O97),'Raw Data'!E97,0))</f>
        <v>0</v>
      </c>
      <c r="O102">
        <f>IF(AND('Raw Data'!C97&gt;'Raw Data'!E97,'Raw Data'!O97&gt;'Raw Data'!P97),'Raw Data'!C97,IF(AND('Raw Data'!E97&gt;'Raw Data'!C97,'Raw Data'!P97&gt;'Raw Data'!O97),'Raw Data'!E97,0))</f>
        <v>0</v>
      </c>
      <c r="P102">
        <f>IF(AND('Raw Data'!D97&gt;4,'Raw Data'!O97&gt;'Raw Data'!P97),'Raw Data'!J97,IF(AND('Raw Data'!D97&gt;4,'Raw Data'!O97='Raw Data'!P97),0,IF('Raw Data'!O97='Raw Data'!P97,'Raw Data'!D97,0)))</f>
        <v>0</v>
      </c>
      <c r="Q102">
        <f>IF(AND('Raw Data'!D97&gt;4,'Raw Data'!O97&lt;'Raw Data'!P97),'Raw Data'!K97,IF(AND('Raw Data'!D97&gt;4,'Raw Data'!O97='Raw Data'!P97),0,IF('Raw Data'!O97='Raw Data'!P97,'Raw Data'!D97,0)))</f>
        <v>0</v>
      </c>
      <c r="R102">
        <f t="shared" si="7"/>
        <v>0</v>
      </c>
      <c r="S102">
        <f t="shared" si="8"/>
        <v>0</v>
      </c>
      <c r="T102">
        <f t="shared" si="9"/>
        <v>0</v>
      </c>
    </row>
    <row r="103" spans="1:20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Data'!E98,'Raw Data'!O98&gt;'Raw Data'!P98),'Raw Data'!C98,IF(AND('Raw Data'!E98&lt;'Raw Data'!C98,'Raw Data'!P98&gt;'Raw Data'!O98),'Raw Data'!E98,0))</f>
        <v>0</v>
      </c>
      <c r="O103">
        <f>IF(AND('Raw Data'!C98&gt;'Raw Data'!E98,'Raw Data'!O98&gt;'Raw Data'!P98),'Raw Data'!C98,IF(AND('Raw Data'!E98&gt;'Raw Data'!C98,'Raw Data'!P98&gt;'Raw Data'!O98),'Raw Data'!E98,0))</f>
        <v>0</v>
      </c>
      <c r="P103">
        <f>IF(AND('Raw Data'!D98&gt;4,'Raw Data'!O98&gt;'Raw Data'!P98),'Raw Data'!J98,IF(AND('Raw Data'!D98&gt;4,'Raw Data'!O98='Raw Data'!P98),0,IF('Raw Data'!O98='Raw Data'!P98,'Raw Data'!D98,0)))</f>
        <v>0</v>
      </c>
      <c r="Q103">
        <f>IF(AND('Raw Data'!D98&gt;4,'Raw Data'!O98&lt;'Raw Data'!P98),'Raw Data'!K98,IF(AND('Raw Data'!D98&gt;4,'Raw Data'!O98='Raw Data'!P98),0,IF('Raw Data'!O98='Raw Data'!P98,'Raw Data'!D98,0)))</f>
        <v>0</v>
      </c>
      <c r="R103">
        <f t="shared" si="7"/>
        <v>0</v>
      </c>
      <c r="S103">
        <f t="shared" si="8"/>
        <v>0</v>
      </c>
      <c r="T103">
        <f t="shared" si="9"/>
        <v>0</v>
      </c>
    </row>
    <row r="104" spans="1:20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Data'!E99,'Raw Data'!O99&gt;'Raw Data'!P99),'Raw Data'!C99,IF(AND('Raw Data'!E99&lt;'Raw Data'!C99,'Raw Data'!P99&gt;'Raw Data'!O99),'Raw Data'!E99,0))</f>
        <v>0</v>
      </c>
      <c r="O104">
        <f>IF(AND('Raw Data'!C99&gt;'Raw Data'!E99,'Raw Data'!O99&gt;'Raw Data'!P99),'Raw Data'!C99,IF(AND('Raw Data'!E99&gt;'Raw Data'!C99,'Raw Data'!P99&gt;'Raw Data'!O99),'Raw Data'!E99,0))</f>
        <v>0</v>
      </c>
      <c r="P104">
        <f>IF(AND('Raw Data'!D99&gt;4,'Raw Data'!O99&gt;'Raw Data'!P99),'Raw Data'!J99,IF(AND('Raw Data'!D99&gt;4,'Raw Data'!O99='Raw Data'!P99),0,IF('Raw Data'!O99='Raw Data'!P99,'Raw Data'!D99,0)))</f>
        <v>0</v>
      </c>
      <c r="Q104">
        <f>IF(AND('Raw Data'!D99&gt;4,'Raw Data'!O99&lt;'Raw Data'!P99),'Raw Data'!K99,IF(AND('Raw Data'!D99&gt;4,'Raw Data'!O99='Raw Data'!P99),0,IF('Raw Data'!O99='Raw Data'!P99,'Raw Data'!D99,0)))</f>
        <v>0</v>
      </c>
      <c r="R104">
        <f t="shared" si="7"/>
        <v>0</v>
      </c>
      <c r="S104">
        <f t="shared" si="8"/>
        <v>0</v>
      </c>
      <c r="T104">
        <f t="shared" si="9"/>
        <v>0</v>
      </c>
    </row>
    <row r="105" spans="1:20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Data'!E100,'Raw Data'!O100&gt;'Raw Data'!P100),'Raw Data'!C100,IF(AND('Raw Data'!E100&lt;'Raw Data'!C100,'Raw Data'!P100&gt;'Raw Data'!O100),'Raw Data'!E100,0))</f>
        <v>0</v>
      </c>
      <c r="O105">
        <f>IF(AND('Raw Data'!C100&gt;'Raw Data'!E100,'Raw Data'!O100&gt;'Raw Data'!P100),'Raw Data'!C100,IF(AND('Raw Data'!E100&gt;'Raw Data'!C100,'Raw Data'!P100&gt;'Raw Data'!O100),'Raw Data'!E100,0))</f>
        <v>0</v>
      </c>
      <c r="P105">
        <f>IF(AND('Raw Data'!D100&gt;4,'Raw Data'!O100&gt;'Raw Data'!P100),'Raw Data'!J100,IF(AND('Raw Data'!D100&gt;4,'Raw Data'!O100='Raw Data'!P100),0,IF('Raw Data'!O100='Raw Data'!P100,'Raw Data'!D100,0)))</f>
        <v>0</v>
      </c>
      <c r="Q105">
        <f>IF(AND('Raw Data'!D100&gt;4,'Raw Data'!O100&lt;'Raw Data'!P100),'Raw Data'!K100,IF(AND('Raw Data'!D100&gt;4,'Raw Data'!O100='Raw Data'!P100),0,IF('Raw Data'!O100='Raw Data'!P100,'Raw Data'!D100,0)))</f>
        <v>0</v>
      </c>
      <c r="R105">
        <f t="shared" si="7"/>
        <v>0</v>
      </c>
      <c r="S105">
        <f t="shared" si="8"/>
        <v>0</v>
      </c>
      <c r="T105">
        <f t="shared" si="9"/>
        <v>0</v>
      </c>
    </row>
    <row r="106" spans="1:20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Data'!E101,'Raw Data'!O101&gt;'Raw Data'!P101),'Raw Data'!C101,IF(AND('Raw Data'!E101&lt;'Raw Data'!C101,'Raw Data'!P101&gt;'Raw Data'!O101),'Raw Data'!E101,0))</f>
        <v>0</v>
      </c>
      <c r="O106">
        <f>IF(AND('Raw Data'!C101&gt;'Raw Data'!E101,'Raw Data'!O101&gt;'Raw Data'!P101),'Raw Data'!C101,IF(AND('Raw Data'!E101&gt;'Raw Data'!C101,'Raw Data'!P101&gt;'Raw Data'!O101),'Raw Data'!E101,0))</f>
        <v>0</v>
      </c>
      <c r="P106">
        <f>IF(AND('Raw Data'!D101&gt;4,'Raw Data'!O101&gt;'Raw Data'!P101),'Raw Data'!J101,IF(AND('Raw Data'!D101&gt;4,'Raw Data'!O101='Raw Data'!P101),0,IF('Raw Data'!O101='Raw Data'!P101,'Raw Data'!D101,0)))</f>
        <v>0</v>
      </c>
      <c r="Q106">
        <f>IF(AND('Raw Data'!D101&gt;4,'Raw Data'!O101&lt;'Raw Data'!P101),'Raw Data'!K101,IF(AND('Raw Data'!D101&gt;4,'Raw Data'!O101='Raw Data'!P101),0,IF('Raw Data'!O101='Raw Data'!P101,'Raw Data'!D101,0)))</f>
        <v>0</v>
      </c>
      <c r="R106">
        <f t="shared" si="7"/>
        <v>0</v>
      </c>
      <c r="S106">
        <f t="shared" si="8"/>
        <v>0</v>
      </c>
      <c r="T106">
        <f t="shared" si="9"/>
        <v>0</v>
      </c>
    </row>
    <row r="107" spans="1:20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Data'!E102,'Raw Data'!O102&gt;'Raw Data'!P102),'Raw Data'!C102,IF(AND('Raw Data'!E102&lt;'Raw Data'!C102,'Raw Data'!P102&gt;'Raw Data'!O102),'Raw Data'!E102,0))</f>
        <v>0</v>
      </c>
      <c r="O107">
        <f>IF(AND('Raw Data'!C102&gt;'Raw Data'!E102,'Raw Data'!O102&gt;'Raw Data'!P102),'Raw Data'!C102,IF(AND('Raw Data'!E102&gt;'Raw Data'!C102,'Raw Data'!P102&gt;'Raw Data'!O102),'Raw Data'!E102,0))</f>
        <v>0</v>
      </c>
      <c r="P107">
        <f>IF(AND('Raw Data'!D102&gt;4,'Raw Data'!O102&gt;'Raw Data'!P102),'Raw Data'!J102,IF(AND('Raw Data'!D102&gt;4,'Raw Data'!O102='Raw Data'!P102),0,IF('Raw Data'!O102='Raw Data'!P102,'Raw Data'!D102,0)))</f>
        <v>0</v>
      </c>
      <c r="Q107">
        <f>IF(AND('Raw Data'!D102&gt;4,'Raw Data'!O102&lt;'Raw Data'!P102),'Raw Data'!K102,IF(AND('Raw Data'!D102&gt;4,'Raw Data'!O102='Raw Data'!P102),0,IF('Raw Data'!O102='Raw Data'!P102,'Raw Data'!D102,0)))</f>
        <v>0</v>
      </c>
      <c r="R107">
        <f t="shared" si="7"/>
        <v>0</v>
      </c>
      <c r="S107">
        <f t="shared" si="8"/>
        <v>0</v>
      </c>
      <c r="T107">
        <f t="shared" si="9"/>
        <v>0</v>
      </c>
    </row>
    <row r="108" spans="1:20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Data'!E103,'Raw Data'!O103&gt;'Raw Data'!P103),'Raw Data'!C103,IF(AND('Raw Data'!E103&lt;'Raw Data'!C103,'Raw Data'!P103&gt;'Raw Data'!O103),'Raw Data'!E103,0))</f>
        <v>0</v>
      </c>
      <c r="O108">
        <f>IF(AND('Raw Data'!C103&gt;'Raw Data'!E103,'Raw Data'!O103&gt;'Raw Data'!P103),'Raw Data'!C103,IF(AND('Raw Data'!E103&gt;'Raw Data'!C103,'Raw Data'!P103&gt;'Raw Data'!O103),'Raw Data'!E103,0))</f>
        <v>0</v>
      </c>
      <c r="P108">
        <f>IF(AND('Raw Data'!D103&gt;4,'Raw Data'!O103&gt;'Raw Data'!P103),'Raw Data'!J103,IF(AND('Raw Data'!D103&gt;4,'Raw Data'!O103='Raw Data'!P103),0,IF('Raw Data'!O103='Raw Data'!P103,'Raw Data'!D103,0)))</f>
        <v>0</v>
      </c>
      <c r="Q108">
        <f>IF(AND('Raw Data'!D103&gt;4,'Raw Data'!O103&lt;'Raw Data'!P103),'Raw Data'!K103,IF(AND('Raw Data'!D103&gt;4,'Raw Data'!O103='Raw Data'!P103),0,IF('Raw Data'!O103='Raw Data'!P103,'Raw Data'!D103,0)))</f>
        <v>0</v>
      </c>
      <c r="R108">
        <f t="shared" si="7"/>
        <v>0</v>
      </c>
      <c r="S108">
        <f t="shared" si="8"/>
        <v>0</v>
      </c>
      <c r="T108">
        <f t="shared" si="9"/>
        <v>0</v>
      </c>
    </row>
    <row r="109" spans="1:20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Data'!E104,'Raw Data'!O104&gt;'Raw Data'!P104),'Raw Data'!C104,IF(AND('Raw Data'!E104&lt;'Raw Data'!C104,'Raw Data'!P104&gt;'Raw Data'!O104),'Raw Data'!E104,0))</f>
        <v>0</v>
      </c>
      <c r="O109">
        <f>IF(AND('Raw Data'!C104&gt;'Raw Data'!E104,'Raw Data'!O104&gt;'Raw Data'!P104),'Raw Data'!C104,IF(AND('Raw Data'!E104&gt;'Raw Data'!C104,'Raw Data'!P104&gt;'Raw Data'!O104),'Raw Data'!E104,0))</f>
        <v>0</v>
      </c>
      <c r="P109">
        <f>IF(AND('Raw Data'!D104&gt;4,'Raw Data'!O104&gt;'Raw Data'!P104),'Raw Data'!J104,IF(AND('Raw Data'!D104&gt;4,'Raw Data'!O104='Raw Data'!P104),0,IF('Raw Data'!O104='Raw Data'!P104,'Raw Data'!D104,0)))</f>
        <v>0</v>
      </c>
      <c r="Q109">
        <f>IF(AND('Raw Data'!D104&gt;4,'Raw Data'!O104&lt;'Raw Data'!P104),'Raw Data'!K104,IF(AND('Raw Data'!D104&gt;4,'Raw Data'!O104='Raw Data'!P104),0,IF('Raw Data'!O104='Raw Data'!P104,'Raw Data'!D104,0)))</f>
        <v>0</v>
      </c>
      <c r="R109">
        <f t="shared" si="7"/>
        <v>0</v>
      </c>
      <c r="S109">
        <f t="shared" si="8"/>
        <v>0</v>
      </c>
      <c r="T109">
        <f t="shared" si="9"/>
        <v>0</v>
      </c>
    </row>
    <row r="110" spans="1:20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Data'!E105,'Raw Data'!O105&gt;'Raw Data'!P105),'Raw Data'!C105,IF(AND('Raw Data'!E105&lt;'Raw Data'!C105,'Raw Data'!P105&gt;'Raw Data'!O105),'Raw Data'!E105,0))</f>
        <v>0</v>
      </c>
      <c r="O110">
        <f>IF(AND('Raw Data'!C105&gt;'Raw Data'!E105,'Raw Data'!O105&gt;'Raw Data'!P105),'Raw Data'!C105,IF(AND('Raw Data'!E105&gt;'Raw Data'!C105,'Raw Data'!P105&gt;'Raw Data'!O105),'Raw Data'!E105,0))</f>
        <v>0</v>
      </c>
      <c r="P110">
        <f>IF(AND('Raw Data'!D105&gt;4,'Raw Data'!O105&gt;'Raw Data'!P105),'Raw Data'!J105,IF(AND('Raw Data'!D105&gt;4,'Raw Data'!O105='Raw Data'!P105),0,IF('Raw Data'!O105='Raw Data'!P105,'Raw Data'!D105,0)))</f>
        <v>0</v>
      </c>
      <c r="Q110">
        <f>IF(AND('Raw Data'!D105&gt;4,'Raw Data'!O105&lt;'Raw Data'!P105),'Raw Data'!K105,IF(AND('Raw Data'!D105&gt;4,'Raw Data'!O105='Raw Data'!P105),0,IF('Raw Data'!O105='Raw Data'!P105,'Raw Data'!D105,0)))</f>
        <v>0</v>
      </c>
      <c r="R110">
        <f t="shared" si="7"/>
        <v>0</v>
      </c>
      <c r="S110">
        <f t="shared" si="8"/>
        <v>0</v>
      </c>
      <c r="T110">
        <f t="shared" si="9"/>
        <v>0</v>
      </c>
    </row>
    <row r="111" spans="1:20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Data'!E106,'Raw Data'!O106&gt;'Raw Data'!P106),'Raw Data'!C106,IF(AND('Raw Data'!E106&lt;'Raw Data'!C106,'Raw Data'!P106&gt;'Raw Data'!O106),'Raw Data'!E106,0))</f>
        <v>0</v>
      </c>
      <c r="O111">
        <f>IF(AND('Raw Data'!C106&gt;'Raw Data'!E106,'Raw Data'!O106&gt;'Raw Data'!P106),'Raw Data'!C106,IF(AND('Raw Data'!E106&gt;'Raw Data'!C106,'Raw Data'!P106&gt;'Raw Data'!O106),'Raw Data'!E106,0))</f>
        <v>0</v>
      </c>
      <c r="P111">
        <f>IF(AND('Raw Data'!D106&gt;4,'Raw Data'!O106&gt;'Raw Data'!P106),'Raw Data'!J106,IF(AND('Raw Data'!D106&gt;4,'Raw Data'!O106='Raw Data'!P106),0,IF('Raw Data'!O106='Raw Data'!P106,'Raw Data'!D106,0)))</f>
        <v>0</v>
      </c>
      <c r="Q111">
        <f>IF(AND('Raw Data'!D106&gt;4,'Raw Data'!O106&lt;'Raw Data'!P106),'Raw Data'!K106,IF(AND('Raw Data'!D106&gt;4,'Raw Data'!O106='Raw Data'!P106),0,IF('Raw Data'!O106='Raw Data'!P106,'Raw Data'!D106,0)))</f>
        <v>0</v>
      </c>
      <c r="R111">
        <f t="shared" si="7"/>
        <v>0</v>
      </c>
      <c r="S111">
        <f t="shared" si="8"/>
        <v>0</v>
      </c>
      <c r="T111">
        <f t="shared" si="9"/>
        <v>0</v>
      </c>
    </row>
    <row r="112" spans="1:20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Data'!E107,'Raw Data'!O107&gt;'Raw Data'!P107),'Raw Data'!C107,IF(AND('Raw Data'!E107&lt;'Raw Data'!C107,'Raw Data'!P107&gt;'Raw Data'!O107),'Raw Data'!E107,0))</f>
        <v>0</v>
      </c>
      <c r="O112">
        <f>IF(AND('Raw Data'!C107&gt;'Raw Data'!E107,'Raw Data'!O107&gt;'Raw Data'!P107),'Raw Data'!C107,IF(AND('Raw Data'!E107&gt;'Raw Data'!C107,'Raw Data'!P107&gt;'Raw Data'!O107),'Raw Data'!E107,0))</f>
        <v>0</v>
      </c>
      <c r="P112">
        <f>IF(AND('Raw Data'!D107&gt;4,'Raw Data'!O107&gt;'Raw Data'!P107),'Raw Data'!J107,IF(AND('Raw Data'!D107&gt;4,'Raw Data'!O107='Raw Data'!P107),0,IF('Raw Data'!O107='Raw Data'!P107,'Raw Data'!D107,0)))</f>
        <v>0</v>
      </c>
      <c r="Q112">
        <f>IF(AND('Raw Data'!D107&gt;4,'Raw Data'!O107&lt;'Raw Data'!P107),'Raw Data'!K107,IF(AND('Raw Data'!D107&gt;4,'Raw Data'!O107='Raw Data'!P107),0,IF('Raw Data'!O107='Raw Data'!P107,'Raw Data'!D107,0)))</f>
        <v>0</v>
      </c>
      <c r="R112">
        <f t="shared" si="7"/>
        <v>0</v>
      </c>
      <c r="S112">
        <f t="shared" si="8"/>
        <v>0</v>
      </c>
      <c r="T112">
        <f t="shared" si="9"/>
        <v>0</v>
      </c>
    </row>
    <row r="113" spans="1:20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Data'!E108,'Raw Data'!O108&gt;'Raw Data'!P108),'Raw Data'!C108,IF(AND('Raw Data'!E108&lt;'Raw Data'!C108,'Raw Data'!P108&gt;'Raw Data'!O108),'Raw Data'!E108,0))</f>
        <v>0</v>
      </c>
      <c r="O113">
        <f>IF(AND('Raw Data'!C108&gt;'Raw Data'!E108,'Raw Data'!O108&gt;'Raw Data'!P108),'Raw Data'!C108,IF(AND('Raw Data'!E108&gt;'Raw Data'!C108,'Raw Data'!P108&gt;'Raw Data'!O108),'Raw Data'!E108,0))</f>
        <v>0</v>
      </c>
      <c r="P113">
        <f>IF(AND('Raw Data'!D108&gt;4,'Raw Data'!O108&gt;'Raw Data'!P108),'Raw Data'!J108,IF(AND('Raw Data'!D108&gt;4,'Raw Data'!O108='Raw Data'!P108),0,IF('Raw Data'!O108='Raw Data'!P108,'Raw Data'!D108,0)))</f>
        <v>0</v>
      </c>
      <c r="Q113">
        <f>IF(AND('Raw Data'!D108&gt;4,'Raw Data'!O108&lt;'Raw Data'!P108),'Raw Data'!K108,IF(AND('Raw Data'!D108&gt;4,'Raw Data'!O108='Raw Data'!P108),0,IF('Raw Data'!O108='Raw Data'!P108,'Raw Data'!D108,0)))</f>
        <v>0</v>
      </c>
      <c r="R113">
        <f t="shared" si="7"/>
        <v>0</v>
      </c>
      <c r="S113">
        <f t="shared" si="8"/>
        <v>0</v>
      </c>
      <c r="T113">
        <f t="shared" si="9"/>
        <v>0</v>
      </c>
    </row>
    <row r="114" spans="1:20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Data'!E109,'Raw Data'!O109&gt;'Raw Data'!P109),'Raw Data'!C109,IF(AND('Raw Data'!E109&lt;'Raw Data'!C109,'Raw Data'!P109&gt;'Raw Data'!O109),'Raw Data'!E109,0))</f>
        <v>0</v>
      </c>
      <c r="O114">
        <f>IF(AND('Raw Data'!C109&gt;'Raw Data'!E109,'Raw Data'!O109&gt;'Raw Data'!P109),'Raw Data'!C109,IF(AND('Raw Data'!E109&gt;'Raw Data'!C109,'Raw Data'!P109&gt;'Raw Data'!O109),'Raw Data'!E109,0))</f>
        <v>0</v>
      </c>
      <c r="P114">
        <f>IF(AND('Raw Data'!D109&gt;4,'Raw Data'!O109&gt;'Raw Data'!P109),'Raw Data'!J109,IF(AND('Raw Data'!D109&gt;4,'Raw Data'!O109='Raw Data'!P109),0,IF('Raw Data'!O109='Raw Data'!P109,'Raw Data'!D109,0)))</f>
        <v>0</v>
      </c>
      <c r="Q114">
        <f>IF(AND('Raw Data'!D109&gt;4,'Raw Data'!O109&lt;'Raw Data'!P109),'Raw Data'!K109,IF(AND('Raw Data'!D109&gt;4,'Raw Data'!O109='Raw Data'!P109),0,IF('Raw Data'!O109='Raw Data'!P109,'Raw Data'!D109,0)))</f>
        <v>0</v>
      </c>
      <c r="R114">
        <f t="shared" si="7"/>
        <v>0</v>
      </c>
      <c r="S114">
        <f t="shared" si="8"/>
        <v>0</v>
      </c>
      <c r="T114">
        <f t="shared" si="9"/>
        <v>0</v>
      </c>
    </row>
    <row r="115" spans="1:20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Data'!E110,'Raw Data'!O110&gt;'Raw Data'!P110),'Raw Data'!C110,IF(AND('Raw Data'!E110&lt;'Raw Data'!C110,'Raw Data'!P110&gt;'Raw Data'!O110),'Raw Data'!E110,0))</f>
        <v>0</v>
      </c>
      <c r="O115">
        <f>IF(AND('Raw Data'!C110&gt;'Raw Data'!E110,'Raw Data'!O110&gt;'Raw Data'!P110),'Raw Data'!C110,IF(AND('Raw Data'!E110&gt;'Raw Data'!C110,'Raw Data'!P110&gt;'Raw Data'!O110),'Raw Data'!E110,0))</f>
        <v>0</v>
      </c>
      <c r="P115">
        <f>IF(AND('Raw Data'!D110&gt;4,'Raw Data'!O110&gt;'Raw Data'!P110),'Raw Data'!J110,IF(AND('Raw Data'!D110&gt;4,'Raw Data'!O110='Raw Data'!P110),0,IF('Raw Data'!O110='Raw Data'!P110,'Raw Data'!D110,0)))</f>
        <v>0</v>
      </c>
      <c r="Q115">
        <f>IF(AND('Raw Data'!D110&gt;4,'Raw Data'!O110&lt;'Raw Data'!P110),'Raw Data'!K110,IF(AND('Raw Data'!D110&gt;4,'Raw Data'!O110='Raw Data'!P110),0,IF('Raw Data'!O110='Raw Data'!P110,'Raw Data'!D110,0)))</f>
        <v>0</v>
      </c>
      <c r="R115">
        <f t="shared" si="7"/>
        <v>0</v>
      </c>
      <c r="S115">
        <f t="shared" si="8"/>
        <v>0</v>
      </c>
      <c r="T115">
        <f t="shared" si="9"/>
        <v>0</v>
      </c>
    </row>
    <row r="116" spans="1:20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Data'!E111,'Raw Data'!O111&gt;'Raw Data'!P111),'Raw Data'!C111,IF(AND('Raw Data'!E111&lt;'Raw Data'!C111,'Raw Data'!P111&gt;'Raw Data'!O111),'Raw Data'!E111,0))</f>
        <v>0</v>
      </c>
      <c r="O116">
        <f>IF(AND('Raw Data'!C111&gt;'Raw Data'!E111,'Raw Data'!O111&gt;'Raw Data'!P111),'Raw Data'!C111,IF(AND('Raw Data'!E111&gt;'Raw Data'!C111,'Raw Data'!P111&gt;'Raw Data'!O111),'Raw Data'!E111,0))</f>
        <v>0</v>
      </c>
      <c r="P116">
        <f>IF(AND('Raw Data'!D111&gt;4,'Raw Data'!O111&gt;'Raw Data'!P111),'Raw Data'!J111,IF(AND('Raw Data'!D111&gt;4,'Raw Data'!O111='Raw Data'!P111),0,IF('Raw Data'!O111='Raw Data'!P111,'Raw Data'!D111,0)))</f>
        <v>0</v>
      </c>
      <c r="Q116">
        <f>IF(AND('Raw Data'!D111&gt;4,'Raw Data'!O111&lt;'Raw Data'!P111),'Raw Data'!K111,IF(AND('Raw Data'!D111&gt;4,'Raw Data'!O111='Raw Data'!P111),0,IF('Raw Data'!O111='Raw Data'!P111,'Raw Data'!D111,0)))</f>
        <v>0</v>
      </c>
      <c r="R116">
        <f t="shared" si="7"/>
        <v>0</v>
      </c>
      <c r="S116">
        <f t="shared" si="8"/>
        <v>0</v>
      </c>
      <c r="T116">
        <f t="shared" si="9"/>
        <v>0</v>
      </c>
    </row>
    <row r="117" spans="1:20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Data'!E112,'Raw Data'!O112&gt;'Raw Data'!P112),'Raw Data'!C112,IF(AND('Raw Data'!E112&lt;'Raw Data'!C112,'Raw Data'!P112&gt;'Raw Data'!O112),'Raw Data'!E112,0))</f>
        <v>0</v>
      </c>
      <c r="O117">
        <f>IF(AND('Raw Data'!C112&gt;'Raw Data'!E112,'Raw Data'!O112&gt;'Raw Data'!P112),'Raw Data'!C112,IF(AND('Raw Data'!E112&gt;'Raw Data'!C112,'Raw Data'!P112&gt;'Raw Data'!O112),'Raw Data'!E112,0))</f>
        <v>0</v>
      </c>
      <c r="P117">
        <f>IF(AND('Raw Data'!D112&gt;4,'Raw Data'!O112&gt;'Raw Data'!P112),'Raw Data'!J112,IF(AND('Raw Data'!D112&gt;4,'Raw Data'!O112='Raw Data'!P112),0,IF('Raw Data'!O112='Raw Data'!P112,'Raw Data'!D112,0)))</f>
        <v>0</v>
      </c>
      <c r="Q117">
        <f>IF(AND('Raw Data'!D112&gt;4,'Raw Data'!O112&lt;'Raw Data'!P112),'Raw Data'!K112,IF(AND('Raw Data'!D112&gt;4,'Raw Data'!O112='Raw Data'!P112),0,IF('Raw Data'!O112='Raw Data'!P112,'Raw Data'!D112,0)))</f>
        <v>0</v>
      </c>
      <c r="R117">
        <f t="shared" si="7"/>
        <v>0</v>
      </c>
      <c r="S117">
        <f t="shared" si="8"/>
        <v>0</v>
      </c>
      <c r="T117">
        <f t="shared" si="9"/>
        <v>0</v>
      </c>
    </row>
    <row r="118" spans="1:20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Data'!E113,'Raw Data'!O113&gt;'Raw Data'!P113),'Raw Data'!C113,IF(AND('Raw Data'!E113&lt;'Raw Data'!C113,'Raw Data'!P113&gt;'Raw Data'!O113),'Raw Data'!E113,0))</f>
        <v>0</v>
      </c>
      <c r="O118">
        <f>IF(AND('Raw Data'!C113&gt;'Raw Data'!E113,'Raw Data'!O113&gt;'Raw Data'!P113),'Raw Data'!C113,IF(AND('Raw Data'!E113&gt;'Raw Data'!C113,'Raw Data'!P113&gt;'Raw Data'!O113),'Raw Data'!E113,0))</f>
        <v>0</v>
      </c>
      <c r="P118">
        <f>IF(AND('Raw Data'!D113&gt;4,'Raw Data'!O113&gt;'Raw Data'!P113),'Raw Data'!J113,IF(AND('Raw Data'!D113&gt;4,'Raw Data'!O113='Raw Data'!P113),0,IF('Raw Data'!O113='Raw Data'!P113,'Raw Data'!D113,0)))</f>
        <v>0</v>
      </c>
      <c r="Q118">
        <f>IF(AND('Raw Data'!D113&gt;4,'Raw Data'!O113&lt;'Raw Data'!P113),'Raw Data'!K113,IF(AND('Raw Data'!D113&gt;4,'Raw Data'!O113='Raw Data'!P113),0,IF('Raw Data'!O113='Raw Data'!P113,'Raw Data'!D113,0)))</f>
        <v>0</v>
      </c>
      <c r="R118">
        <f t="shared" si="7"/>
        <v>0</v>
      </c>
      <c r="S118">
        <f t="shared" si="8"/>
        <v>0</v>
      </c>
      <c r="T118">
        <f t="shared" si="9"/>
        <v>0</v>
      </c>
    </row>
    <row r="119" spans="1:20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Data'!E114,'Raw Data'!O114&gt;'Raw Data'!P114),'Raw Data'!C114,IF(AND('Raw Data'!E114&lt;'Raw Data'!C114,'Raw Data'!P114&gt;'Raw Data'!O114),'Raw Data'!E114,0))</f>
        <v>0</v>
      </c>
      <c r="O119">
        <f>IF(AND('Raw Data'!C114&gt;'Raw Data'!E114,'Raw Data'!O114&gt;'Raw Data'!P114),'Raw Data'!C114,IF(AND('Raw Data'!E114&gt;'Raw Data'!C114,'Raw Data'!P114&gt;'Raw Data'!O114),'Raw Data'!E114,0))</f>
        <v>0</v>
      </c>
      <c r="P119">
        <f>IF(AND('Raw Data'!D114&gt;4,'Raw Data'!O114&gt;'Raw Data'!P114),'Raw Data'!J114,IF(AND('Raw Data'!D114&gt;4,'Raw Data'!O114='Raw Data'!P114),0,IF('Raw Data'!O114='Raw Data'!P114,'Raw Data'!D114,0)))</f>
        <v>0</v>
      </c>
      <c r="Q119">
        <f>IF(AND('Raw Data'!D114&gt;4,'Raw Data'!O114&lt;'Raw Data'!P114),'Raw Data'!K114,IF(AND('Raw Data'!D114&gt;4,'Raw Data'!O114='Raw Data'!P114),0,IF('Raw Data'!O114='Raw Data'!P114,'Raw Data'!D114,0)))</f>
        <v>0</v>
      </c>
      <c r="R119">
        <f t="shared" si="7"/>
        <v>0</v>
      </c>
      <c r="S119">
        <f t="shared" si="8"/>
        <v>0</v>
      </c>
      <c r="T119">
        <f t="shared" si="9"/>
        <v>0</v>
      </c>
    </row>
    <row r="120" spans="1:20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Data'!E115,'Raw Data'!O115&gt;'Raw Data'!P115),'Raw Data'!C115,IF(AND('Raw Data'!E115&lt;'Raw Data'!C115,'Raw Data'!P115&gt;'Raw Data'!O115),'Raw Data'!E115,0))</f>
        <v>0</v>
      </c>
      <c r="O120">
        <f>IF(AND('Raw Data'!C115&gt;'Raw Data'!E115,'Raw Data'!O115&gt;'Raw Data'!P115),'Raw Data'!C115,IF(AND('Raw Data'!E115&gt;'Raw Data'!C115,'Raw Data'!P115&gt;'Raw Data'!O115),'Raw Data'!E115,0))</f>
        <v>0</v>
      </c>
      <c r="P120">
        <f>IF(AND('Raw Data'!D115&gt;4,'Raw Data'!O115&gt;'Raw Data'!P115),'Raw Data'!J115,IF(AND('Raw Data'!D115&gt;4,'Raw Data'!O115='Raw Data'!P115),0,IF('Raw Data'!O115='Raw Data'!P115,'Raw Data'!D115,0)))</f>
        <v>0</v>
      </c>
      <c r="Q120">
        <f>IF(AND('Raw Data'!D115&gt;4,'Raw Data'!O115&lt;'Raw Data'!P115),'Raw Data'!K115,IF(AND('Raw Data'!D115&gt;4,'Raw Data'!O115='Raw Data'!P115),0,IF('Raw Data'!O115='Raw Data'!P115,'Raw Data'!D115,0)))</f>
        <v>0</v>
      </c>
      <c r="R120">
        <f t="shared" si="7"/>
        <v>0</v>
      </c>
      <c r="S120">
        <f t="shared" si="8"/>
        <v>0</v>
      </c>
      <c r="T120">
        <f t="shared" si="9"/>
        <v>0</v>
      </c>
    </row>
    <row r="121" spans="1:20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Data'!E116,'Raw Data'!O116&gt;'Raw Data'!P116),'Raw Data'!C116,IF(AND('Raw Data'!E116&lt;'Raw Data'!C116,'Raw Data'!P116&gt;'Raw Data'!O116),'Raw Data'!E116,0))</f>
        <v>0</v>
      </c>
      <c r="O121">
        <f>IF(AND('Raw Data'!C116&gt;'Raw Data'!E116,'Raw Data'!O116&gt;'Raw Data'!P116),'Raw Data'!C116,IF(AND('Raw Data'!E116&gt;'Raw Data'!C116,'Raw Data'!P116&gt;'Raw Data'!O116),'Raw Data'!E116,0))</f>
        <v>0</v>
      </c>
      <c r="P121">
        <f>IF(AND('Raw Data'!D116&gt;4,'Raw Data'!O116&gt;'Raw Data'!P116),'Raw Data'!J116,IF(AND('Raw Data'!D116&gt;4,'Raw Data'!O116='Raw Data'!P116),0,IF('Raw Data'!O116='Raw Data'!P116,'Raw Data'!D116,0)))</f>
        <v>0</v>
      </c>
      <c r="Q121">
        <f>IF(AND('Raw Data'!D116&gt;4,'Raw Data'!O116&lt;'Raw Data'!P116),'Raw Data'!K116,IF(AND('Raw Data'!D116&gt;4,'Raw Data'!O116='Raw Data'!P116),0,IF('Raw Data'!O116='Raw Data'!P116,'Raw Data'!D116,0)))</f>
        <v>0</v>
      </c>
      <c r="R121">
        <f t="shared" si="7"/>
        <v>0</v>
      </c>
      <c r="S121">
        <f t="shared" si="8"/>
        <v>0</v>
      </c>
      <c r="T121">
        <f t="shared" si="9"/>
        <v>0</v>
      </c>
    </row>
    <row r="122" spans="1:20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Data'!E117,'Raw Data'!O117&gt;'Raw Data'!P117),'Raw Data'!C117,IF(AND('Raw Data'!E117&lt;'Raw Data'!C117,'Raw Data'!P117&gt;'Raw Data'!O117),'Raw Data'!E117,0))</f>
        <v>0</v>
      </c>
      <c r="O122">
        <f>IF(AND('Raw Data'!C117&gt;'Raw Data'!E117,'Raw Data'!O117&gt;'Raw Data'!P117),'Raw Data'!C117,IF(AND('Raw Data'!E117&gt;'Raw Data'!C117,'Raw Data'!P117&gt;'Raw Data'!O117),'Raw Data'!E117,0))</f>
        <v>0</v>
      </c>
      <c r="P122">
        <f>IF(AND('Raw Data'!D117&gt;4,'Raw Data'!O117&gt;'Raw Data'!P117),'Raw Data'!J117,IF(AND('Raw Data'!D117&gt;4,'Raw Data'!O117='Raw Data'!P117),0,IF('Raw Data'!O117='Raw Data'!P117,'Raw Data'!D117,0)))</f>
        <v>0</v>
      </c>
      <c r="Q122">
        <f>IF(AND('Raw Data'!D117&gt;4,'Raw Data'!O117&lt;'Raw Data'!P117),'Raw Data'!K117,IF(AND('Raw Data'!D117&gt;4,'Raw Data'!O117='Raw Data'!P117),0,IF('Raw Data'!O117='Raw Data'!P117,'Raw Data'!D117,0)))</f>
        <v>0</v>
      </c>
      <c r="R122">
        <f t="shared" si="7"/>
        <v>0</v>
      </c>
      <c r="S122">
        <f t="shared" si="8"/>
        <v>0</v>
      </c>
      <c r="T122">
        <f t="shared" si="9"/>
        <v>0</v>
      </c>
    </row>
    <row r="123" spans="1:20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Data'!E118,'Raw Data'!O118&gt;'Raw Data'!P118),'Raw Data'!C118,IF(AND('Raw Data'!E118&lt;'Raw Data'!C118,'Raw Data'!P118&gt;'Raw Data'!O118),'Raw Data'!E118,0))</f>
        <v>0</v>
      </c>
      <c r="O123">
        <f>IF(AND('Raw Data'!C118&gt;'Raw Data'!E118,'Raw Data'!O118&gt;'Raw Data'!P118),'Raw Data'!C118,IF(AND('Raw Data'!E118&gt;'Raw Data'!C118,'Raw Data'!P118&gt;'Raw Data'!O118),'Raw Data'!E118,0))</f>
        <v>0</v>
      </c>
      <c r="P123">
        <f>IF(AND('Raw Data'!D118&gt;4,'Raw Data'!O118&gt;'Raw Data'!P118),'Raw Data'!J118,IF(AND('Raw Data'!D118&gt;4,'Raw Data'!O118='Raw Data'!P118),0,IF('Raw Data'!O118='Raw Data'!P118,'Raw Data'!D118,0)))</f>
        <v>0</v>
      </c>
      <c r="Q123">
        <f>IF(AND('Raw Data'!D118&gt;4,'Raw Data'!O118&lt;'Raw Data'!P118),'Raw Data'!K118,IF(AND('Raw Data'!D118&gt;4,'Raw Data'!O118='Raw Data'!P118),0,IF('Raw Data'!O118='Raw Data'!P118,'Raw Data'!D118,0)))</f>
        <v>0</v>
      </c>
      <c r="R123">
        <f t="shared" si="7"/>
        <v>0</v>
      </c>
      <c r="S123">
        <f t="shared" si="8"/>
        <v>0</v>
      </c>
      <c r="T123">
        <f t="shared" si="9"/>
        <v>0</v>
      </c>
    </row>
    <row r="124" spans="1:20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Data'!E119,'Raw Data'!O119&gt;'Raw Data'!P119),'Raw Data'!C119,IF(AND('Raw Data'!E119&lt;'Raw Data'!C119,'Raw Data'!P119&gt;'Raw Data'!O119),'Raw Data'!E119,0))</f>
        <v>0</v>
      </c>
      <c r="O124">
        <f>IF(AND('Raw Data'!C119&gt;'Raw Data'!E119,'Raw Data'!O119&gt;'Raw Data'!P119),'Raw Data'!C119,IF(AND('Raw Data'!E119&gt;'Raw Data'!C119,'Raw Data'!P119&gt;'Raw Data'!O119),'Raw Data'!E119,0))</f>
        <v>0</v>
      </c>
      <c r="P124">
        <f>IF(AND('Raw Data'!D119&gt;4,'Raw Data'!O119&gt;'Raw Data'!P119),'Raw Data'!J119,IF(AND('Raw Data'!D119&gt;4,'Raw Data'!O119='Raw Data'!P119),0,IF('Raw Data'!O119='Raw Data'!P119,'Raw Data'!D119,0)))</f>
        <v>0</v>
      </c>
      <c r="Q124">
        <f>IF(AND('Raw Data'!D119&gt;4,'Raw Data'!O119&lt;'Raw Data'!P119),'Raw Data'!K119,IF(AND('Raw Data'!D119&gt;4,'Raw Data'!O119='Raw Data'!P119),0,IF('Raw Data'!O119='Raw Data'!P119,'Raw Data'!D119,0)))</f>
        <v>0</v>
      </c>
      <c r="R124">
        <f t="shared" si="7"/>
        <v>0</v>
      </c>
      <c r="S124">
        <f t="shared" si="8"/>
        <v>0</v>
      </c>
      <c r="T124">
        <f t="shared" si="9"/>
        <v>0</v>
      </c>
    </row>
    <row r="125" spans="1:20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Data'!E120,'Raw Data'!O120&gt;'Raw Data'!P120),'Raw Data'!C120,IF(AND('Raw Data'!E120&lt;'Raw Data'!C120,'Raw Data'!P120&gt;'Raw Data'!O120),'Raw Data'!E120,0))</f>
        <v>0</v>
      </c>
      <c r="O125">
        <f>IF(AND('Raw Data'!C120&gt;'Raw Data'!E120,'Raw Data'!O120&gt;'Raw Data'!P120),'Raw Data'!C120,IF(AND('Raw Data'!E120&gt;'Raw Data'!C120,'Raw Data'!P120&gt;'Raw Data'!O120),'Raw Data'!E120,0))</f>
        <v>0</v>
      </c>
      <c r="P125">
        <f>IF(AND('Raw Data'!D120&gt;4,'Raw Data'!O120&gt;'Raw Data'!P120),'Raw Data'!J120,IF(AND('Raw Data'!D120&gt;4,'Raw Data'!O120='Raw Data'!P120),0,IF('Raw Data'!O120='Raw Data'!P120,'Raw Data'!D120,0)))</f>
        <v>0</v>
      </c>
      <c r="Q125">
        <f>IF(AND('Raw Data'!D120&gt;4,'Raw Data'!O120&lt;'Raw Data'!P120),'Raw Data'!K120,IF(AND('Raw Data'!D120&gt;4,'Raw Data'!O120='Raw Data'!P120),0,IF('Raw Data'!O120='Raw Data'!P120,'Raw Data'!D120,0)))</f>
        <v>0</v>
      </c>
      <c r="R125">
        <f t="shared" si="7"/>
        <v>0</v>
      </c>
      <c r="S125">
        <f t="shared" si="8"/>
        <v>0</v>
      </c>
      <c r="T125">
        <f t="shared" si="9"/>
        <v>0</v>
      </c>
    </row>
    <row r="126" spans="1:20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Data'!E121,'Raw Data'!O121&gt;'Raw Data'!P121),'Raw Data'!C121,IF(AND('Raw Data'!E121&lt;'Raw Data'!C121,'Raw Data'!P121&gt;'Raw Data'!O121),'Raw Data'!E121,0))</f>
        <v>0</v>
      </c>
      <c r="O126">
        <f>IF(AND('Raw Data'!C121&gt;'Raw Data'!E121,'Raw Data'!O121&gt;'Raw Data'!P121),'Raw Data'!C121,IF(AND('Raw Data'!E121&gt;'Raw Data'!C121,'Raw Data'!P121&gt;'Raw Data'!O121),'Raw Data'!E121,0))</f>
        <v>0</v>
      </c>
      <c r="P126">
        <f>IF(AND('Raw Data'!D121&gt;4,'Raw Data'!O121&gt;'Raw Data'!P121),'Raw Data'!J121,IF(AND('Raw Data'!D121&gt;4,'Raw Data'!O121='Raw Data'!P121),0,IF('Raw Data'!O121='Raw Data'!P121,'Raw Data'!D121,0)))</f>
        <v>0</v>
      </c>
      <c r="Q126">
        <f>IF(AND('Raw Data'!D121&gt;4,'Raw Data'!O121&lt;'Raw Data'!P121),'Raw Data'!K121,IF(AND('Raw Data'!D121&gt;4,'Raw Data'!O121='Raw Data'!P121),0,IF('Raw Data'!O121='Raw Data'!P121,'Raw Data'!D121,0)))</f>
        <v>0</v>
      </c>
      <c r="R126">
        <f t="shared" si="7"/>
        <v>0</v>
      </c>
      <c r="S126">
        <f t="shared" si="8"/>
        <v>0</v>
      </c>
      <c r="T126">
        <f t="shared" si="9"/>
        <v>0</v>
      </c>
    </row>
    <row r="127" spans="1:20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Data'!E122,'Raw Data'!O122&gt;'Raw Data'!P122),'Raw Data'!C122,IF(AND('Raw Data'!E122&lt;'Raw Data'!C122,'Raw Data'!P122&gt;'Raw Data'!O122),'Raw Data'!E122,0))</f>
        <v>0</v>
      </c>
      <c r="O127">
        <f>IF(AND('Raw Data'!C122&gt;'Raw Data'!E122,'Raw Data'!O122&gt;'Raw Data'!P122),'Raw Data'!C122,IF(AND('Raw Data'!E122&gt;'Raw Data'!C122,'Raw Data'!P122&gt;'Raw Data'!O122),'Raw Data'!E122,0))</f>
        <v>0</v>
      </c>
      <c r="P127">
        <f>IF(AND('Raw Data'!D122&gt;4,'Raw Data'!O122&gt;'Raw Data'!P122),'Raw Data'!J122,IF(AND('Raw Data'!D122&gt;4,'Raw Data'!O122='Raw Data'!P122),0,IF('Raw Data'!O122='Raw Data'!P122,'Raw Data'!D122,0)))</f>
        <v>0</v>
      </c>
      <c r="Q127">
        <f>IF(AND('Raw Data'!D122&gt;4,'Raw Data'!O122&lt;'Raw Data'!P122),'Raw Data'!K122,IF(AND('Raw Data'!D122&gt;4,'Raw Data'!O122='Raw Data'!P122),0,IF('Raw Data'!O122='Raw Data'!P122,'Raw Data'!D122,0)))</f>
        <v>0</v>
      </c>
      <c r="R127">
        <f t="shared" si="7"/>
        <v>0</v>
      </c>
      <c r="S127">
        <f t="shared" si="8"/>
        <v>0</v>
      </c>
      <c r="T127">
        <f t="shared" si="9"/>
        <v>0</v>
      </c>
    </row>
    <row r="128" spans="1:20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Data'!E123,'Raw Data'!O123&gt;'Raw Data'!P123),'Raw Data'!C123,IF(AND('Raw Data'!E123&lt;'Raw Data'!C123,'Raw Data'!P123&gt;'Raw Data'!O123),'Raw Data'!E123,0))</f>
        <v>0</v>
      </c>
      <c r="O128">
        <f>IF(AND('Raw Data'!C123&gt;'Raw Data'!E123,'Raw Data'!O123&gt;'Raw Data'!P123),'Raw Data'!C123,IF(AND('Raw Data'!E123&gt;'Raw Data'!C123,'Raw Data'!P123&gt;'Raw Data'!O123),'Raw Data'!E123,0))</f>
        <v>0</v>
      </c>
      <c r="P128">
        <f>IF(AND('Raw Data'!D123&gt;4,'Raw Data'!O123&gt;'Raw Data'!P123),'Raw Data'!J123,IF(AND('Raw Data'!D123&gt;4,'Raw Data'!O123='Raw Data'!P123),0,IF('Raw Data'!O123='Raw Data'!P123,'Raw Data'!D123,0)))</f>
        <v>0</v>
      </c>
      <c r="Q128">
        <f>IF(AND('Raw Data'!D123&gt;4,'Raw Data'!O123&lt;'Raw Data'!P123),'Raw Data'!K123,IF(AND('Raw Data'!D123&gt;4,'Raw Data'!O123='Raw Data'!P123),0,IF('Raw Data'!O123='Raw Data'!P123,'Raw Data'!D123,0)))</f>
        <v>0</v>
      </c>
      <c r="R128">
        <f t="shared" si="7"/>
        <v>0</v>
      </c>
      <c r="S128">
        <f t="shared" si="8"/>
        <v>0</v>
      </c>
      <c r="T128">
        <f t="shared" si="9"/>
        <v>0</v>
      </c>
    </row>
    <row r="129" spans="1:20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Data'!E124,'Raw Data'!O124&gt;'Raw Data'!P124),'Raw Data'!C124,IF(AND('Raw Data'!E124&lt;'Raw Data'!C124,'Raw Data'!P124&gt;'Raw Data'!O124),'Raw Data'!E124,0))</f>
        <v>0</v>
      </c>
      <c r="O129">
        <f>IF(AND('Raw Data'!C124&gt;'Raw Data'!E124,'Raw Data'!O124&gt;'Raw Data'!P124),'Raw Data'!C124,IF(AND('Raw Data'!E124&gt;'Raw Data'!C124,'Raw Data'!P124&gt;'Raw Data'!O124),'Raw Data'!E124,0))</f>
        <v>0</v>
      </c>
      <c r="P129">
        <f>IF(AND('Raw Data'!D124&gt;4,'Raw Data'!O124&gt;'Raw Data'!P124),'Raw Data'!J124,IF(AND('Raw Data'!D124&gt;4,'Raw Data'!O124='Raw Data'!P124),0,IF('Raw Data'!O124='Raw Data'!P124,'Raw Data'!D124,0)))</f>
        <v>0</v>
      </c>
      <c r="Q129">
        <f>IF(AND('Raw Data'!D124&gt;4,'Raw Data'!O124&lt;'Raw Data'!P124),'Raw Data'!K124,IF(AND('Raw Data'!D124&gt;4,'Raw Data'!O124='Raw Data'!P124),0,IF('Raw Data'!O124='Raw Data'!P124,'Raw Data'!D124,0)))</f>
        <v>0</v>
      </c>
      <c r="R129">
        <f t="shared" si="7"/>
        <v>0</v>
      </c>
      <c r="S129">
        <f t="shared" si="8"/>
        <v>0</v>
      </c>
      <c r="T129">
        <f t="shared" si="9"/>
        <v>0</v>
      </c>
    </row>
    <row r="130" spans="1:20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Data'!E125,'Raw Data'!O125&gt;'Raw Data'!P125),'Raw Data'!C125,IF(AND('Raw Data'!E125&lt;'Raw Data'!C125,'Raw Data'!P125&gt;'Raw Data'!O125),'Raw Data'!E125,0))</f>
        <v>0</v>
      </c>
      <c r="O130">
        <f>IF(AND('Raw Data'!C125&gt;'Raw Data'!E125,'Raw Data'!O125&gt;'Raw Data'!P125),'Raw Data'!C125,IF(AND('Raw Data'!E125&gt;'Raw Data'!C125,'Raw Data'!P125&gt;'Raw Data'!O125),'Raw Data'!E125,0))</f>
        <v>0</v>
      </c>
      <c r="P130">
        <f>IF(AND('Raw Data'!D125&gt;4,'Raw Data'!O125&gt;'Raw Data'!P125),'Raw Data'!J125,IF(AND('Raw Data'!D125&gt;4,'Raw Data'!O125='Raw Data'!P125),0,IF('Raw Data'!O125='Raw Data'!P125,'Raw Data'!D125,0)))</f>
        <v>0</v>
      </c>
      <c r="Q130">
        <f>IF(AND('Raw Data'!D125&gt;4,'Raw Data'!O125&lt;'Raw Data'!P125),'Raw Data'!K125,IF(AND('Raw Data'!D125&gt;4,'Raw Data'!O125='Raw Data'!P125),0,IF('Raw Data'!O125='Raw Data'!P125,'Raw Data'!D125,0)))</f>
        <v>0</v>
      </c>
      <c r="R130">
        <f t="shared" si="7"/>
        <v>0</v>
      </c>
      <c r="S130">
        <f t="shared" si="8"/>
        <v>0</v>
      </c>
      <c r="T130">
        <f t="shared" si="9"/>
        <v>0</v>
      </c>
    </row>
    <row r="131" spans="1:20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Data'!E126,'Raw Data'!O126&gt;'Raw Data'!P126),'Raw Data'!C126,IF(AND('Raw Data'!E126&lt;'Raw Data'!C126,'Raw Data'!P126&gt;'Raw Data'!O126),'Raw Data'!E126,0))</f>
        <v>0</v>
      </c>
      <c r="O131">
        <f>IF(AND('Raw Data'!C126&gt;'Raw Data'!E126,'Raw Data'!O126&gt;'Raw Data'!P126),'Raw Data'!C126,IF(AND('Raw Data'!E126&gt;'Raw Data'!C126,'Raw Data'!P126&gt;'Raw Data'!O126),'Raw Data'!E126,0))</f>
        <v>0</v>
      </c>
      <c r="P131">
        <f>IF(AND('Raw Data'!D126&gt;4,'Raw Data'!O126&gt;'Raw Data'!P126),'Raw Data'!J126,IF(AND('Raw Data'!D126&gt;4,'Raw Data'!O126='Raw Data'!P126),0,IF('Raw Data'!O126='Raw Data'!P126,'Raw Data'!D126,0)))</f>
        <v>0</v>
      </c>
      <c r="Q131">
        <f>IF(AND('Raw Data'!D126&gt;4,'Raw Data'!O126&lt;'Raw Data'!P126),'Raw Data'!K126,IF(AND('Raw Data'!D126&gt;4,'Raw Data'!O126='Raw Data'!P126),0,IF('Raw Data'!O126='Raw Data'!P126,'Raw Data'!D126,0)))</f>
        <v>0</v>
      </c>
      <c r="R131">
        <f t="shared" si="7"/>
        <v>0</v>
      </c>
      <c r="S131">
        <f t="shared" si="8"/>
        <v>0</v>
      </c>
      <c r="T131">
        <f t="shared" si="9"/>
        <v>0</v>
      </c>
    </row>
    <row r="132" spans="1:20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Data'!E127,'Raw Data'!O127&gt;'Raw Data'!P127),'Raw Data'!C127,IF(AND('Raw Data'!E127&lt;'Raw Data'!C127,'Raw Data'!P127&gt;'Raw Data'!O127),'Raw Data'!E127,0))</f>
        <v>0</v>
      </c>
      <c r="O132">
        <f>IF(AND('Raw Data'!C127&gt;'Raw Data'!E127,'Raw Data'!O127&gt;'Raw Data'!P127),'Raw Data'!C127,IF(AND('Raw Data'!E127&gt;'Raw Data'!C127,'Raw Data'!P127&gt;'Raw Data'!O127),'Raw Data'!E127,0))</f>
        <v>0</v>
      </c>
      <c r="P132">
        <f>IF(AND('Raw Data'!D127&gt;4,'Raw Data'!O127&gt;'Raw Data'!P127),'Raw Data'!J127,IF(AND('Raw Data'!D127&gt;4,'Raw Data'!O127='Raw Data'!P127),0,IF('Raw Data'!O127='Raw Data'!P127,'Raw Data'!D127,0)))</f>
        <v>0</v>
      </c>
      <c r="Q132">
        <f>IF(AND('Raw Data'!D127&gt;4,'Raw Data'!O127&lt;'Raw Data'!P127),'Raw Data'!K127,IF(AND('Raw Data'!D127&gt;4,'Raw Data'!O127='Raw Data'!P127),0,IF('Raw Data'!O127='Raw Data'!P127,'Raw Data'!D127,0)))</f>
        <v>0</v>
      </c>
      <c r="R132">
        <f t="shared" si="7"/>
        <v>0</v>
      </c>
      <c r="S132">
        <f t="shared" si="8"/>
        <v>0</v>
      </c>
      <c r="T132">
        <f t="shared" si="9"/>
        <v>0</v>
      </c>
    </row>
    <row r="133" spans="1:20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Data'!E128,'Raw Data'!O128&gt;'Raw Data'!P128),'Raw Data'!C128,IF(AND('Raw Data'!E128&lt;'Raw Data'!C128,'Raw Data'!P128&gt;'Raw Data'!O128),'Raw Data'!E128,0))</f>
        <v>0</v>
      </c>
      <c r="O133">
        <f>IF(AND('Raw Data'!C128&gt;'Raw Data'!E128,'Raw Data'!O128&gt;'Raw Data'!P128),'Raw Data'!C128,IF(AND('Raw Data'!E128&gt;'Raw Data'!C128,'Raw Data'!P128&gt;'Raw Data'!O128),'Raw Data'!E128,0))</f>
        <v>0</v>
      </c>
      <c r="P133">
        <f>IF(AND('Raw Data'!D128&gt;4,'Raw Data'!O128&gt;'Raw Data'!P128),'Raw Data'!J128,IF(AND('Raw Data'!D128&gt;4,'Raw Data'!O128='Raw Data'!P128),0,IF('Raw Data'!O128='Raw Data'!P128,'Raw Data'!D128,0)))</f>
        <v>0</v>
      </c>
      <c r="Q133">
        <f>IF(AND('Raw Data'!D128&gt;4,'Raw Data'!O128&lt;'Raw Data'!P128),'Raw Data'!K128,IF(AND('Raw Data'!D128&gt;4,'Raw Data'!O128='Raw Data'!P128),0,IF('Raw Data'!O128='Raw Data'!P128,'Raw Data'!D128,0)))</f>
        <v>0</v>
      </c>
      <c r="R133">
        <f t="shared" si="7"/>
        <v>0</v>
      </c>
      <c r="S133">
        <f t="shared" si="8"/>
        <v>0</v>
      </c>
      <c r="T133">
        <f t="shared" si="9"/>
        <v>0</v>
      </c>
    </row>
    <row r="134" spans="1:20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Data'!E129,'Raw Data'!O129&gt;'Raw Data'!P129),'Raw Data'!C129,IF(AND('Raw Data'!E129&lt;'Raw Data'!C129,'Raw Data'!P129&gt;'Raw Data'!O129),'Raw Data'!E129,0))</f>
        <v>0</v>
      </c>
      <c r="O134">
        <f>IF(AND('Raw Data'!C129&gt;'Raw Data'!E129,'Raw Data'!O129&gt;'Raw Data'!P129),'Raw Data'!C129,IF(AND('Raw Data'!E129&gt;'Raw Data'!C129,'Raw Data'!P129&gt;'Raw Data'!O129),'Raw Data'!E129,0))</f>
        <v>0</v>
      </c>
      <c r="P134">
        <f>IF(AND('Raw Data'!D129&gt;4,'Raw Data'!O129&gt;'Raw Data'!P129),'Raw Data'!J129,IF(AND('Raw Data'!D129&gt;4,'Raw Data'!O129='Raw Data'!P129),0,IF('Raw Data'!O129='Raw Data'!P129,'Raw Data'!D129,0)))</f>
        <v>0</v>
      </c>
      <c r="Q134">
        <f>IF(AND('Raw Data'!D129&gt;4,'Raw Data'!O129&lt;'Raw Data'!P129),'Raw Data'!K129,IF(AND('Raw Data'!D129&gt;4,'Raw Data'!O129='Raw Data'!P129),0,IF('Raw Data'!O129='Raw Data'!P129,'Raw Data'!D129,0)))</f>
        <v>0</v>
      </c>
      <c r="R134">
        <f t="shared" si="7"/>
        <v>0</v>
      </c>
      <c r="S134">
        <f t="shared" si="8"/>
        <v>0</v>
      </c>
      <c r="T134">
        <f t="shared" si="9"/>
        <v>0</v>
      </c>
    </row>
    <row r="135" spans="1:20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Data'!E130,'Raw Data'!O130&gt;'Raw Data'!P130),'Raw Data'!C130,IF(AND('Raw Data'!E130&lt;'Raw Data'!C130,'Raw Data'!P130&gt;'Raw Data'!O130),'Raw Data'!E130,0))</f>
        <v>0</v>
      </c>
      <c r="O135">
        <f>IF(AND('Raw Data'!C130&gt;'Raw Data'!E130,'Raw Data'!O130&gt;'Raw Data'!P130),'Raw Data'!C130,IF(AND('Raw Data'!E130&gt;'Raw Data'!C130,'Raw Data'!P130&gt;'Raw Data'!O130),'Raw Data'!E130,0))</f>
        <v>0</v>
      </c>
      <c r="P135">
        <f>IF(AND('Raw Data'!D130&gt;4,'Raw Data'!O130&gt;'Raw Data'!P130),'Raw Data'!J130,IF(AND('Raw Data'!D130&gt;4,'Raw Data'!O130='Raw Data'!P130),0,IF('Raw Data'!O130='Raw Data'!P130,'Raw Data'!D130,0)))</f>
        <v>0</v>
      </c>
      <c r="Q135">
        <f>IF(AND('Raw Data'!D130&gt;4,'Raw Data'!O130&lt;'Raw Data'!P130),'Raw Data'!K130,IF(AND('Raw Data'!D130&gt;4,'Raw Data'!O130='Raw Data'!P130),0,IF('Raw Data'!O130='Raw Data'!P130,'Raw Data'!D130,0)))</f>
        <v>0</v>
      </c>
      <c r="R135">
        <f t="shared" ref="R135:R198" si="10">IF(AND(O135&gt;0, F135&gt;0), F135*O135, 0)</f>
        <v>0</v>
      </c>
      <c r="S135">
        <f t="shared" ref="S135:S198" si="11">IF(AND(C135&gt;0, E135&gt;0), E135*C135, 0)</f>
        <v>0</v>
      </c>
      <c r="T135">
        <f t="shared" ref="T135:T198" si="12">IF(AND(F135, D135), D135*F135, 0)</f>
        <v>0</v>
      </c>
    </row>
    <row r="136" spans="1:20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Data'!E131,'Raw Data'!O131&gt;'Raw Data'!P131),'Raw Data'!C131,IF(AND('Raw Data'!E131&lt;'Raw Data'!C131,'Raw Data'!P131&gt;'Raw Data'!O131),'Raw Data'!E131,0))</f>
        <v>0</v>
      </c>
      <c r="O136">
        <f>IF(AND('Raw Data'!C131&gt;'Raw Data'!E131,'Raw Data'!O131&gt;'Raw Data'!P131),'Raw Data'!C131,IF(AND('Raw Data'!E131&gt;'Raw Data'!C131,'Raw Data'!P131&gt;'Raw Data'!O131),'Raw Data'!E131,0))</f>
        <v>0</v>
      </c>
      <c r="P136">
        <f>IF(AND('Raw Data'!D131&gt;4,'Raw Data'!O131&gt;'Raw Data'!P131),'Raw Data'!J131,IF(AND('Raw Data'!D131&gt;4,'Raw Data'!O131='Raw Data'!P131),0,IF('Raw Data'!O131='Raw Data'!P131,'Raw Data'!D131,0)))</f>
        <v>0</v>
      </c>
      <c r="Q136">
        <f>IF(AND('Raw Data'!D131&gt;4,'Raw Data'!O131&lt;'Raw Data'!P131),'Raw Data'!K131,IF(AND('Raw Data'!D131&gt;4,'Raw Data'!O131='Raw Data'!P131),0,IF('Raw Data'!O131='Raw Data'!P131,'Raw Data'!D131,0)))</f>
        <v>0</v>
      </c>
      <c r="R136">
        <f t="shared" si="10"/>
        <v>0</v>
      </c>
      <c r="S136">
        <f t="shared" si="11"/>
        <v>0</v>
      </c>
      <c r="T136">
        <f t="shared" si="12"/>
        <v>0</v>
      </c>
    </row>
    <row r="137" spans="1:20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Data'!E132,'Raw Data'!O132&gt;'Raw Data'!P132),'Raw Data'!C132,IF(AND('Raw Data'!E132&lt;'Raw Data'!C132,'Raw Data'!P132&gt;'Raw Data'!O132),'Raw Data'!E132,0))</f>
        <v>0</v>
      </c>
      <c r="O137">
        <f>IF(AND('Raw Data'!C132&gt;'Raw Data'!E132,'Raw Data'!O132&gt;'Raw Data'!P132),'Raw Data'!C132,IF(AND('Raw Data'!E132&gt;'Raw Data'!C132,'Raw Data'!P132&gt;'Raw Data'!O132),'Raw Data'!E132,0))</f>
        <v>0</v>
      </c>
      <c r="P137">
        <f>IF(AND('Raw Data'!D132&gt;4,'Raw Data'!O132&gt;'Raw Data'!P132),'Raw Data'!J132,IF(AND('Raw Data'!D132&gt;4,'Raw Data'!O132='Raw Data'!P132),0,IF('Raw Data'!O132='Raw Data'!P132,'Raw Data'!D132,0)))</f>
        <v>0</v>
      </c>
      <c r="Q137">
        <f>IF(AND('Raw Data'!D132&gt;4,'Raw Data'!O132&lt;'Raw Data'!P132),'Raw Data'!K132,IF(AND('Raw Data'!D132&gt;4,'Raw Data'!O132='Raw Data'!P132),0,IF('Raw Data'!O132='Raw Data'!P132,'Raw Data'!D132,0)))</f>
        <v>0</v>
      </c>
      <c r="R137">
        <f t="shared" si="10"/>
        <v>0</v>
      </c>
      <c r="S137">
        <f t="shared" si="11"/>
        <v>0</v>
      </c>
      <c r="T137">
        <f t="shared" si="12"/>
        <v>0</v>
      </c>
    </row>
    <row r="138" spans="1:20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Data'!E133,'Raw Data'!O133&gt;'Raw Data'!P133),'Raw Data'!C133,IF(AND('Raw Data'!E133&lt;'Raw Data'!C133,'Raw Data'!P133&gt;'Raw Data'!O133),'Raw Data'!E133,0))</f>
        <v>0</v>
      </c>
      <c r="O138">
        <f>IF(AND('Raw Data'!C133&gt;'Raw Data'!E133,'Raw Data'!O133&gt;'Raw Data'!P133),'Raw Data'!C133,IF(AND('Raw Data'!E133&gt;'Raw Data'!C133,'Raw Data'!P133&gt;'Raw Data'!O133),'Raw Data'!E133,0))</f>
        <v>0</v>
      </c>
      <c r="P138">
        <f>IF(AND('Raw Data'!D133&gt;4,'Raw Data'!O133&gt;'Raw Data'!P133),'Raw Data'!J133,IF(AND('Raw Data'!D133&gt;4,'Raw Data'!O133='Raw Data'!P133),0,IF('Raw Data'!O133='Raw Data'!P133,'Raw Data'!D133,0)))</f>
        <v>0</v>
      </c>
      <c r="Q138">
        <f>IF(AND('Raw Data'!D133&gt;4,'Raw Data'!O133&lt;'Raw Data'!P133),'Raw Data'!K133,IF(AND('Raw Data'!D133&gt;4,'Raw Data'!O133='Raw Data'!P133),0,IF('Raw Data'!O133='Raw Data'!P133,'Raw Data'!D133,0)))</f>
        <v>0</v>
      </c>
      <c r="R138">
        <f t="shared" si="10"/>
        <v>0</v>
      </c>
      <c r="S138">
        <f t="shared" si="11"/>
        <v>0</v>
      </c>
      <c r="T138">
        <f t="shared" si="12"/>
        <v>0</v>
      </c>
    </row>
    <row r="139" spans="1:20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Data'!E134,'Raw Data'!O134&gt;'Raw Data'!P134),'Raw Data'!C134,IF(AND('Raw Data'!E134&lt;'Raw Data'!C134,'Raw Data'!P134&gt;'Raw Data'!O134),'Raw Data'!E134,0))</f>
        <v>0</v>
      </c>
      <c r="O139">
        <f>IF(AND('Raw Data'!C134&gt;'Raw Data'!E134,'Raw Data'!O134&gt;'Raw Data'!P134),'Raw Data'!C134,IF(AND('Raw Data'!E134&gt;'Raw Data'!C134,'Raw Data'!P134&gt;'Raw Data'!O134),'Raw Data'!E134,0))</f>
        <v>0</v>
      </c>
      <c r="P139">
        <f>IF(AND('Raw Data'!D134&gt;4,'Raw Data'!O134&gt;'Raw Data'!P134),'Raw Data'!J134,IF(AND('Raw Data'!D134&gt;4,'Raw Data'!O134='Raw Data'!P134),0,IF('Raw Data'!O134='Raw Data'!P134,'Raw Data'!D134,0)))</f>
        <v>0</v>
      </c>
      <c r="Q139">
        <f>IF(AND('Raw Data'!D134&gt;4,'Raw Data'!O134&lt;'Raw Data'!P134),'Raw Data'!K134,IF(AND('Raw Data'!D134&gt;4,'Raw Data'!O134='Raw Data'!P134),0,IF('Raw Data'!O134='Raw Data'!P134,'Raw Data'!D134,0)))</f>
        <v>0</v>
      </c>
      <c r="R139">
        <f t="shared" si="10"/>
        <v>0</v>
      </c>
      <c r="S139">
        <f t="shared" si="11"/>
        <v>0</v>
      </c>
      <c r="T139">
        <f t="shared" si="12"/>
        <v>0</v>
      </c>
    </row>
    <row r="140" spans="1:20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Data'!E135,'Raw Data'!O135&gt;'Raw Data'!P135),'Raw Data'!C135,IF(AND('Raw Data'!E135&lt;'Raw Data'!C135,'Raw Data'!P135&gt;'Raw Data'!O135),'Raw Data'!E135,0))</f>
        <v>0</v>
      </c>
      <c r="O140">
        <f>IF(AND('Raw Data'!C135&gt;'Raw Data'!E135,'Raw Data'!O135&gt;'Raw Data'!P135),'Raw Data'!C135,IF(AND('Raw Data'!E135&gt;'Raw Data'!C135,'Raw Data'!P135&gt;'Raw Data'!O135),'Raw Data'!E135,0))</f>
        <v>0</v>
      </c>
      <c r="P140">
        <f>IF(AND('Raw Data'!D135&gt;4,'Raw Data'!O135&gt;'Raw Data'!P135),'Raw Data'!J135,IF(AND('Raw Data'!D135&gt;4,'Raw Data'!O135='Raw Data'!P135),0,IF('Raw Data'!O135='Raw Data'!P135,'Raw Data'!D135,0)))</f>
        <v>0</v>
      </c>
      <c r="Q140">
        <f>IF(AND('Raw Data'!D135&gt;4,'Raw Data'!O135&lt;'Raw Data'!P135),'Raw Data'!K135,IF(AND('Raw Data'!D135&gt;4,'Raw Data'!O135='Raw Data'!P135),0,IF('Raw Data'!O135='Raw Data'!P135,'Raw Data'!D135,0)))</f>
        <v>0</v>
      </c>
      <c r="R140">
        <f t="shared" si="10"/>
        <v>0</v>
      </c>
      <c r="S140">
        <f t="shared" si="11"/>
        <v>0</v>
      </c>
      <c r="T140">
        <f t="shared" si="12"/>
        <v>0</v>
      </c>
    </row>
    <row r="141" spans="1:20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Data'!E136,'Raw Data'!O136&gt;'Raw Data'!P136),'Raw Data'!C136,IF(AND('Raw Data'!E136&lt;'Raw Data'!C136,'Raw Data'!P136&gt;'Raw Data'!O136),'Raw Data'!E136,0))</f>
        <v>0</v>
      </c>
      <c r="O141">
        <f>IF(AND('Raw Data'!C136&gt;'Raw Data'!E136,'Raw Data'!O136&gt;'Raw Data'!P136),'Raw Data'!C136,IF(AND('Raw Data'!E136&gt;'Raw Data'!C136,'Raw Data'!P136&gt;'Raw Data'!O136),'Raw Data'!E136,0))</f>
        <v>0</v>
      </c>
      <c r="P141">
        <f>IF(AND('Raw Data'!D136&gt;4,'Raw Data'!O136&gt;'Raw Data'!P136),'Raw Data'!J136,IF(AND('Raw Data'!D136&gt;4,'Raw Data'!O136='Raw Data'!P136),0,IF('Raw Data'!O136='Raw Data'!P136,'Raw Data'!D136,0)))</f>
        <v>0</v>
      </c>
      <c r="Q141">
        <f>IF(AND('Raw Data'!D136&gt;4,'Raw Data'!O136&lt;'Raw Data'!P136),'Raw Data'!K136,IF(AND('Raw Data'!D136&gt;4,'Raw Data'!O136='Raw Data'!P136),0,IF('Raw Data'!O136='Raw Data'!P136,'Raw Data'!D136,0)))</f>
        <v>0</v>
      </c>
      <c r="R141">
        <f t="shared" si="10"/>
        <v>0</v>
      </c>
      <c r="S141">
        <f t="shared" si="11"/>
        <v>0</v>
      </c>
      <c r="T141">
        <f t="shared" si="12"/>
        <v>0</v>
      </c>
    </row>
    <row r="142" spans="1:20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Data'!E137,'Raw Data'!O137&gt;'Raw Data'!P137),'Raw Data'!C137,IF(AND('Raw Data'!E137&lt;'Raw Data'!C137,'Raw Data'!P137&gt;'Raw Data'!O137),'Raw Data'!E137,0))</f>
        <v>0</v>
      </c>
      <c r="O142">
        <f>IF(AND('Raw Data'!C137&gt;'Raw Data'!E137,'Raw Data'!O137&gt;'Raw Data'!P137),'Raw Data'!C137,IF(AND('Raw Data'!E137&gt;'Raw Data'!C137,'Raw Data'!P137&gt;'Raw Data'!O137),'Raw Data'!E137,0))</f>
        <v>0</v>
      </c>
      <c r="P142">
        <f>IF(AND('Raw Data'!D137&gt;4,'Raw Data'!O137&gt;'Raw Data'!P137),'Raw Data'!J137,IF(AND('Raw Data'!D137&gt;4,'Raw Data'!O137='Raw Data'!P137),0,IF('Raw Data'!O137='Raw Data'!P137,'Raw Data'!D137,0)))</f>
        <v>0</v>
      </c>
      <c r="Q142">
        <f>IF(AND('Raw Data'!D137&gt;4,'Raw Data'!O137&lt;'Raw Data'!P137),'Raw Data'!K137,IF(AND('Raw Data'!D137&gt;4,'Raw Data'!O137='Raw Data'!P137),0,IF('Raw Data'!O137='Raw Data'!P137,'Raw Data'!D137,0)))</f>
        <v>0</v>
      </c>
      <c r="R142">
        <f t="shared" si="10"/>
        <v>0</v>
      </c>
      <c r="S142">
        <f t="shared" si="11"/>
        <v>0</v>
      </c>
      <c r="T142">
        <f t="shared" si="12"/>
        <v>0</v>
      </c>
    </row>
    <row r="143" spans="1:20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Data'!E138,'Raw Data'!O138&gt;'Raw Data'!P138),'Raw Data'!C138,IF(AND('Raw Data'!E138&lt;'Raw Data'!C138,'Raw Data'!P138&gt;'Raw Data'!O138),'Raw Data'!E138,0))</f>
        <v>0</v>
      </c>
      <c r="O143">
        <f>IF(AND('Raw Data'!C138&gt;'Raw Data'!E138,'Raw Data'!O138&gt;'Raw Data'!P138),'Raw Data'!C138,IF(AND('Raw Data'!E138&gt;'Raw Data'!C138,'Raw Data'!P138&gt;'Raw Data'!O138),'Raw Data'!E138,0))</f>
        <v>0</v>
      </c>
      <c r="P143">
        <f>IF(AND('Raw Data'!D138&gt;4,'Raw Data'!O138&gt;'Raw Data'!P138),'Raw Data'!J138,IF(AND('Raw Data'!D138&gt;4,'Raw Data'!O138='Raw Data'!P138),0,IF('Raw Data'!O138='Raw Data'!P138,'Raw Data'!D138,0)))</f>
        <v>0</v>
      </c>
      <c r="Q143">
        <f>IF(AND('Raw Data'!D138&gt;4,'Raw Data'!O138&lt;'Raw Data'!P138),'Raw Data'!K138,IF(AND('Raw Data'!D138&gt;4,'Raw Data'!O138='Raw Data'!P138),0,IF('Raw Data'!O138='Raw Data'!P138,'Raw Data'!D138,0)))</f>
        <v>0</v>
      </c>
      <c r="R143">
        <f t="shared" si="10"/>
        <v>0</v>
      </c>
      <c r="S143">
        <f t="shared" si="11"/>
        <v>0</v>
      </c>
      <c r="T143">
        <f t="shared" si="12"/>
        <v>0</v>
      </c>
    </row>
    <row r="144" spans="1:20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Data'!E139,'Raw Data'!O139&gt;'Raw Data'!P139),'Raw Data'!C139,IF(AND('Raw Data'!E139&lt;'Raw Data'!C139,'Raw Data'!P139&gt;'Raw Data'!O139),'Raw Data'!E139,0))</f>
        <v>0</v>
      </c>
      <c r="O144">
        <f>IF(AND('Raw Data'!C139&gt;'Raw Data'!E139,'Raw Data'!O139&gt;'Raw Data'!P139),'Raw Data'!C139,IF(AND('Raw Data'!E139&gt;'Raw Data'!C139,'Raw Data'!P139&gt;'Raw Data'!O139),'Raw Data'!E139,0))</f>
        <v>0</v>
      </c>
      <c r="P144">
        <f>IF(AND('Raw Data'!D139&gt;4,'Raw Data'!O139&gt;'Raw Data'!P139),'Raw Data'!J139,IF(AND('Raw Data'!D139&gt;4,'Raw Data'!O139='Raw Data'!P139),0,IF('Raw Data'!O139='Raw Data'!P139,'Raw Data'!D139,0)))</f>
        <v>0</v>
      </c>
      <c r="Q144">
        <f>IF(AND('Raw Data'!D139&gt;4,'Raw Data'!O139&lt;'Raw Data'!P139),'Raw Data'!K139,IF(AND('Raw Data'!D139&gt;4,'Raw Data'!O139='Raw Data'!P139),0,IF('Raw Data'!O139='Raw Data'!P139,'Raw Data'!D139,0)))</f>
        <v>0</v>
      </c>
      <c r="R144">
        <f t="shared" si="10"/>
        <v>0</v>
      </c>
      <c r="S144">
        <f t="shared" si="11"/>
        <v>0</v>
      </c>
      <c r="T144">
        <f t="shared" si="12"/>
        <v>0</v>
      </c>
    </row>
    <row r="145" spans="1:20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Data'!E140,'Raw Data'!O140&gt;'Raw Data'!P140),'Raw Data'!C140,IF(AND('Raw Data'!E140&lt;'Raw Data'!C140,'Raw Data'!P140&gt;'Raw Data'!O140),'Raw Data'!E140,0))</f>
        <v>0</v>
      </c>
      <c r="O145">
        <f>IF(AND('Raw Data'!C140&gt;'Raw Data'!E140,'Raw Data'!O140&gt;'Raw Data'!P140),'Raw Data'!C140,IF(AND('Raw Data'!E140&gt;'Raw Data'!C140,'Raw Data'!P140&gt;'Raw Data'!O140),'Raw Data'!E140,0))</f>
        <v>0</v>
      </c>
      <c r="P145">
        <f>IF(AND('Raw Data'!D140&gt;4,'Raw Data'!O140&gt;'Raw Data'!P140),'Raw Data'!J140,IF(AND('Raw Data'!D140&gt;4,'Raw Data'!O140='Raw Data'!P140),0,IF('Raw Data'!O140='Raw Data'!P140,'Raw Data'!D140,0)))</f>
        <v>0</v>
      </c>
      <c r="Q145">
        <f>IF(AND('Raw Data'!D140&gt;4,'Raw Data'!O140&lt;'Raw Data'!P140),'Raw Data'!K140,IF(AND('Raw Data'!D140&gt;4,'Raw Data'!O140='Raw Data'!P140),0,IF('Raw Data'!O140='Raw Data'!P140,'Raw Data'!D140,0)))</f>
        <v>0</v>
      </c>
      <c r="R145">
        <f t="shared" si="10"/>
        <v>0</v>
      </c>
      <c r="S145">
        <f t="shared" si="11"/>
        <v>0</v>
      </c>
      <c r="T145">
        <f t="shared" si="12"/>
        <v>0</v>
      </c>
    </row>
    <row r="146" spans="1:20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Data'!E141,'Raw Data'!O141&gt;'Raw Data'!P141),'Raw Data'!C141,IF(AND('Raw Data'!E141&lt;'Raw Data'!C141,'Raw Data'!P141&gt;'Raw Data'!O141),'Raw Data'!E141,0))</f>
        <v>0</v>
      </c>
      <c r="O146">
        <f>IF(AND('Raw Data'!C141&gt;'Raw Data'!E141,'Raw Data'!O141&gt;'Raw Data'!P141),'Raw Data'!C141,IF(AND('Raw Data'!E141&gt;'Raw Data'!C141,'Raw Data'!P141&gt;'Raw Data'!O141),'Raw Data'!E141,0))</f>
        <v>0</v>
      </c>
      <c r="P146">
        <f>IF(AND('Raw Data'!D141&gt;4,'Raw Data'!O141&gt;'Raw Data'!P141),'Raw Data'!J141,IF(AND('Raw Data'!D141&gt;4,'Raw Data'!O141='Raw Data'!P141),0,IF('Raw Data'!O141='Raw Data'!P141,'Raw Data'!D141,0)))</f>
        <v>0</v>
      </c>
      <c r="Q146">
        <f>IF(AND('Raw Data'!D141&gt;4,'Raw Data'!O141&lt;'Raw Data'!P141),'Raw Data'!K141,IF(AND('Raw Data'!D141&gt;4,'Raw Data'!O141='Raw Data'!P141),0,IF('Raw Data'!O141='Raw Data'!P141,'Raw Data'!D141,0)))</f>
        <v>0</v>
      </c>
      <c r="R146">
        <f t="shared" si="10"/>
        <v>0</v>
      </c>
      <c r="S146">
        <f t="shared" si="11"/>
        <v>0</v>
      </c>
      <c r="T146">
        <f t="shared" si="12"/>
        <v>0</v>
      </c>
    </row>
    <row r="147" spans="1:20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Data'!E142,'Raw Data'!O142&gt;'Raw Data'!P142),'Raw Data'!C142,IF(AND('Raw Data'!E142&lt;'Raw Data'!C142,'Raw Data'!P142&gt;'Raw Data'!O142),'Raw Data'!E142,0))</f>
        <v>0</v>
      </c>
      <c r="O147">
        <f>IF(AND('Raw Data'!C142&gt;'Raw Data'!E142,'Raw Data'!O142&gt;'Raw Data'!P142),'Raw Data'!C142,IF(AND('Raw Data'!E142&gt;'Raw Data'!C142,'Raw Data'!P142&gt;'Raw Data'!O142),'Raw Data'!E142,0))</f>
        <v>0</v>
      </c>
      <c r="P147">
        <f>IF(AND('Raw Data'!D142&gt;4,'Raw Data'!O142&gt;'Raw Data'!P142),'Raw Data'!J142,IF(AND('Raw Data'!D142&gt;4,'Raw Data'!O142='Raw Data'!P142),0,IF('Raw Data'!O142='Raw Data'!P142,'Raw Data'!D142,0)))</f>
        <v>0</v>
      </c>
      <c r="Q147">
        <f>IF(AND('Raw Data'!D142&gt;4,'Raw Data'!O142&lt;'Raw Data'!P142),'Raw Data'!K142,IF(AND('Raw Data'!D142&gt;4,'Raw Data'!O142='Raw Data'!P142),0,IF('Raw Data'!O142='Raw Data'!P142,'Raw Data'!D142,0)))</f>
        <v>0</v>
      </c>
      <c r="R147">
        <f t="shared" si="10"/>
        <v>0</v>
      </c>
      <c r="S147">
        <f t="shared" si="11"/>
        <v>0</v>
      </c>
      <c r="T147">
        <f t="shared" si="12"/>
        <v>0</v>
      </c>
    </row>
    <row r="148" spans="1:20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Data'!E143,'Raw Data'!O143&gt;'Raw Data'!P143),'Raw Data'!C143,IF(AND('Raw Data'!E143&lt;'Raw Data'!C143,'Raw Data'!P143&gt;'Raw Data'!O143),'Raw Data'!E143,0))</f>
        <v>0</v>
      </c>
      <c r="O148">
        <f>IF(AND('Raw Data'!C143&gt;'Raw Data'!E143,'Raw Data'!O143&gt;'Raw Data'!P143),'Raw Data'!C143,IF(AND('Raw Data'!E143&gt;'Raw Data'!C143,'Raw Data'!P143&gt;'Raw Data'!O143),'Raw Data'!E143,0))</f>
        <v>0</v>
      </c>
      <c r="P148">
        <f>IF(AND('Raw Data'!D143&gt;4,'Raw Data'!O143&gt;'Raw Data'!P143),'Raw Data'!J143,IF(AND('Raw Data'!D143&gt;4,'Raw Data'!O143='Raw Data'!P143),0,IF('Raw Data'!O143='Raw Data'!P143,'Raw Data'!D143,0)))</f>
        <v>0</v>
      </c>
      <c r="Q148">
        <f>IF(AND('Raw Data'!D143&gt;4,'Raw Data'!O143&lt;'Raw Data'!P143),'Raw Data'!K143,IF(AND('Raw Data'!D143&gt;4,'Raw Data'!O143='Raw Data'!P143),0,IF('Raw Data'!O143='Raw Data'!P143,'Raw Data'!D143,0)))</f>
        <v>0</v>
      </c>
      <c r="R148">
        <f t="shared" si="10"/>
        <v>0</v>
      </c>
      <c r="S148">
        <f t="shared" si="11"/>
        <v>0</v>
      </c>
      <c r="T148">
        <f t="shared" si="12"/>
        <v>0</v>
      </c>
    </row>
    <row r="149" spans="1:20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Data'!E144,'Raw Data'!O144&gt;'Raw Data'!P144),'Raw Data'!C144,IF(AND('Raw Data'!E144&lt;'Raw Data'!C144,'Raw Data'!P144&gt;'Raw Data'!O144),'Raw Data'!E144,0))</f>
        <v>0</v>
      </c>
      <c r="O149">
        <f>IF(AND('Raw Data'!C144&gt;'Raw Data'!E144,'Raw Data'!O144&gt;'Raw Data'!P144),'Raw Data'!C144,IF(AND('Raw Data'!E144&gt;'Raw Data'!C144,'Raw Data'!P144&gt;'Raw Data'!O144),'Raw Data'!E144,0))</f>
        <v>0</v>
      </c>
      <c r="P149">
        <f>IF(AND('Raw Data'!D144&gt;4,'Raw Data'!O144&gt;'Raw Data'!P144),'Raw Data'!J144,IF(AND('Raw Data'!D144&gt;4,'Raw Data'!O144='Raw Data'!P144),0,IF('Raw Data'!O144='Raw Data'!P144,'Raw Data'!D144,0)))</f>
        <v>0</v>
      </c>
      <c r="Q149">
        <f>IF(AND('Raw Data'!D144&gt;4,'Raw Data'!O144&lt;'Raw Data'!P144),'Raw Data'!K144,IF(AND('Raw Data'!D144&gt;4,'Raw Data'!O144='Raw Data'!P144),0,IF('Raw Data'!O144='Raw Data'!P144,'Raw Data'!D144,0)))</f>
        <v>0</v>
      </c>
      <c r="R149">
        <f t="shared" si="10"/>
        <v>0</v>
      </c>
      <c r="S149">
        <f t="shared" si="11"/>
        <v>0</v>
      </c>
      <c r="T149">
        <f t="shared" si="12"/>
        <v>0</v>
      </c>
    </row>
    <row r="150" spans="1:20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Data'!E145,'Raw Data'!O145&gt;'Raw Data'!P145),'Raw Data'!C145,IF(AND('Raw Data'!E145&lt;'Raw Data'!C145,'Raw Data'!P145&gt;'Raw Data'!O145),'Raw Data'!E145,0))</f>
        <v>0</v>
      </c>
      <c r="O150">
        <f>IF(AND('Raw Data'!C145&gt;'Raw Data'!E145,'Raw Data'!O145&gt;'Raw Data'!P145),'Raw Data'!C145,IF(AND('Raw Data'!E145&gt;'Raw Data'!C145,'Raw Data'!P145&gt;'Raw Data'!O145),'Raw Data'!E145,0))</f>
        <v>0</v>
      </c>
      <c r="P150">
        <f>IF(AND('Raw Data'!D145&gt;4,'Raw Data'!O145&gt;'Raw Data'!P145),'Raw Data'!J145,IF(AND('Raw Data'!D145&gt;4,'Raw Data'!O145='Raw Data'!P145),0,IF('Raw Data'!O145='Raw Data'!P145,'Raw Data'!D145,0)))</f>
        <v>0</v>
      </c>
      <c r="Q150">
        <f>IF(AND('Raw Data'!D145&gt;4,'Raw Data'!O145&lt;'Raw Data'!P145),'Raw Data'!K145,IF(AND('Raw Data'!D145&gt;4,'Raw Data'!O145='Raw Data'!P145),0,IF('Raw Data'!O145='Raw Data'!P145,'Raw Data'!D145,0)))</f>
        <v>0</v>
      </c>
      <c r="R150">
        <f t="shared" si="10"/>
        <v>0</v>
      </c>
      <c r="S150">
        <f t="shared" si="11"/>
        <v>0</v>
      </c>
      <c r="T150">
        <f t="shared" si="12"/>
        <v>0</v>
      </c>
    </row>
    <row r="151" spans="1:20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Data'!E146,'Raw Data'!O146&gt;'Raw Data'!P146),'Raw Data'!C146,IF(AND('Raw Data'!E146&lt;'Raw Data'!C146,'Raw Data'!P146&gt;'Raw Data'!O146),'Raw Data'!E146,0))</f>
        <v>0</v>
      </c>
      <c r="O151">
        <f>IF(AND('Raw Data'!C146&gt;'Raw Data'!E146,'Raw Data'!O146&gt;'Raw Data'!P146),'Raw Data'!C146,IF(AND('Raw Data'!E146&gt;'Raw Data'!C146,'Raw Data'!P146&gt;'Raw Data'!O146),'Raw Data'!E146,0))</f>
        <v>0</v>
      </c>
      <c r="P151">
        <f>IF(AND('Raw Data'!D146&gt;4,'Raw Data'!O146&gt;'Raw Data'!P146),'Raw Data'!J146,IF(AND('Raw Data'!D146&gt;4,'Raw Data'!O146='Raw Data'!P146),0,IF('Raw Data'!O146='Raw Data'!P146,'Raw Data'!D146,0)))</f>
        <v>0</v>
      </c>
      <c r="Q151">
        <f>IF(AND('Raw Data'!D146&gt;4,'Raw Data'!O146&lt;'Raw Data'!P146),'Raw Data'!K146,IF(AND('Raw Data'!D146&gt;4,'Raw Data'!O146='Raw Data'!P146),0,IF('Raw Data'!O146='Raw Data'!P146,'Raw Data'!D146,0)))</f>
        <v>0</v>
      </c>
      <c r="R151">
        <f t="shared" si="10"/>
        <v>0</v>
      </c>
      <c r="S151">
        <f t="shared" si="11"/>
        <v>0</v>
      </c>
      <c r="T151">
        <f t="shared" si="12"/>
        <v>0</v>
      </c>
    </row>
    <row r="152" spans="1:20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Data'!E147,'Raw Data'!O147&gt;'Raw Data'!P147),'Raw Data'!C147,IF(AND('Raw Data'!E147&lt;'Raw Data'!C147,'Raw Data'!P147&gt;'Raw Data'!O147),'Raw Data'!E147,0))</f>
        <v>0</v>
      </c>
      <c r="O152">
        <f>IF(AND('Raw Data'!C147&gt;'Raw Data'!E147,'Raw Data'!O147&gt;'Raw Data'!P147),'Raw Data'!C147,IF(AND('Raw Data'!E147&gt;'Raw Data'!C147,'Raw Data'!P147&gt;'Raw Data'!O147),'Raw Data'!E147,0))</f>
        <v>0</v>
      </c>
      <c r="P152">
        <f>IF(AND('Raw Data'!D147&gt;4,'Raw Data'!O147&gt;'Raw Data'!P147),'Raw Data'!J147,IF(AND('Raw Data'!D147&gt;4,'Raw Data'!O147='Raw Data'!P147),0,IF('Raw Data'!O147='Raw Data'!P147,'Raw Data'!D147,0)))</f>
        <v>0</v>
      </c>
      <c r="Q152">
        <f>IF(AND('Raw Data'!D147&gt;4,'Raw Data'!O147&lt;'Raw Data'!P147),'Raw Data'!K147,IF(AND('Raw Data'!D147&gt;4,'Raw Data'!O147='Raw Data'!P147),0,IF('Raw Data'!O147='Raw Data'!P147,'Raw Data'!D147,0)))</f>
        <v>0</v>
      </c>
      <c r="R152">
        <f t="shared" si="10"/>
        <v>0</v>
      </c>
      <c r="S152">
        <f t="shared" si="11"/>
        <v>0</v>
      </c>
      <c r="T152">
        <f t="shared" si="12"/>
        <v>0</v>
      </c>
    </row>
    <row r="153" spans="1:20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Data'!E148,'Raw Data'!O148&gt;'Raw Data'!P148),'Raw Data'!C148,IF(AND('Raw Data'!E148&lt;'Raw Data'!C148,'Raw Data'!P148&gt;'Raw Data'!O148),'Raw Data'!E148,0))</f>
        <v>0</v>
      </c>
      <c r="O153">
        <f>IF(AND('Raw Data'!C148&gt;'Raw Data'!E148,'Raw Data'!O148&gt;'Raw Data'!P148),'Raw Data'!C148,IF(AND('Raw Data'!E148&gt;'Raw Data'!C148,'Raw Data'!P148&gt;'Raw Data'!O148),'Raw Data'!E148,0))</f>
        <v>0</v>
      </c>
      <c r="P153">
        <f>IF(AND('Raw Data'!D148&gt;4,'Raw Data'!O148&gt;'Raw Data'!P148),'Raw Data'!J148,IF(AND('Raw Data'!D148&gt;4,'Raw Data'!O148='Raw Data'!P148),0,IF('Raw Data'!O148='Raw Data'!P148,'Raw Data'!D148,0)))</f>
        <v>0</v>
      </c>
      <c r="Q153">
        <f>IF(AND('Raw Data'!D148&gt;4,'Raw Data'!O148&lt;'Raw Data'!P148),'Raw Data'!K148,IF(AND('Raw Data'!D148&gt;4,'Raw Data'!O148='Raw Data'!P148),0,IF('Raw Data'!O148='Raw Data'!P148,'Raw Data'!D148,0)))</f>
        <v>0</v>
      </c>
      <c r="R153">
        <f t="shared" si="10"/>
        <v>0</v>
      </c>
      <c r="S153">
        <f t="shared" si="11"/>
        <v>0</v>
      </c>
      <c r="T153">
        <f t="shared" si="12"/>
        <v>0</v>
      </c>
    </row>
    <row r="154" spans="1:20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Data'!E149,'Raw Data'!O149&gt;'Raw Data'!P149),'Raw Data'!C149,IF(AND('Raw Data'!E149&lt;'Raw Data'!C149,'Raw Data'!P149&gt;'Raw Data'!O149),'Raw Data'!E149,0))</f>
        <v>0</v>
      </c>
      <c r="O154">
        <f>IF(AND('Raw Data'!C149&gt;'Raw Data'!E149,'Raw Data'!O149&gt;'Raw Data'!P149),'Raw Data'!C149,IF(AND('Raw Data'!E149&gt;'Raw Data'!C149,'Raw Data'!P149&gt;'Raw Data'!O149),'Raw Data'!E149,0))</f>
        <v>0</v>
      </c>
      <c r="P154">
        <f>IF(AND('Raw Data'!D149&gt;4,'Raw Data'!O149&gt;'Raw Data'!P149),'Raw Data'!J149,IF(AND('Raw Data'!D149&gt;4,'Raw Data'!O149='Raw Data'!P149),0,IF('Raw Data'!O149='Raw Data'!P149,'Raw Data'!D149,0)))</f>
        <v>0</v>
      </c>
      <c r="Q154">
        <f>IF(AND('Raw Data'!D149&gt;4,'Raw Data'!O149&lt;'Raw Data'!P149),'Raw Data'!K149,IF(AND('Raw Data'!D149&gt;4,'Raw Data'!O149='Raw Data'!P149),0,IF('Raw Data'!O149='Raw Data'!P149,'Raw Data'!D149,0)))</f>
        <v>0</v>
      </c>
      <c r="R154">
        <f t="shared" si="10"/>
        <v>0</v>
      </c>
      <c r="S154">
        <f t="shared" si="11"/>
        <v>0</v>
      </c>
      <c r="T154">
        <f t="shared" si="12"/>
        <v>0</v>
      </c>
    </row>
    <row r="155" spans="1:20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Data'!E150,'Raw Data'!O150&gt;'Raw Data'!P150),'Raw Data'!C150,IF(AND('Raw Data'!E150&lt;'Raw Data'!C150,'Raw Data'!P150&gt;'Raw Data'!O150),'Raw Data'!E150,0))</f>
        <v>0</v>
      </c>
      <c r="O155">
        <f>IF(AND('Raw Data'!C150&gt;'Raw Data'!E150,'Raw Data'!O150&gt;'Raw Data'!P150),'Raw Data'!C150,IF(AND('Raw Data'!E150&gt;'Raw Data'!C150,'Raw Data'!P150&gt;'Raw Data'!O150),'Raw Data'!E150,0))</f>
        <v>0</v>
      </c>
      <c r="P155">
        <f>IF(AND('Raw Data'!D150&gt;4,'Raw Data'!O150&gt;'Raw Data'!P150),'Raw Data'!J150,IF(AND('Raw Data'!D150&gt;4,'Raw Data'!O150='Raw Data'!P150),0,IF('Raw Data'!O150='Raw Data'!P150,'Raw Data'!D150,0)))</f>
        <v>0</v>
      </c>
      <c r="Q155">
        <f>IF(AND('Raw Data'!D150&gt;4,'Raw Data'!O150&lt;'Raw Data'!P150),'Raw Data'!K150,IF(AND('Raw Data'!D150&gt;4,'Raw Data'!O150='Raw Data'!P150),0,IF('Raw Data'!O150='Raw Data'!P150,'Raw Data'!D150,0)))</f>
        <v>0</v>
      </c>
      <c r="R155">
        <f t="shared" si="10"/>
        <v>0</v>
      </c>
      <c r="S155">
        <f t="shared" si="11"/>
        <v>0</v>
      </c>
      <c r="T155">
        <f t="shared" si="12"/>
        <v>0</v>
      </c>
    </row>
    <row r="156" spans="1:20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Data'!E151,'Raw Data'!O151&gt;'Raw Data'!P151),'Raw Data'!C151,IF(AND('Raw Data'!E151&lt;'Raw Data'!C151,'Raw Data'!P151&gt;'Raw Data'!O151),'Raw Data'!E151,0))</f>
        <v>0</v>
      </c>
      <c r="O156">
        <f>IF(AND('Raw Data'!C151&gt;'Raw Data'!E151,'Raw Data'!O151&gt;'Raw Data'!P151),'Raw Data'!C151,IF(AND('Raw Data'!E151&gt;'Raw Data'!C151,'Raw Data'!P151&gt;'Raw Data'!O151),'Raw Data'!E151,0))</f>
        <v>0</v>
      </c>
      <c r="P156">
        <f>IF(AND('Raw Data'!D151&gt;4,'Raw Data'!O151&gt;'Raw Data'!P151),'Raw Data'!J151,IF(AND('Raw Data'!D151&gt;4,'Raw Data'!O151='Raw Data'!P151),0,IF('Raw Data'!O151='Raw Data'!P151,'Raw Data'!D151,0)))</f>
        <v>0</v>
      </c>
      <c r="Q156">
        <f>IF(AND('Raw Data'!D151&gt;4,'Raw Data'!O151&lt;'Raw Data'!P151),'Raw Data'!K151,IF(AND('Raw Data'!D151&gt;4,'Raw Data'!O151='Raw Data'!P151),0,IF('Raw Data'!O151='Raw Data'!P151,'Raw Data'!D151,0)))</f>
        <v>0</v>
      </c>
      <c r="R156">
        <f t="shared" si="10"/>
        <v>0</v>
      </c>
      <c r="S156">
        <f t="shared" si="11"/>
        <v>0</v>
      </c>
      <c r="T156">
        <f t="shared" si="12"/>
        <v>0</v>
      </c>
    </row>
    <row r="157" spans="1:20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Data'!E152,'Raw Data'!O152&gt;'Raw Data'!P152),'Raw Data'!C152,IF(AND('Raw Data'!E152&lt;'Raw Data'!C152,'Raw Data'!P152&gt;'Raw Data'!O152),'Raw Data'!E152,0))</f>
        <v>0</v>
      </c>
      <c r="O157">
        <f>IF(AND('Raw Data'!C152&gt;'Raw Data'!E152,'Raw Data'!O152&gt;'Raw Data'!P152),'Raw Data'!C152,IF(AND('Raw Data'!E152&gt;'Raw Data'!C152,'Raw Data'!P152&gt;'Raw Data'!O152),'Raw Data'!E152,0))</f>
        <v>0</v>
      </c>
      <c r="P157">
        <f>IF(AND('Raw Data'!D152&gt;4,'Raw Data'!O152&gt;'Raw Data'!P152),'Raw Data'!J152,IF(AND('Raw Data'!D152&gt;4,'Raw Data'!O152='Raw Data'!P152),0,IF('Raw Data'!O152='Raw Data'!P152,'Raw Data'!D152,0)))</f>
        <v>0</v>
      </c>
      <c r="Q157">
        <f>IF(AND('Raw Data'!D152&gt;4,'Raw Data'!O152&lt;'Raw Data'!P152),'Raw Data'!K152,IF(AND('Raw Data'!D152&gt;4,'Raw Data'!O152='Raw Data'!P152),0,IF('Raw Data'!O152='Raw Data'!P152,'Raw Data'!D152,0)))</f>
        <v>0</v>
      </c>
      <c r="R157">
        <f t="shared" si="10"/>
        <v>0</v>
      </c>
      <c r="S157">
        <f t="shared" si="11"/>
        <v>0</v>
      </c>
      <c r="T157">
        <f t="shared" si="12"/>
        <v>0</v>
      </c>
    </row>
    <row r="158" spans="1:20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Data'!E153,'Raw Data'!O153&gt;'Raw Data'!P153),'Raw Data'!C153,IF(AND('Raw Data'!E153&lt;'Raw Data'!C153,'Raw Data'!P153&gt;'Raw Data'!O153),'Raw Data'!E153,0))</f>
        <v>0</v>
      </c>
      <c r="O158">
        <f>IF(AND('Raw Data'!C153&gt;'Raw Data'!E153,'Raw Data'!O153&gt;'Raw Data'!P153),'Raw Data'!C153,IF(AND('Raw Data'!E153&gt;'Raw Data'!C153,'Raw Data'!P153&gt;'Raw Data'!O153),'Raw Data'!E153,0))</f>
        <v>0</v>
      </c>
      <c r="P158">
        <f>IF(AND('Raw Data'!D153&gt;4,'Raw Data'!O153&gt;'Raw Data'!P153),'Raw Data'!J153,IF(AND('Raw Data'!D153&gt;4,'Raw Data'!O153='Raw Data'!P153),0,IF('Raw Data'!O153='Raw Data'!P153,'Raw Data'!D153,0)))</f>
        <v>0</v>
      </c>
      <c r="Q158">
        <f>IF(AND('Raw Data'!D153&gt;4,'Raw Data'!O153&lt;'Raw Data'!P153),'Raw Data'!K153,IF(AND('Raw Data'!D153&gt;4,'Raw Data'!O153='Raw Data'!P153),0,IF('Raw Data'!O153='Raw Data'!P153,'Raw Data'!D153,0)))</f>
        <v>0</v>
      </c>
      <c r="R158">
        <f t="shared" si="10"/>
        <v>0</v>
      </c>
      <c r="S158">
        <f t="shared" si="11"/>
        <v>0</v>
      </c>
      <c r="T158">
        <f t="shared" si="12"/>
        <v>0</v>
      </c>
    </row>
    <row r="159" spans="1:20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Data'!E154,'Raw Data'!O154&gt;'Raw Data'!P154),'Raw Data'!C154,IF(AND('Raw Data'!E154&lt;'Raw Data'!C154,'Raw Data'!P154&gt;'Raw Data'!O154),'Raw Data'!E154,0))</f>
        <v>0</v>
      </c>
      <c r="O159">
        <f>IF(AND('Raw Data'!C154&gt;'Raw Data'!E154,'Raw Data'!O154&gt;'Raw Data'!P154),'Raw Data'!C154,IF(AND('Raw Data'!E154&gt;'Raw Data'!C154,'Raw Data'!P154&gt;'Raw Data'!O154),'Raw Data'!E154,0))</f>
        <v>0</v>
      </c>
      <c r="P159">
        <f>IF(AND('Raw Data'!D154&gt;4,'Raw Data'!O154&gt;'Raw Data'!P154),'Raw Data'!J154,IF(AND('Raw Data'!D154&gt;4,'Raw Data'!O154='Raw Data'!P154),0,IF('Raw Data'!O154='Raw Data'!P154,'Raw Data'!D154,0)))</f>
        <v>0</v>
      </c>
      <c r="Q159">
        <f>IF(AND('Raw Data'!D154&gt;4,'Raw Data'!O154&lt;'Raw Data'!P154),'Raw Data'!K154,IF(AND('Raw Data'!D154&gt;4,'Raw Data'!O154='Raw Data'!P154),0,IF('Raw Data'!O154='Raw Data'!P154,'Raw Data'!D154,0)))</f>
        <v>0</v>
      </c>
      <c r="R159">
        <f t="shared" si="10"/>
        <v>0</v>
      </c>
      <c r="S159">
        <f t="shared" si="11"/>
        <v>0</v>
      </c>
      <c r="T159">
        <f t="shared" si="12"/>
        <v>0</v>
      </c>
    </row>
    <row r="160" spans="1:20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Data'!E155,'Raw Data'!O155&gt;'Raw Data'!P155),'Raw Data'!C155,IF(AND('Raw Data'!E155&lt;'Raw Data'!C155,'Raw Data'!P155&gt;'Raw Data'!O155),'Raw Data'!E155,0))</f>
        <v>0</v>
      </c>
      <c r="O160">
        <f>IF(AND('Raw Data'!C155&gt;'Raw Data'!E155,'Raw Data'!O155&gt;'Raw Data'!P155),'Raw Data'!C155,IF(AND('Raw Data'!E155&gt;'Raw Data'!C155,'Raw Data'!P155&gt;'Raw Data'!O155),'Raw Data'!E155,0))</f>
        <v>0</v>
      </c>
      <c r="P160">
        <f>IF(AND('Raw Data'!D155&gt;4,'Raw Data'!O155&gt;'Raw Data'!P155),'Raw Data'!J155,IF(AND('Raw Data'!D155&gt;4,'Raw Data'!O155='Raw Data'!P155),0,IF('Raw Data'!O155='Raw Data'!P155,'Raw Data'!D155,0)))</f>
        <v>0</v>
      </c>
      <c r="Q160">
        <f>IF(AND('Raw Data'!D155&gt;4,'Raw Data'!O155&lt;'Raw Data'!P155),'Raw Data'!K155,IF(AND('Raw Data'!D155&gt;4,'Raw Data'!O155='Raw Data'!P155),0,IF('Raw Data'!O155='Raw Data'!P155,'Raw Data'!D155,0)))</f>
        <v>0</v>
      </c>
      <c r="R160">
        <f t="shared" si="10"/>
        <v>0</v>
      </c>
      <c r="S160">
        <f t="shared" si="11"/>
        <v>0</v>
      </c>
      <c r="T160">
        <f t="shared" si="12"/>
        <v>0</v>
      </c>
    </row>
    <row r="161" spans="1:20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Data'!E156,'Raw Data'!O156&gt;'Raw Data'!P156),'Raw Data'!C156,IF(AND('Raw Data'!E156&lt;'Raw Data'!C156,'Raw Data'!P156&gt;'Raw Data'!O156),'Raw Data'!E156,0))</f>
        <v>0</v>
      </c>
      <c r="O161">
        <f>IF(AND('Raw Data'!C156&gt;'Raw Data'!E156,'Raw Data'!O156&gt;'Raw Data'!P156),'Raw Data'!C156,IF(AND('Raw Data'!E156&gt;'Raw Data'!C156,'Raw Data'!P156&gt;'Raw Data'!O156),'Raw Data'!E156,0))</f>
        <v>0</v>
      </c>
      <c r="P161">
        <f>IF(AND('Raw Data'!D156&gt;4,'Raw Data'!O156&gt;'Raw Data'!P156),'Raw Data'!J156,IF(AND('Raw Data'!D156&gt;4,'Raw Data'!O156='Raw Data'!P156),0,IF('Raw Data'!O156='Raw Data'!P156,'Raw Data'!D156,0)))</f>
        <v>0</v>
      </c>
      <c r="Q161">
        <f>IF(AND('Raw Data'!D156&gt;4,'Raw Data'!O156&lt;'Raw Data'!P156),'Raw Data'!K156,IF(AND('Raw Data'!D156&gt;4,'Raw Data'!O156='Raw Data'!P156),0,IF('Raw Data'!O156='Raw Data'!P156,'Raw Data'!D156,0)))</f>
        <v>0</v>
      </c>
      <c r="R161">
        <f t="shared" si="10"/>
        <v>0</v>
      </c>
      <c r="S161">
        <f t="shared" si="11"/>
        <v>0</v>
      </c>
      <c r="T161">
        <f t="shared" si="12"/>
        <v>0</v>
      </c>
    </row>
    <row r="162" spans="1:20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Data'!E157,'Raw Data'!O157&gt;'Raw Data'!P157),'Raw Data'!C157,IF(AND('Raw Data'!E157&lt;'Raw Data'!C157,'Raw Data'!P157&gt;'Raw Data'!O157),'Raw Data'!E157,0))</f>
        <v>0</v>
      </c>
      <c r="O162">
        <f>IF(AND('Raw Data'!C157&gt;'Raw Data'!E157,'Raw Data'!O157&gt;'Raw Data'!P157),'Raw Data'!C157,IF(AND('Raw Data'!E157&gt;'Raw Data'!C157,'Raw Data'!P157&gt;'Raw Data'!O157),'Raw Data'!E157,0))</f>
        <v>0</v>
      </c>
      <c r="P162">
        <f>IF(AND('Raw Data'!D157&gt;4,'Raw Data'!O157&gt;'Raw Data'!P157),'Raw Data'!J157,IF(AND('Raw Data'!D157&gt;4,'Raw Data'!O157='Raw Data'!P157),0,IF('Raw Data'!O157='Raw Data'!P157,'Raw Data'!D157,0)))</f>
        <v>0</v>
      </c>
      <c r="Q162">
        <f>IF(AND('Raw Data'!D157&gt;4,'Raw Data'!O157&lt;'Raw Data'!P157),'Raw Data'!K157,IF(AND('Raw Data'!D157&gt;4,'Raw Data'!O157='Raw Data'!P157),0,IF('Raw Data'!O157='Raw Data'!P157,'Raw Data'!D157,0)))</f>
        <v>0</v>
      </c>
      <c r="R162">
        <f t="shared" si="10"/>
        <v>0</v>
      </c>
      <c r="S162">
        <f t="shared" si="11"/>
        <v>0</v>
      </c>
      <c r="T162">
        <f t="shared" si="12"/>
        <v>0</v>
      </c>
    </row>
    <row r="163" spans="1:20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Data'!E158,'Raw Data'!O158&gt;'Raw Data'!P158),'Raw Data'!C158,IF(AND('Raw Data'!E158&lt;'Raw Data'!C158,'Raw Data'!P158&gt;'Raw Data'!O158),'Raw Data'!E158,0))</f>
        <v>0</v>
      </c>
      <c r="O163">
        <f>IF(AND('Raw Data'!C158&gt;'Raw Data'!E158,'Raw Data'!O158&gt;'Raw Data'!P158),'Raw Data'!C158,IF(AND('Raw Data'!E158&gt;'Raw Data'!C158,'Raw Data'!P158&gt;'Raw Data'!O158),'Raw Data'!E158,0))</f>
        <v>0</v>
      </c>
      <c r="P163">
        <f>IF(AND('Raw Data'!D158&gt;4,'Raw Data'!O158&gt;'Raw Data'!P158),'Raw Data'!J158,IF(AND('Raw Data'!D158&gt;4,'Raw Data'!O158='Raw Data'!P158),0,IF('Raw Data'!O158='Raw Data'!P158,'Raw Data'!D158,0)))</f>
        <v>0</v>
      </c>
      <c r="Q163">
        <f>IF(AND('Raw Data'!D158&gt;4,'Raw Data'!O158&lt;'Raw Data'!P158),'Raw Data'!K158,IF(AND('Raw Data'!D158&gt;4,'Raw Data'!O158='Raw Data'!P158),0,IF('Raw Data'!O158='Raw Data'!P158,'Raw Data'!D158,0)))</f>
        <v>0</v>
      </c>
      <c r="R163">
        <f t="shared" si="10"/>
        <v>0</v>
      </c>
      <c r="S163">
        <f t="shared" si="11"/>
        <v>0</v>
      </c>
      <c r="T163">
        <f t="shared" si="12"/>
        <v>0</v>
      </c>
    </row>
    <row r="164" spans="1:20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Data'!E159,'Raw Data'!O159&gt;'Raw Data'!P159),'Raw Data'!C159,IF(AND('Raw Data'!E159&lt;'Raw Data'!C159,'Raw Data'!P159&gt;'Raw Data'!O159),'Raw Data'!E159,0))</f>
        <v>0</v>
      </c>
      <c r="O164">
        <f>IF(AND('Raw Data'!C159&gt;'Raw Data'!E159,'Raw Data'!O159&gt;'Raw Data'!P159),'Raw Data'!C159,IF(AND('Raw Data'!E159&gt;'Raw Data'!C159,'Raw Data'!P159&gt;'Raw Data'!O159),'Raw Data'!E159,0))</f>
        <v>0</v>
      </c>
      <c r="P164">
        <f>IF(AND('Raw Data'!D159&gt;4,'Raw Data'!O159&gt;'Raw Data'!P159),'Raw Data'!J159,IF(AND('Raw Data'!D159&gt;4,'Raw Data'!O159='Raw Data'!P159),0,IF('Raw Data'!O159='Raw Data'!P159,'Raw Data'!D159,0)))</f>
        <v>0</v>
      </c>
      <c r="Q164">
        <f>IF(AND('Raw Data'!D159&gt;4,'Raw Data'!O159&lt;'Raw Data'!P159),'Raw Data'!K159,IF(AND('Raw Data'!D159&gt;4,'Raw Data'!O159='Raw Data'!P159),0,IF('Raw Data'!O159='Raw Data'!P159,'Raw Data'!D159,0)))</f>
        <v>0</v>
      </c>
      <c r="R164">
        <f t="shared" si="10"/>
        <v>0</v>
      </c>
      <c r="S164">
        <f t="shared" si="11"/>
        <v>0</v>
      </c>
      <c r="T164">
        <f t="shared" si="12"/>
        <v>0</v>
      </c>
    </row>
    <row r="165" spans="1:20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Data'!E160,'Raw Data'!O160&gt;'Raw Data'!P160),'Raw Data'!C160,IF(AND('Raw Data'!E160&lt;'Raw Data'!C160,'Raw Data'!P160&gt;'Raw Data'!O160),'Raw Data'!E160,0))</f>
        <v>0</v>
      </c>
      <c r="O165">
        <f>IF(AND('Raw Data'!C160&gt;'Raw Data'!E160,'Raw Data'!O160&gt;'Raw Data'!P160),'Raw Data'!C160,IF(AND('Raw Data'!E160&gt;'Raw Data'!C160,'Raw Data'!P160&gt;'Raw Data'!O160),'Raw Data'!E160,0))</f>
        <v>0</v>
      </c>
      <c r="P165">
        <f>IF(AND('Raw Data'!D160&gt;4,'Raw Data'!O160&gt;'Raw Data'!P160),'Raw Data'!J160,IF(AND('Raw Data'!D160&gt;4,'Raw Data'!O160='Raw Data'!P160),0,IF('Raw Data'!O160='Raw Data'!P160,'Raw Data'!D160,0)))</f>
        <v>0</v>
      </c>
      <c r="Q165">
        <f>IF(AND('Raw Data'!D160&gt;4,'Raw Data'!O160&lt;'Raw Data'!P160),'Raw Data'!K160,IF(AND('Raw Data'!D160&gt;4,'Raw Data'!O160='Raw Data'!P160),0,IF('Raw Data'!O160='Raw Data'!P160,'Raw Data'!D160,0)))</f>
        <v>0</v>
      </c>
      <c r="R165">
        <f t="shared" si="10"/>
        <v>0</v>
      </c>
      <c r="S165">
        <f t="shared" si="11"/>
        <v>0</v>
      </c>
      <c r="T165">
        <f t="shared" si="12"/>
        <v>0</v>
      </c>
    </row>
    <row r="166" spans="1:20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Data'!E161,'Raw Data'!O161&gt;'Raw Data'!P161),'Raw Data'!C161,IF(AND('Raw Data'!E161&lt;'Raw Data'!C161,'Raw Data'!P161&gt;'Raw Data'!O161),'Raw Data'!E161,0))</f>
        <v>0</v>
      </c>
      <c r="O166">
        <f>IF(AND('Raw Data'!C161&gt;'Raw Data'!E161,'Raw Data'!O161&gt;'Raw Data'!P161),'Raw Data'!C161,IF(AND('Raw Data'!E161&gt;'Raw Data'!C161,'Raw Data'!P161&gt;'Raw Data'!O161),'Raw Data'!E161,0))</f>
        <v>0</v>
      </c>
      <c r="P166">
        <f>IF(AND('Raw Data'!D161&gt;4,'Raw Data'!O161&gt;'Raw Data'!P161),'Raw Data'!J161,IF(AND('Raw Data'!D161&gt;4,'Raw Data'!O161='Raw Data'!P161),0,IF('Raw Data'!O161='Raw Data'!P161,'Raw Data'!D161,0)))</f>
        <v>0</v>
      </c>
      <c r="Q166">
        <f>IF(AND('Raw Data'!D161&gt;4,'Raw Data'!O161&lt;'Raw Data'!P161),'Raw Data'!K161,IF(AND('Raw Data'!D161&gt;4,'Raw Data'!O161='Raw Data'!P161),0,IF('Raw Data'!O161='Raw Data'!P161,'Raw Data'!D161,0)))</f>
        <v>0</v>
      </c>
      <c r="R166">
        <f t="shared" si="10"/>
        <v>0</v>
      </c>
      <c r="S166">
        <f t="shared" si="11"/>
        <v>0</v>
      </c>
      <c r="T166">
        <f t="shared" si="12"/>
        <v>0</v>
      </c>
    </row>
    <row r="167" spans="1:20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Data'!E162,'Raw Data'!O162&gt;'Raw Data'!P162),'Raw Data'!C162,IF(AND('Raw Data'!E162&lt;'Raw Data'!C162,'Raw Data'!P162&gt;'Raw Data'!O162),'Raw Data'!E162,0))</f>
        <v>0</v>
      </c>
      <c r="O167">
        <f>IF(AND('Raw Data'!C162&gt;'Raw Data'!E162,'Raw Data'!O162&gt;'Raw Data'!P162),'Raw Data'!C162,IF(AND('Raw Data'!E162&gt;'Raw Data'!C162,'Raw Data'!P162&gt;'Raw Data'!O162),'Raw Data'!E162,0))</f>
        <v>0</v>
      </c>
      <c r="P167">
        <f>IF(AND('Raw Data'!D162&gt;4,'Raw Data'!O162&gt;'Raw Data'!P162),'Raw Data'!J162,IF(AND('Raw Data'!D162&gt;4,'Raw Data'!O162='Raw Data'!P162),0,IF('Raw Data'!O162='Raw Data'!P162,'Raw Data'!D162,0)))</f>
        <v>0</v>
      </c>
      <c r="Q167">
        <f>IF(AND('Raw Data'!D162&gt;4,'Raw Data'!O162&lt;'Raw Data'!P162),'Raw Data'!K162,IF(AND('Raw Data'!D162&gt;4,'Raw Data'!O162='Raw Data'!P162),0,IF('Raw Data'!O162='Raw Data'!P162,'Raw Data'!D162,0)))</f>
        <v>0</v>
      </c>
      <c r="R167">
        <f t="shared" si="10"/>
        <v>0</v>
      </c>
      <c r="S167">
        <f t="shared" si="11"/>
        <v>0</v>
      </c>
      <c r="T167">
        <f t="shared" si="12"/>
        <v>0</v>
      </c>
    </row>
    <row r="168" spans="1:20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Data'!E163,'Raw Data'!O163&gt;'Raw Data'!P163),'Raw Data'!C163,IF(AND('Raw Data'!E163&lt;'Raw Data'!C163,'Raw Data'!P163&gt;'Raw Data'!O163),'Raw Data'!E163,0))</f>
        <v>0</v>
      </c>
      <c r="O168">
        <f>IF(AND('Raw Data'!C163&gt;'Raw Data'!E163,'Raw Data'!O163&gt;'Raw Data'!P163),'Raw Data'!C163,IF(AND('Raw Data'!E163&gt;'Raw Data'!C163,'Raw Data'!P163&gt;'Raw Data'!O163),'Raw Data'!E163,0))</f>
        <v>0</v>
      </c>
      <c r="P168">
        <f>IF(AND('Raw Data'!D163&gt;4,'Raw Data'!O163&gt;'Raw Data'!P163),'Raw Data'!J163,IF(AND('Raw Data'!D163&gt;4,'Raw Data'!O163='Raw Data'!P163),0,IF('Raw Data'!O163='Raw Data'!P163,'Raw Data'!D163,0)))</f>
        <v>0</v>
      </c>
      <c r="Q168">
        <f>IF(AND('Raw Data'!D163&gt;4,'Raw Data'!O163&lt;'Raw Data'!P163),'Raw Data'!K163,IF(AND('Raw Data'!D163&gt;4,'Raw Data'!O163='Raw Data'!P163),0,IF('Raw Data'!O163='Raw Data'!P163,'Raw Data'!D163,0)))</f>
        <v>0</v>
      </c>
      <c r="R168">
        <f t="shared" si="10"/>
        <v>0</v>
      </c>
      <c r="S168">
        <f t="shared" si="11"/>
        <v>0</v>
      </c>
      <c r="T168">
        <f t="shared" si="12"/>
        <v>0</v>
      </c>
    </row>
    <row r="169" spans="1:20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Data'!E164,'Raw Data'!O164&gt;'Raw Data'!P164),'Raw Data'!C164,IF(AND('Raw Data'!E164&lt;'Raw Data'!C164,'Raw Data'!P164&gt;'Raw Data'!O164),'Raw Data'!E164,0))</f>
        <v>0</v>
      </c>
      <c r="O169">
        <f>IF(AND('Raw Data'!C164&gt;'Raw Data'!E164,'Raw Data'!O164&gt;'Raw Data'!P164),'Raw Data'!C164,IF(AND('Raw Data'!E164&gt;'Raw Data'!C164,'Raw Data'!P164&gt;'Raw Data'!O164),'Raw Data'!E164,0))</f>
        <v>0</v>
      </c>
      <c r="P169">
        <f>IF(AND('Raw Data'!D164&gt;4,'Raw Data'!O164&gt;'Raw Data'!P164),'Raw Data'!J164,IF(AND('Raw Data'!D164&gt;4,'Raw Data'!O164='Raw Data'!P164),0,IF('Raw Data'!O164='Raw Data'!P164,'Raw Data'!D164,0)))</f>
        <v>0</v>
      </c>
      <c r="Q169">
        <f>IF(AND('Raw Data'!D164&gt;4,'Raw Data'!O164&lt;'Raw Data'!P164),'Raw Data'!K164,IF(AND('Raw Data'!D164&gt;4,'Raw Data'!O164='Raw Data'!P164),0,IF('Raw Data'!O164='Raw Data'!P164,'Raw Data'!D164,0)))</f>
        <v>0</v>
      </c>
      <c r="R169">
        <f t="shared" si="10"/>
        <v>0</v>
      </c>
      <c r="S169">
        <f t="shared" si="11"/>
        <v>0</v>
      </c>
      <c r="T169">
        <f t="shared" si="12"/>
        <v>0</v>
      </c>
    </row>
    <row r="170" spans="1:20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Data'!E165,'Raw Data'!O165&gt;'Raw Data'!P165),'Raw Data'!C165,IF(AND('Raw Data'!E165&lt;'Raw Data'!C165,'Raw Data'!P165&gt;'Raw Data'!O165),'Raw Data'!E165,0))</f>
        <v>0</v>
      </c>
      <c r="O170">
        <f>IF(AND('Raw Data'!C165&gt;'Raw Data'!E165,'Raw Data'!O165&gt;'Raw Data'!P165),'Raw Data'!C165,IF(AND('Raw Data'!E165&gt;'Raw Data'!C165,'Raw Data'!P165&gt;'Raw Data'!O165),'Raw Data'!E165,0))</f>
        <v>0</v>
      </c>
      <c r="P170">
        <f>IF(AND('Raw Data'!D165&gt;4,'Raw Data'!O165&gt;'Raw Data'!P165),'Raw Data'!J165,IF(AND('Raw Data'!D165&gt;4,'Raw Data'!O165='Raw Data'!P165),0,IF('Raw Data'!O165='Raw Data'!P165,'Raw Data'!D165,0)))</f>
        <v>0</v>
      </c>
      <c r="Q170">
        <f>IF(AND('Raw Data'!D165&gt;4,'Raw Data'!O165&lt;'Raw Data'!P165),'Raw Data'!K165,IF(AND('Raw Data'!D165&gt;4,'Raw Data'!O165='Raw Data'!P165),0,IF('Raw Data'!O165='Raw Data'!P165,'Raw Data'!D165,0)))</f>
        <v>0</v>
      </c>
      <c r="R170">
        <f t="shared" si="10"/>
        <v>0</v>
      </c>
      <c r="S170">
        <f t="shared" si="11"/>
        <v>0</v>
      </c>
      <c r="T170">
        <f t="shared" si="12"/>
        <v>0</v>
      </c>
    </row>
    <row r="171" spans="1:20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Data'!E166,'Raw Data'!O166&gt;'Raw Data'!P166),'Raw Data'!C166,IF(AND('Raw Data'!E166&lt;'Raw Data'!C166,'Raw Data'!P166&gt;'Raw Data'!O166),'Raw Data'!E166,0))</f>
        <v>0</v>
      </c>
      <c r="O171">
        <f>IF(AND('Raw Data'!C166&gt;'Raw Data'!E166,'Raw Data'!O166&gt;'Raw Data'!P166),'Raw Data'!C166,IF(AND('Raw Data'!E166&gt;'Raw Data'!C166,'Raw Data'!P166&gt;'Raw Data'!O166),'Raw Data'!E166,0))</f>
        <v>0</v>
      </c>
      <c r="P171">
        <f>IF(AND('Raw Data'!D166&gt;4,'Raw Data'!O166&gt;'Raw Data'!P166),'Raw Data'!J166,IF(AND('Raw Data'!D166&gt;4,'Raw Data'!O166='Raw Data'!P166),0,IF('Raw Data'!O166='Raw Data'!P166,'Raw Data'!D166,0)))</f>
        <v>0</v>
      </c>
      <c r="Q171">
        <f>IF(AND('Raw Data'!D166&gt;4,'Raw Data'!O166&lt;'Raw Data'!P166),'Raw Data'!K166,IF(AND('Raw Data'!D166&gt;4,'Raw Data'!O166='Raw Data'!P166),0,IF('Raw Data'!O166='Raw Data'!P166,'Raw Data'!D166,0)))</f>
        <v>0</v>
      </c>
      <c r="R171">
        <f t="shared" si="10"/>
        <v>0</v>
      </c>
      <c r="S171">
        <f t="shared" si="11"/>
        <v>0</v>
      </c>
      <c r="T171">
        <f t="shared" si="12"/>
        <v>0</v>
      </c>
    </row>
    <row r="172" spans="1:20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Data'!E167,'Raw Data'!O167&gt;'Raw Data'!P167),'Raw Data'!C167,IF(AND('Raw Data'!E167&lt;'Raw Data'!C167,'Raw Data'!P167&gt;'Raw Data'!O167),'Raw Data'!E167,0))</f>
        <v>0</v>
      </c>
      <c r="O172">
        <f>IF(AND('Raw Data'!C167&gt;'Raw Data'!E167,'Raw Data'!O167&gt;'Raw Data'!P167),'Raw Data'!C167,IF(AND('Raw Data'!E167&gt;'Raw Data'!C167,'Raw Data'!P167&gt;'Raw Data'!O167),'Raw Data'!E167,0))</f>
        <v>0</v>
      </c>
      <c r="P172">
        <f>IF(AND('Raw Data'!D167&gt;4,'Raw Data'!O167&gt;'Raw Data'!P167),'Raw Data'!J167,IF(AND('Raw Data'!D167&gt;4,'Raw Data'!O167='Raw Data'!P167),0,IF('Raw Data'!O167='Raw Data'!P167,'Raw Data'!D167,0)))</f>
        <v>0</v>
      </c>
      <c r="Q172">
        <f>IF(AND('Raw Data'!D167&gt;4,'Raw Data'!O167&lt;'Raw Data'!P167),'Raw Data'!K167,IF(AND('Raw Data'!D167&gt;4,'Raw Data'!O167='Raw Data'!P167),0,IF('Raw Data'!O167='Raw Data'!P167,'Raw Data'!D167,0)))</f>
        <v>0</v>
      </c>
      <c r="R172">
        <f t="shared" si="10"/>
        <v>0</v>
      </c>
      <c r="S172">
        <f t="shared" si="11"/>
        <v>0</v>
      </c>
      <c r="T172">
        <f t="shared" si="12"/>
        <v>0</v>
      </c>
    </row>
    <row r="173" spans="1:20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Data'!E168,'Raw Data'!O168&gt;'Raw Data'!P168),'Raw Data'!C168,IF(AND('Raw Data'!E168&lt;'Raw Data'!C168,'Raw Data'!P168&gt;'Raw Data'!O168),'Raw Data'!E168,0))</f>
        <v>0</v>
      </c>
      <c r="O173">
        <f>IF(AND('Raw Data'!C168&gt;'Raw Data'!E168,'Raw Data'!O168&gt;'Raw Data'!P168),'Raw Data'!C168,IF(AND('Raw Data'!E168&gt;'Raw Data'!C168,'Raw Data'!P168&gt;'Raw Data'!O168),'Raw Data'!E168,0))</f>
        <v>0</v>
      </c>
      <c r="P173">
        <f>IF(AND('Raw Data'!D168&gt;4,'Raw Data'!O168&gt;'Raw Data'!P168),'Raw Data'!J168,IF(AND('Raw Data'!D168&gt;4,'Raw Data'!O168='Raw Data'!P168),0,IF('Raw Data'!O168='Raw Data'!P168,'Raw Data'!D168,0)))</f>
        <v>0</v>
      </c>
      <c r="Q173">
        <f>IF(AND('Raw Data'!D168&gt;4,'Raw Data'!O168&lt;'Raw Data'!P168),'Raw Data'!K168,IF(AND('Raw Data'!D168&gt;4,'Raw Data'!O168='Raw Data'!P168),0,IF('Raw Data'!O168='Raw Data'!P168,'Raw Data'!D168,0)))</f>
        <v>0</v>
      </c>
      <c r="R173">
        <f t="shared" si="10"/>
        <v>0</v>
      </c>
      <c r="S173">
        <f t="shared" si="11"/>
        <v>0</v>
      </c>
      <c r="T173">
        <f t="shared" si="12"/>
        <v>0</v>
      </c>
    </row>
    <row r="174" spans="1:20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Data'!E169,'Raw Data'!O169&gt;'Raw Data'!P169),'Raw Data'!C169,IF(AND('Raw Data'!E169&lt;'Raw Data'!C169,'Raw Data'!P169&gt;'Raw Data'!O169),'Raw Data'!E169,0))</f>
        <v>0</v>
      </c>
      <c r="O174">
        <f>IF(AND('Raw Data'!C169&gt;'Raw Data'!E169,'Raw Data'!O169&gt;'Raw Data'!P169),'Raw Data'!C169,IF(AND('Raw Data'!E169&gt;'Raw Data'!C169,'Raw Data'!P169&gt;'Raw Data'!O169),'Raw Data'!E169,0))</f>
        <v>0</v>
      </c>
      <c r="P174">
        <f>IF(AND('Raw Data'!D169&gt;4,'Raw Data'!O169&gt;'Raw Data'!P169),'Raw Data'!J169,IF(AND('Raw Data'!D169&gt;4,'Raw Data'!O169='Raw Data'!P169),0,IF('Raw Data'!O169='Raw Data'!P169,'Raw Data'!D169,0)))</f>
        <v>0</v>
      </c>
      <c r="Q174">
        <f>IF(AND('Raw Data'!D169&gt;4,'Raw Data'!O169&lt;'Raw Data'!P169),'Raw Data'!K169,IF(AND('Raw Data'!D169&gt;4,'Raw Data'!O169='Raw Data'!P169),0,IF('Raw Data'!O169='Raw Data'!P169,'Raw Data'!D169,0)))</f>
        <v>0</v>
      </c>
      <c r="R174">
        <f t="shared" si="10"/>
        <v>0</v>
      </c>
      <c r="S174">
        <f t="shared" si="11"/>
        <v>0</v>
      </c>
      <c r="T174">
        <f t="shared" si="12"/>
        <v>0</v>
      </c>
    </row>
    <row r="175" spans="1:20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Data'!E170,'Raw Data'!O170&gt;'Raw Data'!P170),'Raw Data'!C170,IF(AND('Raw Data'!E170&lt;'Raw Data'!C170,'Raw Data'!P170&gt;'Raw Data'!O170),'Raw Data'!E170,0))</f>
        <v>0</v>
      </c>
      <c r="O175">
        <f>IF(AND('Raw Data'!C170&gt;'Raw Data'!E170,'Raw Data'!O170&gt;'Raw Data'!P170),'Raw Data'!C170,IF(AND('Raw Data'!E170&gt;'Raw Data'!C170,'Raw Data'!P170&gt;'Raw Data'!O170),'Raw Data'!E170,0))</f>
        <v>0</v>
      </c>
      <c r="P175">
        <f>IF(AND('Raw Data'!D170&gt;4,'Raw Data'!O170&gt;'Raw Data'!P170),'Raw Data'!J170,IF(AND('Raw Data'!D170&gt;4,'Raw Data'!O170='Raw Data'!P170),0,IF('Raw Data'!O170='Raw Data'!P170,'Raw Data'!D170,0)))</f>
        <v>0</v>
      </c>
      <c r="Q175">
        <f>IF(AND('Raw Data'!D170&gt;4,'Raw Data'!O170&lt;'Raw Data'!P170),'Raw Data'!K170,IF(AND('Raw Data'!D170&gt;4,'Raw Data'!O170='Raw Data'!P170),0,IF('Raw Data'!O170='Raw Data'!P170,'Raw Data'!D170,0)))</f>
        <v>0</v>
      </c>
      <c r="R175">
        <f t="shared" si="10"/>
        <v>0</v>
      </c>
      <c r="S175">
        <f t="shared" si="11"/>
        <v>0</v>
      </c>
      <c r="T175">
        <f t="shared" si="12"/>
        <v>0</v>
      </c>
    </row>
    <row r="176" spans="1:20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Data'!E171,'Raw Data'!O171&gt;'Raw Data'!P171),'Raw Data'!C171,IF(AND('Raw Data'!E171&lt;'Raw Data'!C171,'Raw Data'!P171&gt;'Raw Data'!O171),'Raw Data'!E171,0))</f>
        <v>0</v>
      </c>
      <c r="O176">
        <f>IF(AND('Raw Data'!C171&gt;'Raw Data'!E171,'Raw Data'!O171&gt;'Raw Data'!P171),'Raw Data'!C171,IF(AND('Raw Data'!E171&gt;'Raw Data'!C171,'Raw Data'!P171&gt;'Raw Data'!O171),'Raw Data'!E171,0))</f>
        <v>0</v>
      </c>
      <c r="P176">
        <f>IF(AND('Raw Data'!D171&gt;4,'Raw Data'!O171&gt;'Raw Data'!P171),'Raw Data'!J171,IF(AND('Raw Data'!D171&gt;4,'Raw Data'!O171='Raw Data'!P171),0,IF('Raw Data'!O171='Raw Data'!P171,'Raw Data'!D171,0)))</f>
        <v>0</v>
      </c>
      <c r="Q176">
        <f>IF(AND('Raw Data'!D171&gt;4,'Raw Data'!O171&lt;'Raw Data'!P171),'Raw Data'!K171,IF(AND('Raw Data'!D171&gt;4,'Raw Data'!O171='Raw Data'!P171),0,IF('Raw Data'!O171='Raw Data'!P171,'Raw Data'!D171,0)))</f>
        <v>0</v>
      </c>
      <c r="R176">
        <f t="shared" si="10"/>
        <v>0</v>
      </c>
      <c r="S176">
        <f t="shared" si="11"/>
        <v>0</v>
      </c>
      <c r="T176">
        <f t="shared" si="12"/>
        <v>0</v>
      </c>
    </row>
    <row r="177" spans="1:20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Data'!E172,'Raw Data'!O172&gt;'Raw Data'!P172),'Raw Data'!C172,IF(AND('Raw Data'!E172&lt;'Raw Data'!C172,'Raw Data'!P172&gt;'Raw Data'!O172),'Raw Data'!E172,0))</f>
        <v>0</v>
      </c>
      <c r="O177">
        <f>IF(AND('Raw Data'!C172&gt;'Raw Data'!E172,'Raw Data'!O172&gt;'Raw Data'!P172),'Raw Data'!C172,IF(AND('Raw Data'!E172&gt;'Raw Data'!C172,'Raw Data'!P172&gt;'Raw Data'!O172),'Raw Data'!E172,0))</f>
        <v>0</v>
      </c>
      <c r="P177">
        <f>IF(AND('Raw Data'!D172&gt;4,'Raw Data'!O172&gt;'Raw Data'!P172),'Raw Data'!J172,IF(AND('Raw Data'!D172&gt;4,'Raw Data'!O172='Raw Data'!P172),0,IF('Raw Data'!O172='Raw Data'!P172,'Raw Data'!D172,0)))</f>
        <v>0</v>
      </c>
      <c r="Q177">
        <f>IF(AND('Raw Data'!D172&gt;4,'Raw Data'!O172&lt;'Raw Data'!P172),'Raw Data'!K172,IF(AND('Raw Data'!D172&gt;4,'Raw Data'!O172='Raw Data'!P172),0,IF('Raw Data'!O172='Raw Data'!P172,'Raw Data'!D172,0)))</f>
        <v>0</v>
      </c>
      <c r="R177">
        <f t="shared" si="10"/>
        <v>0</v>
      </c>
      <c r="S177">
        <f t="shared" si="11"/>
        <v>0</v>
      </c>
      <c r="T177">
        <f t="shared" si="12"/>
        <v>0</v>
      </c>
    </row>
    <row r="178" spans="1:20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Data'!E173,'Raw Data'!O173&gt;'Raw Data'!P173),'Raw Data'!C173,IF(AND('Raw Data'!E173&lt;'Raw Data'!C173,'Raw Data'!P173&gt;'Raw Data'!O173),'Raw Data'!E173,0))</f>
        <v>0</v>
      </c>
      <c r="O178">
        <f>IF(AND('Raw Data'!C173&gt;'Raw Data'!E173,'Raw Data'!O173&gt;'Raw Data'!P173),'Raw Data'!C173,IF(AND('Raw Data'!E173&gt;'Raw Data'!C173,'Raw Data'!P173&gt;'Raw Data'!O173),'Raw Data'!E173,0))</f>
        <v>0</v>
      </c>
      <c r="P178">
        <f>IF(AND('Raw Data'!D173&gt;4,'Raw Data'!O173&gt;'Raw Data'!P173),'Raw Data'!J173,IF(AND('Raw Data'!D173&gt;4,'Raw Data'!O173='Raw Data'!P173),0,IF('Raw Data'!O173='Raw Data'!P173,'Raw Data'!D173,0)))</f>
        <v>0</v>
      </c>
      <c r="Q178">
        <f>IF(AND('Raw Data'!D173&gt;4,'Raw Data'!O173&lt;'Raw Data'!P173),'Raw Data'!K173,IF(AND('Raw Data'!D173&gt;4,'Raw Data'!O173='Raw Data'!P173),0,IF('Raw Data'!O173='Raw Data'!P173,'Raw Data'!D173,0)))</f>
        <v>0</v>
      </c>
      <c r="R178">
        <f t="shared" si="10"/>
        <v>0</v>
      </c>
      <c r="S178">
        <f t="shared" si="11"/>
        <v>0</v>
      </c>
      <c r="T178">
        <f t="shared" si="12"/>
        <v>0</v>
      </c>
    </row>
    <row r="179" spans="1:20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Data'!E174,'Raw Data'!O174&gt;'Raw Data'!P174),'Raw Data'!C174,IF(AND('Raw Data'!E174&lt;'Raw Data'!C174,'Raw Data'!P174&gt;'Raw Data'!O174),'Raw Data'!E174,0))</f>
        <v>0</v>
      </c>
      <c r="O179">
        <f>IF(AND('Raw Data'!C174&gt;'Raw Data'!E174,'Raw Data'!O174&gt;'Raw Data'!P174),'Raw Data'!C174,IF(AND('Raw Data'!E174&gt;'Raw Data'!C174,'Raw Data'!P174&gt;'Raw Data'!O174),'Raw Data'!E174,0))</f>
        <v>0</v>
      </c>
      <c r="P179">
        <f>IF(AND('Raw Data'!D174&gt;4,'Raw Data'!O174&gt;'Raw Data'!P174),'Raw Data'!J174,IF(AND('Raw Data'!D174&gt;4,'Raw Data'!O174='Raw Data'!P174),0,IF('Raw Data'!O174='Raw Data'!P174,'Raw Data'!D174,0)))</f>
        <v>0</v>
      </c>
      <c r="Q179">
        <f>IF(AND('Raw Data'!D174&gt;4,'Raw Data'!O174&lt;'Raw Data'!P174),'Raw Data'!K174,IF(AND('Raw Data'!D174&gt;4,'Raw Data'!O174='Raw Data'!P174),0,IF('Raw Data'!O174='Raw Data'!P174,'Raw Data'!D174,0)))</f>
        <v>0</v>
      </c>
      <c r="R179">
        <f t="shared" si="10"/>
        <v>0</v>
      </c>
      <c r="S179">
        <f t="shared" si="11"/>
        <v>0</v>
      </c>
      <c r="T179">
        <f t="shared" si="12"/>
        <v>0</v>
      </c>
    </row>
    <row r="180" spans="1:20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Data'!E175,'Raw Data'!O175&gt;'Raw Data'!P175),'Raw Data'!C175,IF(AND('Raw Data'!E175&lt;'Raw Data'!C175,'Raw Data'!P175&gt;'Raw Data'!O175),'Raw Data'!E175,0))</f>
        <v>0</v>
      </c>
      <c r="O180">
        <f>IF(AND('Raw Data'!C175&gt;'Raw Data'!E175,'Raw Data'!O175&gt;'Raw Data'!P175),'Raw Data'!C175,IF(AND('Raw Data'!E175&gt;'Raw Data'!C175,'Raw Data'!P175&gt;'Raw Data'!O175),'Raw Data'!E175,0))</f>
        <v>0</v>
      </c>
      <c r="P180">
        <f>IF(AND('Raw Data'!D175&gt;4,'Raw Data'!O175&gt;'Raw Data'!P175),'Raw Data'!J175,IF(AND('Raw Data'!D175&gt;4,'Raw Data'!O175='Raw Data'!P175),0,IF('Raw Data'!O175='Raw Data'!P175,'Raw Data'!D175,0)))</f>
        <v>0</v>
      </c>
      <c r="Q180">
        <f>IF(AND('Raw Data'!D175&gt;4,'Raw Data'!O175&lt;'Raw Data'!P175),'Raw Data'!K175,IF(AND('Raw Data'!D175&gt;4,'Raw Data'!O175='Raw Data'!P175),0,IF('Raw Data'!O175='Raw Data'!P175,'Raw Data'!D175,0)))</f>
        <v>0</v>
      </c>
      <c r="R180">
        <f t="shared" si="10"/>
        <v>0</v>
      </c>
      <c r="S180">
        <f t="shared" si="11"/>
        <v>0</v>
      </c>
      <c r="T180">
        <f t="shared" si="12"/>
        <v>0</v>
      </c>
    </row>
    <row r="181" spans="1:20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Data'!E176,'Raw Data'!O176&gt;'Raw Data'!P176),'Raw Data'!C176,IF(AND('Raw Data'!E176&lt;'Raw Data'!C176,'Raw Data'!P176&gt;'Raw Data'!O176),'Raw Data'!E176,0))</f>
        <v>0</v>
      </c>
      <c r="O181">
        <f>IF(AND('Raw Data'!C176&gt;'Raw Data'!E176,'Raw Data'!O176&gt;'Raw Data'!P176),'Raw Data'!C176,IF(AND('Raw Data'!E176&gt;'Raw Data'!C176,'Raw Data'!P176&gt;'Raw Data'!O176),'Raw Data'!E176,0))</f>
        <v>0</v>
      </c>
      <c r="P181">
        <f>IF(AND('Raw Data'!D176&gt;4,'Raw Data'!O176&gt;'Raw Data'!P176),'Raw Data'!J176,IF(AND('Raw Data'!D176&gt;4,'Raw Data'!O176='Raw Data'!P176),0,IF('Raw Data'!O176='Raw Data'!P176,'Raw Data'!D176,0)))</f>
        <v>0</v>
      </c>
      <c r="Q181">
        <f>IF(AND('Raw Data'!D176&gt;4,'Raw Data'!O176&lt;'Raw Data'!P176),'Raw Data'!K176,IF(AND('Raw Data'!D176&gt;4,'Raw Data'!O176='Raw Data'!P176),0,IF('Raw Data'!O176='Raw Data'!P176,'Raw Data'!D176,0)))</f>
        <v>0</v>
      </c>
      <c r="R181">
        <f t="shared" si="10"/>
        <v>0</v>
      </c>
      <c r="S181">
        <f t="shared" si="11"/>
        <v>0</v>
      </c>
      <c r="T181">
        <f t="shared" si="12"/>
        <v>0</v>
      </c>
    </row>
    <row r="182" spans="1:20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Data'!E177,'Raw Data'!O177&gt;'Raw Data'!P177),'Raw Data'!C177,IF(AND('Raw Data'!E177&lt;'Raw Data'!C177,'Raw Data'!P177&gt;'Raw Data'!O177),'Raw Data'!E177,0))</f>
        <v>0</v>
      </c>
      <c r="O182">
        <f>IF(AND('Raw Data'!C177&gt;'Raw Data'!E177,'Raw Data'!O177&gt;'Raw Data'!P177),'Raw Data'!C177,IF(AND('Raw Data'!E177&gt;'Raw Data'!C177,'Raw Data'!P177&gt;'Raw Data'!O177),'Raw Data'!E177,0))</f>
        <v>0</v>
      </c>
      <c r="P182">
        <f>IF(AND('Raw Data'!D177&gt;4,'Raw Data'!O177&gt;'Raw Data'!P177),'Raw Data'!J177,IF(AND('Raw Data'!D177&gt;4,'Raw Data'!O177='Raw Data'!P177),0,IF('Raw Data'!O177='Raw Data'!P177,'Raw Data'!D177,0)))</f>
        <v>0</v>
      </c>
      <c r="Q182">
        <f>IF(AND('Raw Data'!D177&gt;4,'Raw Data'!O177&lt;'Raw Data'!P177),'Raw Data'!K177,IF(AND('Raw Data'!D177&gt;4,'Raw Data'!O177='Raw Data'!P177),0,IF('Raw Data'!O177='Raw Data'!P177,'Raw Data'!D177,0)))</f>
        <v>0</v>
      </c>
      <c r="R182">
        <f t="shared" si="10"/>
        <v>0</v>
      </c>
      <c r="S182">
        <f t="shared" si="11"/>
        <v>0</v>
      </c>
      <c r="T182">
        <f t="shared" si="12"/>
        <v>0</v>
      </c>
    </row>
    <row r="183" spans="1:20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Data'!E178,'Raw Data'!O178&gt;'Raw Data'!P178),'Raw Data'!C178,IF(AND('Raw Data'!E178&lt;'Raw Data'!C178,'Raw Data'!P178&gt;'Raw Data'!O178),'Raw Data'!E178,0))</f>
        <v>0</v>
      </c>
      <c r="O183">
        <f>IF(AND('Raw Data'!C178&gt;'Raw Data'!E178,'Raw Data'!O178&gt;'Raw Data'!P178),'Raw Data'!C178,IF(AND('Raw Data'!E178&gt;'Raw Data'!C178,'Raw Data'!P178&gt;'Raw Data'!O178),'Raw Data'!E178,0))</f>
        <v>0</v>
      </c>
      <c r="P183">
        <f>IF(AND('Raw Data'!D178&gt;4,'Raw Data'!O178&gt;'Raw Data'!P178),'Raw Data'!J178,IF(AND('Raw Data'!D178&gt;4,'Raw Data'!O178='Raw Data'!P178),0,IF('Raw Data'!O178='Raw Data'!P178,'Raw Data'!D178,0)))</f>
        <v>0</v>
      </c>
      <c r="Q183">
        <f>IF(AND('Raw Data'!D178&gt;4,'Raw Data'!O178&lt;'Raw Data'!P178),'Raw Data'!K178,IF(AND('Raw Data'!D178&gt;4,'Raw Data'!O178='Raw Data'!P178),0,IF('Raw Data'!O178='Raw Data'!P178,'Raw Data'!D178,0)))</f>
        <v>0</v>
      </c>
      <c r="R183">
        <f t="shared" si="10"/>
        <v>0</v>
      </c>
      <c r="S183">
        <f t="shared" si="11"/>
        <v>0</v>
      </c>
      <c r="T183">
        <f t="shared" si="12"/>
        <v>0</v>
      </c>
    </row>
    <row r="184" spans="1:20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Data'!E179,'Raw Data'!O179&gt;'Raw Data'!P179),'Raw Data'!C179,IF(AND('Raw Data'!E179&lt;'Raw Data'!C179,'Raw Data'!P179&gt;'Raw Data'!O179),'Raw Data'!E179,0))</f>
        <v>0</v>
      </c>
      <c r="O184">
        <f>IF(AND('Raw Data'!C179&gt;'Raw Data'!E179,'Raw Data'!O179&gt;'Raw Data'!P179),'Raw Data'!C179,IF(AND('Raw Data'!E179&gt;'Raw Data'!C179,'Raw Data'!P179&gt;'Raw Data'!O179),'Raw Data'!E179,0))</f>
        <v>0</v>
      </c>
      <c r="P184">
        <f>IF(AND('Raw Data'!D179&gt;4,'Raw Data'!O179&gt;'Raw Data'!P179),'Raw Data'!J179,IF(AND('Raw Data'!D179&gt;4,'Raw Data'!O179='Raw Data'!P179),0,IF('Raw Data'!O179='Raw Data'!P179,'Raw Data'!D179,0)))</f>
        <v>0</v>
      </c>
      <c r="Q184">
        <f>IF(AND('Raw Data'!D179&gt;4,'Raw Data'!O179&lt;'Raw Data'!P179),'Raw Data'!K179,IF(AND('Raw Data'!D179&gt;4,'Raw Data'!O179='Raw Data'!P179),0,IF('Raw Data'!O179='Raw Data'!P179,'Raw Data'!D179,0)))</f>
        <v>0</v>
      </c>
      <c r="R184">
        <f t="shared" si="10"/>
        <v>0</v>
      </c>
      <c r="S184">
        <f t="shared" si="11"/>
        <v>0</v>
      </c>
      <c r="T184">
        <f t="shared" si="12"/>
        <v>0</v>
      </c>
    </row>
    <row r="185" spans="1:20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Data'!E180,'Raw Data'!O180&gt;'Raw Data'!P180),'Raw Data'!C180,IF(AND('Raw Data'!E180&lt;'Raw Data'!C180,'Raw Data'!P180&gt;'Raw Data'!O180),'Raw Data'!E180,0))</f>
        <v>0</v>
      </c>
      <c r="O185">
        <f>IF(AND('Raw Data'!C180&gt;'Raw Data'!E180,'Raw Data'!O180&gt;'Raw Data'!P180),'Raw Data'!C180,IF(AND('Raw Data'!E180&gt;'Raw Data'!C180,'Raw Data'!P180&gt;'Raw Data'!O180),'Raw Data'!E180,0))</f>
        <v>0</v>
      </c>
      <c r="P185">
        <f>IF(AND('Raw Data'!D180&gt;4,'Raw Data'!O180&gt;'Raw Data'!P180),'Raw Data'!J180,IF(AND('Raw Data'!D180&gt;4,'Raw Data'!O180='Raw Data'!P180),0,IF('Raw Data'!O180='Raw Data'!P180,'Raw Data'!D180,0)))</f>
        <v>0</v>
      </c>
      <c r="Q185">
        <f>IF(AND('Raw Data'!D180&gt;4,'Raw Data'!O180&lt;'Raw Data'!P180),'Raw Data'!K180,IF(AND('Raw Data'!D180&gt;4,'Raw Data'!O180='Raw Data'!P180),0,IF('Raw Data'!O180='Raw Data'!P180,'Raw Data'!D180,0)))</f>
        <v>0</v>
      </c>
      <c r="R185">
        <f t="shared" si="10"/>
        <v>0</v>
      </c>
      <c r="S185">
        <f t="shared" si="11"/>
        <v>0</v>
      </c>
      <c r="T185">
        <f t="shared" si="12"/>
        <v>0</v>
      </c>
    </row>
    <row r="186" spans="1:20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Data'!E181,'Raw Data'!O181&gt;'Raw Data'!P181),'Raw Data'!C181,IF(AND('Raw Data'!E181&lt;'Raw Data'!C181,'Raw Data'!P181&gt;'Raw Data'!O181),'Raw Data'!E181,0))</f>
        <v>0</v>
      </c>
      <c r="O186">
        <f>IF(AND('Raw Data'!C181&gt;'Raw Data'!E181,'Raw Data'!O181&gt;'Raw Data'!P181),'Raw Data'!C181,IF(AND('Raw Data'!E181&gt;'Raw Data'!C181,'Raw Data'!P181&gt;'Raw Data'!O181),'Raw Data'!E181,0))</f>
        <v>0</v>
      </c>
      <c r="P186">
        <f>IF(AND('Raw Data'!D181&gt;4,'Raw Data'!O181&gt;'Raw Data'!P181),'Raw Data'!J181,IF(AND('Raw Data'!D181&gt;4,'Raw Data'!O181='Raw Data'!P181),0,IF('Raw Data'!O181='Raw Data'!P181,'Raw Data'!D181,0)))</f>
        <v>0</v>
      </c>
      <c r="Q186">
        <f>IF(AND('Raw Data'!D181&gt;4,'Raw Data'!O181&lt;'Raw Data'!P181),'Raw Data'!K181,IF(AND('Raw Data'!D181&gt;4,'Raw Data'!O181='Raw Data'!P181),0,IF('Raw Data'!O181='Raw Data'!P181,'Raw Data'!D181,0)))</f>
        <v>0</v>
      </c>
      <c r="R186">
        <f t="shared" si="10"/>
        <v>0</v>
      </c>
      <c r="S186">
        <f t="shared" si="11"/>
        <v>0</v>
      </c>
      <c r="T186">
        <f t="shared" si="12"/>
        <v>0</v>
      </c>
    </row>
    <row r="187" spans="1:20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Data'!E182,'Raw Data'!O182&gt;'Raw Data'!P182),'Raw Data'!C182,IF(AND('Raw Data'!E182&lt;'Raw Data'!C182,'Raw Data'!P182&gt;'Raw Data'!O182),'Raw Data'!E182,0))</f>
        <v>0</v>
      </c>
      <c r="O187">
        <f>IF(AND('Raw Data'!C182&gt;'Raw Data'!E182,'Raw Data'!O182&gt;'Raw Data'!P182),'Raw Data'!C182,IF(AND('Raw Data'!E182&gt;'Raw Data'!C182,'Raw Data'!P182&gt;'Raw Data'!O182),'Raw Data'!E182,0))</f>
        <v>0</v>
      </c>
      <c r="P187">
        <f>IF(AND('Raw Data'!D182&gt;4,'Raw Data'!O182&gt;'Raw Data'!P182),'Raw Data'!J182,IF(AND('Raw Data'!D182&gt;4,'Raw Data'!O182='Raw Data'!P182),0,IF('Raw Data'!O182='Raw Data'!P182,'Raw Data'!D182,0)))</f>
        <v>0</v>
      </c>
      <c r="Q187">
        <f>IF(AND('Raw Data'!D182&gt;4,'Raw Data'!O182&lt;'Raw Data'!P182),'Raw Data'!K182,IF(AND('Raw Data'!D182&gt;4,'Raw Data'!O182='Raw Data'!P182),0,IF('Raw Data'!O182='Raw Data'!P182,'Raw Data'!D182,0)))</f>
        <v>0</v>
      </c>
      <c r="R187">
        <f t="shared" si="10"/>
        <v>0</v>
      </c>
      <c r="S187">
        <f t="shared" si="11"/>
        <v>0</v>
      </c>
      <c r="T187">
        <f t="shared" si="12"/>
        <v>0</v>
      </c>
    </row>
    <row r="188" spans="1:20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Data'!E183,'Raw Data'!O183&gt;'Raw Data'!P183),'Raw Data'!C183,IF(AND('Raw Data'!E183&lt;'Raw Data'!C183,'Raw Data'!P183&gt;'Raw Data'!O183),'Raw Data'!E183,0))</f>
        <v>0</v>
      </c>
      <c r="O188">
        <f>IF(AND('Raw Data'!C183&gt;'Raw Data'!E183,'Raw Data'!O183&gt;'Raw Data'!P183),'Raw Data'!C183,IF(AND('Raw Data'!E183&gt;'Raw Data'!C183,'Raw Data'!P183&gt;'Raw Data'!O183),'Raw Data'!E183,0))</f>
        <v>0</v>
      </c>
      <c r="P188">
        <f>IF(AND('Raw Data'!D183&gt;4,'Raw Data'!O183&gt;'Raw Data'!P183),'Raw Data'!J183,IF(AND('Raw Data'!D183&gt;4,'Raw Data'!O183='Raw Data'!P183),0,IF('Raw Data'!O183='Raw Data'!P183,'Raw Data'!D183,0)))</f>
        <v>0</v>
      </c>
      <c r="Q188">
        <f>IF(AND('Raw Data'!D183&gt;4,'Raw Data'!O183&lt;'Raw Data'!P183),'Raw Data'!K183,IF(AND('Raw Data'!D183&gt;4,'Raw Data'!O183='Raw Data'!P183),0,IF('Raw Data'!O183='Raw Data'!P183,'Raw Data'!D183,0)))</f>
        <v>0</v>
      </c>
      <c r="R188">
        <f t="shared" si="10"/>
        <v>0</v>
      </c>
      <c r="S188">
        <f t="shared" si="11"/>
        <v>0</v>
      </c>
      <c r="T188">
        <f t="shared" si="12"/>
        <v>0</v>
      </c>
    </row>
    <row r="189" spans="1:20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Data'!E184,'Raw Data'!O184&gt;'Raw Data'!P184),'Raw Data'!C184,IF(AND('Raw Data'!E184&lt;'Raw Data'!C184,'Raw Data'!P184&gt;'Raw Data'!O184),'Raw Data'!E184,0))</f>
        <v>0</v>
      </c>
      <c r="O189">
        <f>IF(AND('Raw Data'!C184&gt;'Raw Data'!E184,'Raw Data'!O184&gt;'Raw Data'!P184),'Raw Data'!C184,IF(AND('Raw Data'!E184&gt;'Raw Data'!C184,'Raw Data'!P184&gt;'Raw Data'!O184),'Raw Data'!E184,0))</f>
        <v>0</v>
      </c>
      <c r="P189">
        <f>IF(AND('Raw Data'!D184&gt;4,'Raw Data'!O184&gt;'Raw Data'!P184),'Raw Data'!J184,IF(AND('Raw Data'!D184&gt;4,'Raw Data'!O184='Raw Data'!P184),0,IF('Raw Data'!O184='Raw Data'!P184,'Raw Data'!D184,0)))</f>
        <v>0</v>
      </c>
      <c r="Q189">
        <f>IF(AND('Raw Data'!D184&gt;4,'Raw Data'!O184&lt;'Raw Data'!P184),'Raw Data'!K184,IF(AND('Raw Data'!D184&gt;4,'Raw Data'!O184='Raw Data'!P184),0,IF('Raw Data'!O184='Raw Data'!P184,'Raw Data'!D184,0)))</f>
        <v>0</v>
      </c>
      <c r="R189">
        <f t="shared" si="10"/>
        <v>0</v>
      </c>
      <c r="S189">
        <f t="shared" si="11"/>
        <v>0</v>
      </c>
      <c r="T189">
        <f t="shared" si="12"/>
        <v>0</v>
      </c>
    </row>
    <row r="190" spans="1:20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Data'!E185,'Raw Data'!O185&gt;'Raw Data'!P185),'Raw Data'!C185,IF(AND('Raw Data'!E185&lt;'Raw Data'!C185,'Raw Data'!P185&gt;'Raw Data'!O185),'Raw Data'!E185,0))</f>
        <v>0</v>
      </c>
      <c r="O190">
        <f>IF(AND('Raw Data'!C185&gt;'Raw Data'!E185,'Raw Data'!O185&gt;'Raw Data'!P185),'Raw Data'!C185,IF(AND('Raw Data'!E185&gt;'Raw Data'!C185,'Raw Data'!P185&gt;'Raw Data'!O185),'Raw Data'!E185,0))</f>
        <v>0</v>
      </c>
      <c r="P190">
        <f>IF(AND('Raw Data'!D185&gt;4,'Raw Data'!O185&gt;'Raw Data'!P185),'Raw Data'!J185,IF(AND('Raw Data'!D185&gt;4,'Raw Data'!O185='Raw Data'!P185),0,IF('Raw Data'!O185='Raw Data'!P185,'Raw Data'!D185,0)))</f>
        <v>0</v>
      </c>
      <c r="Q190">
        <f>IF(AND('Raw Data'!D185&gt;4,'Raw Data'!O185&lt;'Raw Data'!P185),'Raw Data'!K185,IF(AND('Raw Data'!D185&gt;4,'Raw Data'!O185='Raw Data'!P185),0,IF('Raw Data'!O185='Raw Data'!P185,'Raw Data'!D185,0)))</f>
        <v>0</v>
      </c>
      <c r="R190">
        <f t="shared" si="10"/>
        <v>0</v>
      </c>
      <c r="S190">
        <f t="shared" si="11"/>
        <v>0</v>
      </c>
      <c r="T190">
        <f t="shared" si="12"/>
        <v>0</v>
      </c>
    </row>
    <row r="191" spans="1:20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Data'!E186,'Raw Data'!O186&gt;'Raw Data'!P186),'Raw Data'!C186,IF(AND('Raw Data'!E186&lt;'Raw Data'!C186,'Raw Data'!P186&gt;'Raw Data'!O186),'Raw Data'!E186,0))</f>
        <v>0</v>
      </c>
      <c r="O191">
        <f>IF(AND('Raw Data'!C186&gt;'Raw Data'!E186,'Raw Data'!O186&gt;'Raw Data'!P186),'Raw Data'!C186,IF(AND('Raw Data'!E186&gt;'Raw Data'!C186,'Raw Data'!P186&gt;'Raw Data'!O186),'Raw Data'!E186,0))</f>
        <v>0</v>
      </c>
      <c r="P191">
        <f>IF(AND('Raw Data'!D186&gt;4,'Raw Data'!O186&gt;'Raw Data'!P186),'Raw Data'!J186,IF(AND('Raw Data'!D186&gt;4,'Raw Data'!O186='Raw Data'!P186),0,IF('Raw Data'!O186='Raw Data'!P186,'Raw Data'!D186,0)))</f>
        <v>0</v>
      </c>
      <c r="Q191">
        <f>IF(AND('Raw Data'!D186&gt;4,'Raw Data'!O186&lt;'Raw Data'!P186),'Raw Data'!K186,IF(AND('Raw Data'!D186&gt;4,'Raw Data'!O186='Raw Data'!P186),0,IF('Raw Data'!O186='Raw Data'!P186,'Raw Data'!D186,0)))</f>
        <v>0</v>
      </c>
      <c r="R191">
        <f t="shared" si="10"/>
        <v>0</v>
      </c>
      <c r="S191">
        <f t="shared" si="11"/>
        <v>0</v>
      </c>
      <c r="T191">
        <f t="shared" si="12"/>
        <v>0</v>
      </c>
    </row>
    <row r="192" spans="1:20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Data'!E187,'Raw Data'!O187&gt;'Raw Data'!P187),'Raw Data'!C187,IF(AND('Raw Data'!E187&lt;'Raw Data'!C187,'Raw Data'!P187&gt;'Raw Data'!O187),'Raw Data'!E187,0))</f>
        <v>0</v>
      </c>
      <c r="O192">
        <f>IF(AND('Raw Data'!C187&gt;'Raw Data'!E187,'Raw Data'!O187&gt;'Raw Data'!P187),'Raw Data'!C187,IF(AND('Raw Data'!E187&gt;'Raw Data'!C187,'Raw Data'!P187&gt;'Raw Data'!O187),'Raw Data'!E187,0))</f>
        <v>0</v>
      </c>
      <c r="P192">
        <f>IF(AND('Raw Data'!D187&gt;4,'Raw Data'!O187&gt;'Raw Data'!P187),'Raw Data'!J187,IF(AND('Raw Data'!D187&gt;4,'Raw Data'!O187='Raw Data'!P187),0,IF('Raw Data'!O187='Raw Data'!P187,'Raw Data'!D187,0)))</f>
        <v>0</v>
      </c>
      <c r="Q192">
        <f>IF(AND('Raw Data'!D187&gt;4,'Raw Data'!O187&lt;'Raw Data'!P187),'Raw Data'!K187,IF(AND('Raw Data'!D187&gt;4,'Raw Data'!O187='Raw Data'!P187),0,IF('Raw Data'!O187='Raw Data'!P187,'Raw Data'!D187,0)))</f>
        <v>0</v>
      </c>
      <c r="R192">
        <f t="shared" si="10"/>
        <v>0</v>
      </c>
      <c r="S192">
        <f t="shared" si="11"/>
        <v>0</v>
      </c>
      <c r="T192">
        <f t="shared" si="12"/>
        <v>0</v>
      </c>
    </row>
    <row r="193" spans="1:20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Data'!E188,'Raw Data'!O188&gt;'Raw Data'!P188),'Raw Data'!C188,IF(AND('Raw Data'!E188&lt;'Raw Data'!C188,'Raw Data'!P188&gt;'Raw Data'!O188),'Raw Data'!E188,0))</f>
        <v>0</v>
      </c>
      <c r="O193">
        <f>IF(AND('Raw Data'!C188&gt;'Raw Data'!E188,'Raw Data'!O188&gt;'Raw Data'!P188),'Raw Data'!C188,IF(AND('Raw Data'!E188&gt;'Raw Data'!C188,'Raw Data'!P188&gt;'Raw Data'!O188),'Raw Data'!E188,0))</f>
        <v>0</v>
      </c>
      <c r="P193">
        <f>IF(AND('Raw Data'!D188&gt;4,'Raw Data'!O188&gt;'Raw Data'!P188),'Raw Data'!J188,IF(AND('Raw Data'!D188&gt;4,'Raw Data'!O188='Raw Data'!P188),0,IF('Raw Data'!O188='Raw Data'!P188,'Raw Data'!D188,0)))</f>
        <v>0</v>
      </c>
      <c r="Q193">
        <f>IF(AND('Raw Data'!D188&gt;4,'Raw Data'!O188&lt;'Raw Data'!P188),'Raw Data'!K188,IF(AND('Raw Data'!D188&gt;4,'Raw Data'!O188='Raw Data'!P188),0,IF('Raw Data'!O188='Raw Data'!P188,'Raw Data'!D188,0)))</f>
        <v>0</v>
      </c>
      <c r="R193">
        <f t="shared" si="10"/>
        <v>0</v>
      </c>
      <c r="S193">
        <f t="shared" si="11"/>
        <v>0</v>
      </c>
      <c r="T193">
        <f t="shared" si="12"/>
        <v>0</v>
      </c>
    </row>
    <row r="194" spans="1:20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Data'!E189,'Raw Data'!O189&gt;'Raw Data'!P189),'Raw Data'!C189,IF(AND('Raw Data'!E189&lt;'Raw Data'!C189,'Raw Data'!P189&gt;'Raw Data'!O189),'Raw Data'!E189,0))</f>
        <v>0</v>
      </c>
      <c r="O194">
        <f>IF(AND('Raw Data'!C189&gt;'Raw Data'!E189,'Raw Data'!O189&gt;'Raw Data'!P189),'Raw Data'!C189,IF(AND('Raw Data'!E189&gt;'Raw Data'!C189,'Raw Data'!P189&gt;'Raw Data'!O189),'Raw Data'!E189,0))</f>
        <v>0</v>
      </c>
      <c r="P194">
        <f>IF(AND('Raw Data'!D189&gt;4,'Raw Data'!O189&gt;'Raw Data'!P189),'Raw Data'!J189,IF(AND('Raw Data'!D189&gt;4,'Raw Data'!O189='Raw Data'!P189),0,IF('Raw Data'!O189='Raw Data'!P189,'Raw Data'!D189,0)))</f>
        <v>0</v>
      </c>
      <c r="Q194">
        <f>IF(AND('Raw Data'!D189&gt;4,'Raw Data'!O189&lt;'Raw Data'!P189),'Raw Data'!K189,IF(AND('Raw Data'!D189&gt;4,'Raw Data'!O189='Raw Data'!P189),0,IF('Raw Data'!O189='Raw Data'!P189,'Raw Data'!D189,0)))</f>
        <v>0</v>
      </c>
      <c r="R194">
        <f t="shared" si="10"/>
        <v>0</v>
      </c>
      <c r="S194">
        <f t="shared" si="11"/>
        <v>0</v>
      </c>
      <c r="T194">
        <f t="shared" si="12"/>
        <v>0</v>
      </c>
    </row>
    <row r="195" spans="1:20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Data'!E190,'Raw Data'!O190&gt;'Raw Data'!P190),'Raw Data'!C190,IF(AND('Raw Data'!E190&lt;'Raw Data'!C190,'Raw Data'!P190&gt;'Raw Data'!O190),'Raw Data'!E190,0))</f>
        <v>0</v>
      </c>
      <c r="O195">
        <f>IF(AND('Raw Data'!C190&gt;'Raw Data'!E190,'Raw Data'!O190&gt;'Raw Data'!P190),'Raw Data'!C190,IF(AND('Raw Data'!E190&gt;'Raw Data'!C190,'Raw Data'!P190&gt;'Raw Data'!O190),'Raw Data'!E190,0))</f>
        <v>0</v>
      </c>
      <c r="P195">
        <f>IF(AND('Raw Data'!D190&gt;4,'Raw Data'!O190&gt;'Raw Data'!P190),'Raw Data'!J190,IF(AND('Raw Data'!D190&gt;4,'Raw Data'!O190='Raw Data'!P190),0,IF('Raw Data'!O190='Raw Data'!P190,'Raw Data'!D190,0)))</f>
        <v>0</v>
      </c>
      <c r="Q195">
        <f>IF(AND('Raw Data'!D190&gt;4,'Raw Data'!O190&lt;'Raw Data'!P190),'Raw Data'!K190,IF(AND('Raw Data'!D190&gt;4,'Raw Data'!O190='Raw Data'!P190),0,IF('Raw Data'!O190='Raw Data'!P190,'Raw Data'!D190,0)))</f>
        <v>0</v>
      </c>
      <c r="R195">
        <f t="shared" si="10"/>
        <v>0</v>
      </c>
      <c r="S195">
        <f t="shared" si="11"/>
        <v>0</v>
      </c>
      <c r="T195">
        <f t="shared" si="12"/>
        <v>0</v>
      </c>
    </row>
    <row r="196" spans="1:20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Data'!E191,'Raw Data'!O191&gt;'Raw Data'!P191),'Raw Data'!C191,IF(AND('Raw Data'!E191&lt;'Raw Data'!C191,'Raw Data'!P191&gt;'Raw Data'!O191),'Raw Data'!E191,0))</f>
        <v>0</v>
      </c>
      <c r="O196">
        <f>IF(AND('Raw Data'!C191&gt;'Raw Data'!E191,'Raw Data'!O191&gt;'Raw Data'!P191),'Raw Data'!C191,IF(AND('Raw Data'!E191&gt;'Raw Data'!C191,'Raw Data'!P191&gt;'Raw Data'!O191),'Raw Data'!E191,0))</f>
        <v>0</v>
      </c>
      <c r="P196">
        <f>IF(AND('Raw Data'!D191&gt;4,'Raw Data'!O191&gt;'Raw Data'!P191),'Raw Data'!J191,IF(AND('Raw Data'!D191&gt;4,'Raw Data'!O191='Raw Data'!P191),0,IF('Raw Data'!O191='Raw Data'!P191,'Raw Data'!D191,0)))</f>
        <v>0</v>
      </c>
      <c r="Q196">
        <f>IF(AND('Raw Data'!D191&gt;4,'Raw Data'!O191&lt;'Raw Data'!P191),'Raw Data'!K191,IF(AND('Raw Data'!D191&gt;4,'Raw Data'!O191='Raw Data'!P191),0,IF('Raw Data'!O191='Raw Data'!P191,'Raw Data'!D191,0)))</f>
        <v>0</v>
      </c>
      <c r="R196">
        <f t="shared" si="10"/>
        <v>0</v>
      </c>
      <c r="S196">
        <f t="shared" si="11"/>
        <v>0</v>
      </c>
      <c r="T196">
        <f t="shared" si="12"/>
        <v>0</v>
      </c>
    </row>
    <row r="197" spans="1:20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Data'!E192,'Raw Data'!O192&gt;'Raw Data'!P192),'Raw Data'!C192,IF(AND('Raw Data'!E192&lt;'Raw Data'!C192,'Raw Data'!P192&gt;'Raw Data'!O192),'Raw Data'!E192,0))</f>
        <v>0</v>
      </c>
      <c r="O197">
        <f>IF(AND('Raw Data'!C192&gt;'Raw Data'!E192,'Raw Data'!O192&gt;'Raw Data'!P192),'Raw Data'!C192,IF(AND('Raw Data'!E192&gt;'Raw Data'!C192,'Raw Data'!P192&gt;'Raw Data'!O192),'Raw Data'!E192,0))</f>
        <v>0</v>
      </c>
      <c r="P197">
        <f>IF(AND('Raw Data'!D192&gt;4,'Raw Data'!O192&gt;'Raw Data'!P192),'Raw Data'!J192,IF(AND('Raw Data'!D192&gt;4,'Raw Data'!O192='Raw Data'!P192),0,IF('Raw Data'!O192='Raw Data'!P192,'Raw Data'!D192,0)))</f>
        <v>0</v>
      </c>
      <c r="Q197">
        <f>IF(AND('Raw Data'!D192&gt;4,'Raw Data'!O192&lt;'Raw Data'!P192),'Raw Data'!K192,IF(AND('Raw Data'!D192&gt;4,'Raw Data'!O192='Raw Data'!P192),0,IF('Raw Data'!O192='Raw Data'!P192,'Raw Data'!D192,0)))</f>
        <v>0</v>
      </c>
      <c r="R197">
        <f t="shared" si="10"/>
        <v>0</v>
      </c>
      <c r="S197">
        <f t="shared" si="11"/>
        <v>0</v>
      </c>
      <c r="T197">
        <f t="shared" si="12"/>
        <v>0</v>
      </c>
    </row>
    <row r="198" spans="1:20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Data'!E193,'Raw Data'!O193&gt;'Raw Data'!P193),'Raw Data'!C193,IF(AND('Raw Data'!E193&lt;'Raw Data'!C193,'Raw Data'!P193&gt;'Raw Data'!O193),'Raw Data'!E193,0))</f>
        <v>0</v>
      </c>
      <c r="O198">
        <f>IF(AND('Raw Data'!C193&gt;'Raw Data'!E193,'Raw Data'!O193&gt;'Raw Data'!P193),'Raw Data'!C193,IF(AND('Raw Data'!E193&gt;'Raw Data'!C193,'Raw Data'!P193&gt;'Raw Data'!O193),'Raw Data'!E193,0))</f>
        <v>0</v>
      </c>
      <c r="P198">
        <f>IF(AND('Raw Data'!D193&gt;4,'Raw Data'!O193&gt;'Raw Data'!P193),'Raw Data'!J193,IF(AND('Raw Data'!D193&gt;4,'Raw Data'!O193='Raw Data'!P193),0,IF('Raw Data'!O193='Raw Data'!P193,'Raw Data'!D193,0)))</f>
        <v>0</v>
      </c>
      <c r="Q198">
        <f>IF(AND('Raw Data'!D193&gt;4,'Raw Data'!O193&lt;'Raw Data'!P193),'Raw Data'!K193,IF(AND('Raw Data'!D193&gt;4,'Raw Data'!O193='Raw Data'!P193),0,IF('Raw Data'!O193='Raw Data'!P193,'Raw Data'!D193,0)))</f>
        <v>0</v>
      </c>
      <c r="R198">
        <f t="shared" si="10"/>
        <v>0</v>
      </c>
      <c r="S198">
        <f t="shared" si="11"/>
        <v>0</v>
      </c>
      <c r="T198">
        <f t="shared" si="12"/>
        <v>0</v>
      </c>
    </row>
    <row r="199" spans="1:20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Data'!E194,'Raw Data'!O194&gt;'Raw Data'!P194),'Raw Data'!C194,IF(AND('Raw Data'!E194&lt;'Raw Data'!C194,'Raw Data'!P194&gt;'Raw Data'!O194),'Raw Data'!E194,0))</f>
        <v>0</v>
      </c>
      <c r="O199">
        <f>IF(AND('Raw Data'!C194&gt;'Raw Data'!E194,'Raw Data'!O194&gt;'Raw Data'!P194),'Raw Data'!C194,IF(AND('Raw Data'!E194&gt;'Raw Data'!C194,'Raw Data'!P194&gt;'Raw Data'!O194),'Raw Data'!E194,0))</f>
        <v>0</v>
      </c>
      <c r="P199">
        <f>IF(AND('Raw Data'!D194&gt;4,'Raw Data'!O194&gt;'Raw Data'!P194),'Raw Data'!J194,IF(AND('Raw Data'!D194&gt;4,'Raw Data'!O194='Raw Data'!P194),0,IF('Raw Data'!O194='Raw Data'!P194,'Raw Data'!D194,0)))</f>
        <v>0</v>
      </c>
      <c r="Q199">
        <f>IF(AND('Raw Data'!D194&gt;4,'Raw Data'!O194&lt;'Raw Data'!P194),'Raw Data'!K194,IF(AND('Raw Data'!D194&gt;4,'Raw Data'!O194='Raw Data'!P194),0,IF('Raw Data'!O194='Raw Data'!P194,'Raw Data'!D194,0)))</f>
        <v>0</v>
      </c>
      <c r="R199">
        <f t="shared" ref="R199:R262" si="13">IF(AND(O199&gt;0, F199&gt;0), F199*O199, 0)</f>
        <v>0</v>
      </c>
      <c r="S199">
        <f t="shared" ref="S199:S262" si="14">IF(AND(C199&gt;0, E199&gt;0), E199*C199, 0)</f>
        <v>0</v>
      </c>
      <c r="T199">
        <f t="shared" ref="T199:T262" si="15">IF(AND(F199, D199), D199*F199, 0)</f>
        <v>0</v>
      </c>
    </row>
    <row r="200" spans="1:20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Data'!E195,'Raw Data'!O195&gt;'Raw Data'!P195),'Raw Data'!C195,IF(AND('Raw Data'!E195&lt;'Raw Data'!C195,'Raw Data'!P195&gt;'Raw Data'!O195),'Raw Data'!E195,0))</f>
        <v>0</v>
      </c>
      <c r="O200">
        <f>IF(AND('Raw Data'!C195&gt;'Raw Data'!E195,'Raw Data'!O195&gt;'Raw Data'!P195),'Raw Data'!C195,IF(AND('Raw Data'!E195&gt;'Raw Data'!C195,'Raw Data'!P195&gt;'Raw Data'!O195),'Raw Data'!E195,0))</f>
        <v>0</v>
      </c>
      <c r="P200">
        <f>IF(AND('Raw Data'!D195&gt;4,'Raw Data'!O195&gt;'Raw Data'!P195),'Raw Data'!J195,IF(AND('Raw Data'!D195&gt;4,'Raw Data'!O195='Raw Data'!P195),0,IF('Raw Data'!O195='Raw Data'!P195,'Raw Data'!D195,0)))</f>
        <v>0</v>
      </c>
      <c r="Q200">
        <f>IF(AND('Raw Data'!D195&gt;4,'Raw Data'!O195&lt;'Raw Data'!P195),'Raw Data'!K195,IF(AND('Raw Data'!D195&gt;4,'Raw Data'!O195='Raw Data'!P195),0,IF('Raw Data'!O195='Raw Data'!P195,'Raw Data'!D195,0)))</f>
        <v>0</v>
      </c>
      <c r="R200">
        <f t="shared" si="13"/>
        <v>0</v>
      </c>
      <c r="S200">
        <f t="shared" si="14"/>
        <v>0</v>
      </c>
      <c r="T200">
        <f t="shared" si="15"/>
        <v>0</v>
      </c>
    </row>
    <row r="201" spans="1:20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Data'!E196,'Raw Data'!O196&gt;'Raw Data'!P196),'Raw Data'!C196,IF(AND('Raw Data'!E196&lt;'Raw Data'!C196,'Raw Data'!P196&gt;'Raw Data'!O196),'Raw Data'!E196,0))</f>
        <v>0</v>
      </c>
      <c r="O201">
        <f>IF(AND('Raw Data'!C196&gt;'Raw Data'!E196,'Raw Data'!O196&gt;'Raw Data'!P196),'Raw Data'!C196,IF(AND('Raw Data'!E196&gt;'Raw Data'!C196,'Raw Data'!P196&gt;'Raw Data'!O196),'Raw Data'!E196,0))</f>
        <v>0</v>
      </c>
      <c r="P201">
        <f>IF(AND('Raw Data'!D196&gt;4,'Raw Data'!O196&gt;'Raw Data'!P196),'Raw Data'!J196,IF(AND('Raw Data'!D196&gt;4,'Raw Data'!O196='Raw Data'!P196),0,IF('Raw Data'!O196='Raw Data'!P196,'Raw Data'!D196,0)))</f>
        <v>0</v>
      </c>
      <c r="Q201">
        <f>IF(AND('Raw Data'!D196&gt;4,'Raw Data'!O196&lt;'Raw Data'!P196),'Raw Data'!K196,IF(AND('Raw Data'!D196&gt;4,'Raw Data'!O196='Raw Data'!P196),0,IF('Raw Data'!O196='Raw Data'!P196,'Raw Data'!D196,0)))</f>
        <v>0</v>
      </c>
      <c r="R201">
        <f t="shared" si="13"/>
        <v>0</v>
      </c>
      <c r="S201">
        <f t="shared" si="14"/>
        <v>0</v>
      </c>
      <c r="T201">
        <f t="shared" si="15"/>
        <v>0</v>
      </c>
    </row>
    <row r="202" spans="1:20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Data'!E197,'Raw Data'!O197&gt;'Raw Data'!P197),'Raw Data'!C197,IF(AND('Raw Data'!E197&lt;'Raw Data'!C197,'Raw Data'!P197&gt;'Raw Data'!O197),'Raw Data'!E197,0))</f>
        <v>0</v>
      </c>
      <c r="O202">
        <f>IF(AND('Raw Data'!C197&gt;'Raw Data'!E197,'Raw Data'!O197&gt;'Raw Data'!P197),'Raw Data'!C197,IF(AND('Raw Data'!E197&gt;'Raw Data'!C197,'Raw Data'!P197&gt;'Raw Data'!O197),'Raw Data'!E197,0))</f>
        <v>0</v>
      </c>
      <c r="P202">
        <f>IF(AND('Raw Data'!D197&gt;4,'Raw Data'!O197&gt;'Raw Data'!P197),'Raw Data'!J197,IF(AND('Raw Data'!D197&gt;4,'Raw Data'!O197='Raw Data'!P197),0,IF('Raw Data'!O197='Raw Data'!P197,'Raw Data'!D197,0)))</f>
        <v>0</v>
      </c>
      <c r="Q202">
        <f>IF(AND('Raw Data'!D197&gt;4,'Raw Data'!O197&lt;'Raw Data'!P197),'Raw Data'!K197,IF(AND('Raw Data'!D197&gt;4,'Raw Data'!O197='Raw Data'!P197),0,IF('Raw Data'!O197='Raw Data'!P197,'Raw Data'!D197,0)))</f>
        <v>0</v>
      </c>
      <c r="R202">
        <f t="shared" si="13"/>
        <v>0</v>
      </c>
      <c r="S202">
        <f t="shared" si="14"/>
        <v>0</v>
      </c>
      <c r="T202">
        <f t="shared" si="15"/>
        <v>0</v>
      </c>
    </row>
    <row r="203" spans="1:20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Data'!E198,'Raw Data'!O198&gt;'Raw Data'!P198),'Raw Data'!C198,IF(AND('Raw Data'!E198&lt;'Raw Data'!C198,'Raw Data'!P198&gt;'Raw Data'!O198),'Raw Data'!E198,0))</f>
        <v>0</v>
      </c>
      <c r="O203">
        <f>IF(AND('Raw Data'!C198&gt;'Raw Data'!E198,'Raw Data'!O198&gt;'Raw Data'!P198),'Raw Data'!C198,IF(AND('Raw Data'!E198&gt;'Raw Data'!C198,'Raw Data'!P198&gt;'Raw Data'!O198),'Raw Data'!E198,0))</f>
        <v>0</v>
      </c>
      <c r="P203">
        <f>IF(AND('Raw Data'!D198&gt;4,'Raw Data'!O198&gt;'Raw Data'!P198),'Raw Data'!J198,IF(AND('Raw Data'!D198&gt;4,'Raw Data'!O198='Raw Data'!P198),0,IF('Raw Data'!O198='Raw Data'!P198,'Raw Data'!D198,0)))</f>
        <v>0</v>
      </c>
      <c r="Q203">
        <f>IF(AND('Raw Data'!D198&gt;4,'Raw Data'!O198&lt;'Raw Data'!P198),'Raw Data'!K198,IF(AND('Raw Data'!D198&gt;4,'Raw Data'!O198='Raw Data'!P198),0,IF('Raw Data'!O198='Raw Data'!P198,'Raw Data'!D198,0)))</f>
        <v>0</v>
      </c>
      <c r="R203">
        <f t="shared" si="13"/>
        <v>0</v>
      </c>
      <c r="S203">
        <f t="shared" si="14"/>
        <v>0</v>
      </c>
      <c r="T203">
        <f t="shared" si="15"/>
        <v>0</v>
      </c>
    </row>
    <row r="204" spans="1:20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Data'!E199,'Raw Data'!O199&gt;'Raw Data'!P199),'Raw Data'!C199,IF(AND('Raw Data'!E199&lt;'Raw Data'!C199,'Raw Data'!P199&gt;'Raw Data'!O199),'Raw Data'!E199,0))</f>
        <v>0</v>
      </c>
      <c r="O204">
        <f>IF(AND('Raw Data'!C199&gt;'Raw Data'!E199,'Raw Data'!O199&gt;'Raw Data'!P199),'Raw Data'!C199,IF(AND('Raw Data'!E199&gt;'Raw Data'!C199,'Raw Data'!P199&gt;'Raw Data'!O199),'Raw Data'!E199,0))</f>
        <v>0</v>
      </c>
      <c r="P204">
        <f>IF(AND('Raw Data'!D199&gt;4,'Raw Data'!O199&gt;'Raw Data'!P199),'Raw Data'!J199,IF(AND('Raw Data'!D199&gt;4,'Raw Data'!O199='Raw Data'!P199),0,IF('Raw Data'!O199='Raw Data'!P199,'Raw Data'!D199,0)))</f>
        <v>0</v>
      </c>
      <c r="Q204">
        <f>IF(AND('Raw Data'!D199&gt;4,'Raw Data'!O199&lt;'Raw Data'!P199),'Raw Data'!K199,IF(AND('Raw Data'!D199&gt;4,'Raw Data'!O199='Raw Data'!P199),0,IF('Raw Data'!O199='Raw Data'!P199,'Raw Data'!D199,0)))</f>
        <v>0</v>
      </c>
      <c r="R204">
        <f t="shared" si="13"/>
        <v>0</v>
      </c>
      <c r="S204">
        <f t="shared" si="14"/>
        <v>0</v>
      </c>
      <c r="T204">
        <f t="shared" si="15"/>
        <v>0</v>
      </c>
    </row>
    <row r="205" spans="1:20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Data'!E200,'Raw Data'!O200&gt;'Raw Data'!P200),'Raw Data'!C200,IF(AND('Raw Data'!E200&lt;'Raw Data'!C200,'Raw Data'!P200&gt;'Raw Data'!O200),'Raw Data'!E200,0))</f>
        <v>0</v>
      </c>
      <c r="O205">
        <f>IF(AND('Raw Data'!C200&gt;'Raw Data'!E200,'Raw Data'!O200&gt;'Raw Data'!P200),'Raw Data'!C200,IF(AND('Raw Data'!E200&gt;'Raw Data'!C200,'Raw Data'!P200&gt;'Raw Data'!O200),'Raw Data'!E200,0))</f>
        <v>0</v>
      </c>
      <c r="P205">
        <f>IF(AND('Raw Data'!D200&gt;4,'Raw Data'!O200&gt;'Raw Data'!P200),'Raw Data'!J200,IF(AND('Raw Data'!D200&gt;4,'Raw Data'!O200='Raw Data'!P200),0,IF('Raw Data'!O200='Raw Data'!P200,'Raw Data'!D200,0)))</f>
        <v>0</v>
      </c>
      <c r="Q205">
        <f>IF(AND('Raw Data'!D200&gt;4,'Raw Data'!O200&lt;'Raw Data'!P200),'Raw Data'!K200,IF(AND('Raw Data'!D200&gt;4,'Raw Data'!O200='Raw Data'!P200),0,IF('Raw Data'!O200='Raw Data'!P200,'Raw Data'!D200,0)))</f>
        <v>0</v>
      </c>
      <c r="R205">
        <f t="shared" si="13"/>
        <v>0</v>
      </c>
      <c r="S205">
        <f t="shared" si="14"/>
        <v>0</v>
      </c>
      <c r="T205">
        <f t="shared" si="15"/>
        <v>0</v>
      </c>
    </row>
    <row r="206" spans="1:20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Data'!E201,'Raw Data'!O201&gt;'Raw Data'!P201),'Raw Data'!C201,IF(AND('Raw Data'!E201&lt;'Raw Data'!C201,'Raw Data'!P201&gt;'Raw Data'!O201),'Raw Data'!E201,0))</f>
        <v>0</v>
      </c>
      <c r="O206">
        <f>IF(AND('Raw Data'!C201&gt;'Raw Data'!E201,'Raw Data'!O201&gt;'Raw Data'!P201),'Raw Data'!C201,IF(AND('Raw Data'!E201&gt;'Raw Data'!C201,'Raw Data'!P201&gt;'Raw Data'!O201),'Raw Data'!E201,0))</f>
        <v>0</v>
      </c>
      <c r="P206">
        <f>IF(AND('Raw Data'!D201&gt;4,'Raw Data'!O201&gt;'Raw Data'!P201),'Raw Data'!J201,IF(AND('Raw Data'!D201&gt;4,'Raw Data'!O201='Raw Data'!P201),0,IF('Raw Data'!O201='Raw Data'!P201,'Raw Data'!D201,0)))</f>
        <v>0</v>
      </c>
      <c r="Q206">
        <f>IF(AND('Raw Data'!D201&gt;4,'Raw Data'!O201&lt;'Raw Data'!P201),'Raw Data'!K201,IF(AND('Raw Data'!D201&gt;4,'Raw Data'!O201='Raw Data'!P201),0,IF('Raw Data'!O201='Raw Data'!P201,'Raw Data'!D201,0)))</f>
        <v>0</v>
      </c>
      <c r="R206">
        <f t="shared" si="13"/>
        <v>0</v>
      </c>
      <c r="S206">
        <f t="shared" si="14"/>
        <v>0</v>
      </c>
      <c r="T206">
        <f t="shared" si="15"/>
        <v>0</v>
      </c>
    </row>
    <row r="207" spans="1:20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Data'!E202,'Raw Data'!O202&gt;'Raw Data'!P202),'Raw Data'!C202,IF(AND('Raw Data'!E202&lt;'Raw Data'!C202,'Raw Data'!P202&gt;'Raw Data'!O202),'Raw Data'!E202,0))</f>
        <v>0</v>
      </c>
      <c r="O207">
        <f>IF(AND('Raw Data'!C202&gt;'Raw Data'!E202,'Raw Data'!O202&gt;'Raw Data'!P202),'Raw Data'!C202,IF(AND('Raw Data'!E202&gt;'Raw Data'!C202,'Raw Data'!P202&gt;'Raw Data'!O202),'Raw Data'!E202,0))</f>
        <v>0</v>
      </c>
      <c r="P207">
        <f>IF(AND('Raw Data'!D202&gt;4,'Raw Data'!O202&gt;'Raw Data'!P202),'Raw Data'!J202,IF(AND('Raw Data'!D202&gt;4,'Raw Data'!O202='Raw Data'!P202),0,IF('Raw Data'!O202='Raw Data'!P202,'Raw Data'!D202,0)))</f>
        <v>0</v>
      </c>
      <c r="Q207">
        <f>IF(AND('Raw Data'!D202&gt;4,'Raw Data'!O202&lt;'Raw Data'!P202),'Raw Data'!K202,IF(AND('Raw Data'!D202&gt;4,'Raw Data'!O202='Raw Data'!P202),0,IF('Raw Data'!O202='Raw Data'!P202,'Raw Data'!D202,0)))</f>
        <v>0</v>
      </c>
      <c r="R207">
        <f t="shared" si="13"/>
        <v>0</v>
      </c>
      <c r="S207">
        <f t="shared" si="14"/>
        <v>0</v>
      </c>
      <c r="T207">
        <f t="shared" si="15"/>
        <v>0</v>
      </c>
    </row>
    <row r="208" spans="1:20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Data'!E203,'Raw Data'!O203&gt;'Raw Data'!P203),'Raw Data'!C203,IF(AND('Raw Data'!E203&lt;'Raw Data'!C203,'Raw Data'!P203&gt;'Raw Data'!O203),'Raw Data'!E203,0))</f>
        <v>0</v>
      </c>
      <c r="O208">
        <f>IF(AND('Raw Data'!C203&gt;'Raw Data'!E203,'Raw Data'!O203&gt;'Raw Data'!P203),'Raw Data'!C203,IF(AND('Raw Data'!E203&gt;'Raw Data'!C203,'Raw Data'!P203&gt;'Raw Data'!O203),'Raw Data'!E203,0))</f>
        <v>0</v>
      </c>
      <c r="P208">
        <f>IF(AND('Raw Data'!D203&gt;4,'Raw Data'!O203&gt;'Raw Data'!P203),'Raw Data'!J203,IF(AND('Raw Data'!D203&gt;4,'Raw Data'!O203='Raw Data'!P203),0,IF('Raw Data'!O203='Raw Data'!P203,'Raw Data'!D203,0)))</f>
        <v>0</v>
      </c>
      <c r="Q208">
        <f>IF(AND('Raw Data'!D203&gt;4,'Raw Data'!O203&lt;'Raw Data'!P203),'Raw Data'!K203,IF(AND('Raw Data'!D203&gt;4,'Raw Data'!O203='Raw Data'!P203),0,IF('Raw Data'!O203='Raw Data'!P203,'Raw Data'!D203,0)))</f>
        <v>0</v>
      </c>
      <c r="R208">
        <f t="shared" si="13"/>
        <v>0</v>
      </c>
      <c r="S208">
        <f t="shared" si="14"/>
        <v>0</v>
      </c>
      <c r="T208">
        <f t="shared" si="15"/>
        <v>0</v>
      </c>
    </row>
    <row r="209" spans="1:20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Data'!E204,'Raw Data'!O204&gt;'Raw Data'!P204),'Raw Data'!C204,IF(AND('Raw Data'!E204&lt;'Raw Data'!C204,'Raw Data'!P204&gt;'Raw Data'!O204),'Raw Data'!E204,0))</f>
        <v>0</v>
      </c>
      <c r="O209">
        <f>IF(AND('Raw Data'!C204&gt;'Raw Data'!E204,'Raw Data'!O204&gt;'Raw Data'!P204),'Raw Data'!C204,IF(AND('Raw Data'!E204&gt;'Raw Data'!C204,'Raw Data'!P204&gt;'Raw Data'!O204),'Raw Data'!E204,0))</f>
        <v>0</v>
      </c>
      <c r="P209">
        <f>IF(AND('Raw Data'!D204&gt;4,'Raw Data'!O204&gt;'Raw Data'!P204),'Raw Data'!J204,IF(AND('Raw Data'!D204&gt;4,'Raw Data'!O204='Raw Data'!P204),0,IF('Raw Data'!O204='Raw Data'!P204,'Raw Data'!D204,0)))</f>
        <v>0</v>
      </c>
      <c r="Q209">
        <f>IF(AND('Raw Data'!D204&gt;4,'Raw Data'!O204&lt;'Raw Data'!P204),'Raw Data'!K204,IF(AND('Raw Data'!D204&gt;4,'Raw Data'!O204='Raw Data'!P204),0,IF('Raw Data'!O204='Raw Data'!P204,'Raw Data'!D204,0)))</f>
        <v>0</v>
      </c>
      <c r="R209">
        <f t="shared" si="13"/>
        <v>0</v>
      </c>
      <c r="S209">
        <f t="shared" si="14"/>
        <v>0</v>
      </c>
      <c r="T209">
        <f t="shared" si="15"/>
        <v>0</v>
      </c>
    </row>
    <row r="210" spans="1:20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Data'!E205,'Raw Data'!O205&gt;'Raw Data'!P205),'Raw Data'!C205,IF(AND('Raw Data'!E205&lt;'Raw Data'!C205,'Raw Data'!P205&gt;'Raw Data'!O205),'Raw Data'!E205,0))</f>
        <v>0</v>
      </c>
      <c r="O210">
        <f>IF(AND('Raw Data'!C205&gt;'Raw Data'!E205,'Raw Data'!O205&gt;'Raw Data'!P205),'Raw Data'!C205,IF(AND('Raw Data'!E205&gt;'Raw Data'!C205,'Raw Data'!P205&gt;'Raw Data'!O205),'Raw Data'!E205,0))</f>
        <v>0</v>
      </c>
      <c r="P210">
        <f>IF(AND('Raw Data'!D205&gt;4,'Raw Data'!O205&gt;'Raw Data'!P205),'Raw Data'!J205,IF(AND('Raw Data'!D205&gt;4,'Raw Data'!O205='Raw Data'!P205),0,IF('Raw Data'!O205='Raw Data'!P205,'Raw Data'!D205,0)))</f>
        <v>0</v>
      </c>
      <c r="Q210">
        <f>IF(AND('Raw Data'!D205&gt;4,'Raw Data'!O205&lt;'Raw Data'!P205),'Raw Data'!K205,IF(AND('Raw Data'!D205&gt;4,'Raw Data'!O205='Raw Data'!P205),0,IF('Raw Data'!O205='Raw Data'!P205,'Raw Data'!D205,0)))</f>
        <v>0</v>
      </c>
      <c r="R210">
        <f t="shared" si="13"/>
        <v>0</v>
      </c>
      <c r="S210">
        <f t="shared" si="14"/>
        <v>0</v>
      </c>
      <c r="T210">
        <f t="shared" si="15"/>
        <v>0</v>
      </c>
    </row>
    <row r="211" spans="1:20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Data'!E206,'Raw Data'!O206&gt;'Raw Data'!P206),'Raw Data'!C206,IF(AND('Raw Data'!E206&lt;'Raw Data'!C206,'Raw Data'!P206&gt;'Raw Data'!O206),'Raw Data'!E206,0))</f>
        <v>0</v>
      </c>
      <c r="O211">
        <f>IF(AND('Raw Data'!C206&gt;'Raw Data'!E206,'Raw Data'!O206&gt;'Raw Data'!P206),'Raw Data'!C206,IF(AND('Raw Data'!E206&gt;'Raw Data'!C206,'Raw Data'!P206&gt;'Raw Data'!O206),'Raw Data'!E206,0))</f>
        <v>0</v>
      </c>
      <c r="P211">
        <f>IF(AND('Raw Data'!D206&gt;4,'Raw Data'!O206&gt;'Raw Data'!P206),'Raw Data'!J206,IF(AND('Raw Data'!D206&gt;4,'Raw Data'!O206='Raw Data'!P206),0,IF('Raw Data'!O206='Raw Data'!P206,'Raw Data'!D206,0)))</f>
        <v>0</v>
      </c>
      <c r="Q211">
        <f>IF(AND('Raw Data'!D206&gt;4,'Raw Data'!O206&lt;'Raw Data'!P206),'Raw Data'!K206,IF(AND('Raw Data'!D206&gt;4,'Raw Data'!O206='Raw Data'!P206),0,IF('Raw Data'!O206='Raw Data'!P206,'Raw Data'!D206,0)))</f>
        <v>0</v>
      </c>
      <c r="R211">
        <f t="shared" si="13"/>
        <v>0</v>
      </c>
      <c r="S211">
        <f t="shared" si="14"/>
        <v>0</v>
      </c>
      <c r="T211">
        <f t="shared" si="15"/>
        <v>0</v>
      </c>
    </row>
    <row r="212" spans="1:20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Data'!E207,'Raw Data'!O207&gt;'Raw Data'!P207),'Raw Data'!C207,IF(AND('Raw Data'!E207&lt;'Raw Data'!C207,'Raw Data'!P207&gt;'Raw Data'!O207),'Raw Data'!E207,0))</f>
        <v>0</v>
      </c>
      <c r="O212">
        <f>IF(AND('Raw Data'!C207&gt;'Raw Data'!E207,'Raw Data'!O207&gt;'Raw Data'!P207),'Raw Data'!C207,IF(AND('Raw Data'!E207&gt;'Raw Data'!C207,'Raw Data'!P207&gt;'Raw Data'!O207),'Raw Data'!E207,0))</f>
        <v>0</v>
      </c>
      <c r="P212">
        <f>IF(AND('Raw Data'!D207&gt;4,'Raw Data'!O207&gt;'Raw Data'!P207),'Raw Data'!J207,IF(AND('Raw Data'!D207&gt;4,'Raw Data'!O207='Raw Data'!P207),0,IF('Raw Data'!O207='Raw Data'!P207,'Raw Data'!D207,0)))</f>
        <v>0</v>
      </c>
      <c r="Q212">
        <f>IF(AND('Raw Data'!D207&gt;4,'Raw Data'!O207&lt;'Raw Data'!P207),'Raw Data'!K207,IF(AND('Raw Data'!D207&gt;4,'Raw Data'!O207='Raw Data'!P207),0,IF('Raw Data'!O207='Raw Data'!P207,'Raw Data'!D207,0)))</f>
        <v>0</v>
      </c>
      <c r="R212">
        <f t="shared" si="13"/>
        <v>0</v>
      </c>
      <c r="S212">
        <f t="shared" si="14"/>
        <v>0</v>
      </c>
      <c r="T212">
        <f t="shared" si="15"/>
        <v>0</v>
      </c>
    </row>
    <row r="213" spans="1:20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Data'!E208,'Raw Data'!O208&gt;'Raw Data'!P208),'Raw Data'!C208,IF(AND('Raw Data'!E208&lt;'Raw Data'!C208,'Raw Data'!P208&gt;'Raw Data'!O208),'Raw Data'!E208,0))</f>
        <v>0</v>
      </c>
      <c r="O213">
        <f>IF(AND('Raw Data'!C208&gt;'Raw Data'!E208,'Raw Data'!O208&gt;'Raw Data'!P208),'Raw Data'!C208,IF(AND('Raw Data'!E208&gt;'Raw Data'!C208,'Raw Data'!P208&gt;'Raw Data'!O208),'Raw Data'!E208,0))</f>
        <v>0</v>
      </c>
      <c r="P213">
        <f>IF(AND('Raw Data'!D208&gt;4,'Raw Data'!O208&gt;'Raw Data'!P208),'Raw Data'!J208,IF(AND('Raw Data'!D208&gt;4,'Raw Data'!O208='Raw Data'!P208),0,IF('Raw Data'!O208='Raw Data'!P208,'Raw Data'!D208,0)))</f>
        <v>0</v>
      </c>
      <c r="Q213">
        <f>IF(AND('Raw Data'!D208&gt;4,'Raw Data'!O208&lt;'Raw Data'!P208),'Raw Data'!K208,IF(AND('Raw Data'!D208&gt;4,'Raw Data'!O208='Raw Data'!P208),0,IF('Raw Data'!O208='Raw Data'!P208,'Raw Data'!D208,0)))</f>
        <v>0</v>
      </c>
      <c r="R213">
        <f t="shared" si="13"/>
        <v>0</v>
      </c>
      <c r="S213">
        <f t="shared" si="14"/>
        <v>0</v>
      </c>
      <c r="T213">
        <f t="shared" si="15"/>
        <v>0</v>
      </c>
    </row>
    <row r="214" spans="1:20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Data'!E209,'Raw Data'!O209&gt;'Raw Data'!P209),'Raw Data'!C209,IF(AND('Raw Data'!E209&lt;'Raw Data'!C209,'Raw Data'!P209&gt;'Raw Data'!O209),'Raw Data'!E209,0))</f>
        <v>0</v>
      </c>
      <c r="O214">
        <f>IF(AND('Raw Data'!C209&gt;'Raw Data'!E209,'Raw Data'!O209&gt;'Raw Data'!P209),'Raw Data'!C209,IF(AND('Raw Data'!E209&gt;'Raw Data'!C209,'Raw Data'!P209&gt;'Raw Data'!O209),'Raw Data'!E209,0))</f>
        <v>0</v>
      </c>
      <c r="P214">
        <f>IF(AND('Raw Data'!D209&gt;4,'Raw Data'!O209&gt;'Raw Data'!P209),'Raw Data'!J209,IF(AND('Raw Data'!D209&gt;4,'Raw Data'!O209='Raw Data'!P209),0,IF('Raw Data'!O209='Raw Data'!P209,'Raw Data'!D209,0)))</f>
        <v>0</v>
      </c>
      <c r="Q214">
        <f>IF(AND('Raw Data'!D209&gt;4,'Raw Data'!O209&lt;'Raw Data'!P209),'Raw Data'!K209,IF(AND('Raw Data'!D209&gt;4,'Raw Data'!O209='Raw Data'!P209),0,IF('Raw Data'!O209='Raw Data'!P209,'Raw Data'!D209,0)))</f>
        <v>0</v>
      </c>
      <c r="R214">
        <f t="shared" si="13"/>
        <v>0</v>
      </c>
      <c r="S214">
        <f t="shared" si="14"/>
        <v>0</v>
      </c>
      <c r="T214">
        <f t="shared" si="15"/>
        <v>0</v>
      </c>
    </row>
    <row r="215" spans="1:20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Data'!E210,'Raw Data'!O210&gt;'Raw Data'!P210),'Raw Data'!C210,IF(AND('Raw Data'!E210&lt;'Raw Data'!C210,'Raw Data'!P210&gt;'Raw Data'!O210),'Raw Data'!E210,0))</f>
        <v>0</v>
      </c>
      <c r="O215">
        <f>IF(AND('Raw Data'!C210&gt;'Raw Data'!E210,'Raw Data'!O210&gt;'Raw Data'!P210),'Raw Data'!C210,IF(AND('Raw Data'!E210&gt;'Raw Data'!C210,'Raw Data'!P210&gt;'Raw Data'!O210),'Raw Data'!E210,0))</f>
        <v>0</v>
      </c>
      <c r="P215">
        <f>IF(AND('Raw Data'!D210&gt;4,'Raw Data'!O210&gt;'Raw Data'!P210),'Raw Data'!J210,IF(AND('Raw Data'!D210&gt;4,'Raw Data'!O210='Raw Data'!P210),0,IF('Raw Data'!O210='Raw Data'!P210,'Raw Data'!D210,0)))</f>
        <v>0</v>
      </c>
      <c r="Q215">
        <f>IF(AND('Raw Data'!D210&gt;4,'Raw Data'!O210&lt;'Raw Data'!P210),'Raw Data'!K210,IF(AND('Raw Data'!D210&gt;4,'Raw Data'!O210='Raw Data'!P210),0,IF('Raw Data'!O210='Raw Data'!P210,'Raw Data'!D210,0)))</f>
        <v>0</v>
      </c>
      <c r="R215">
        <f t="shared" si="13"/>
        <v>0</v>
      </c>
      <c r="S215">
        <f t="shared" si="14"/>
        <v>0</v>
      </c>
      <c r="T215">
        <f t="shared" si="15"/>
        <v>0</v>
      </c>
    </row>
    <row r="216" spans="1:20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Data'!E211,'Raw Data'!O211&gt;'Raw Data'!P211),'Raw Data'!C211,IF(AND('Raw Data'!E211&lt;'Raw Data'!C211,'Raw Data'!P211&gt;'Raw Data'!O211),'Raw Data'!E211,0))</f>
        <v>0</v>
      </c>
      <c r="O216">
        <f>IF(AND('Raw Data'!C211&gt;'Raw Data'!E211,'Raw Data'!O211&gt;'Raw Data'!P211),'Raw Data'!C211,IF(AND('Raw Data'!E211&gt;'Raw Data'!C211,'Raw Data'!P211&gt;'Raw Data'!O211),'Raw Data'!E211,0))</f>
        <v>0</v>
      </c>
      <c r="P216">
        <f>IF(AND('Raw Data'!D211&gt;4,'Raw Data'!O211&gt;'Raw Data'!P211),'Raw Data'!J211,IF(AND('Raw Data'!D211&gt;4,'Raw Data'!O211='Raw Data'!P211),0,IF('Raw Data'!O211='Raw Data'!P211,'Raw Data'!D211,0)))</f>
        <v>0</v>
      </c>
      <c r="Q216">
        <f>IF(AND('Raw Data'!D211&gt;4,'Raw Data'!O211&lt;'Raw Data'!P211),'Raw Data'!K211,IF(AND('Raw Data'!D211&gt;4,'Raw Data'!O211='Raw Data'!P211),0,IF('Raw Data'!O211='Raw Data'!P211,'Raw Data'!D211,0)))</f>
        <v>0</v>
      </c>
      <c r="R216">
        <f t="shared" si="13"/>
        <v>0</v>
      </c>
      <c r="S216">
        <f t="shared" si="14"/>
        <v>0</v>
      </c>
      <c r="T216">
        <f t="shared" si="15"/>
        <v>0</v>
      </c>
    </row>
    <row r="217" spans="1:20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Data'!E212,'Raw Data'!O212&gt;'Raw Data'!P212),'Raw Data'!C212,IF(AND('Raw Data'!E212&lt;'Raw Data'!C212,'Raw Data'!P212&gt;'Raw Data'!O212),'Raw Data'!E212,0))</f>
        <v>0</v>
      </c>
      <c r="O217">
        <f>IF(AND('Raw Data'!C212&gt;'Raw Data'!E212,'Raw Data'!O212&gt;'Raw Data'!P212),'Raw Data'!C212,IF(AND('Raw Data'!E212&gt;'Raw Data'!C212,'Raw Data'!P212&gt;'Raw Data'!O212),'Raw Data'!E212,0))</f>
        <v>0</v>
      </c>
      <c r="P217">
        <f>IF(AND('Raw Data'!D212&gt;4,'Raw Data'!O212&gt;'Raw Data'!P212),'Raw Data'!J212,IF(AND('Raw Data'!D212&gt;4,'Raw Data'!O212='Raw Data'!P212),0,IF('Raw Data'!O212='Raw Data'!P212,'Raw Data'!D212,0)))</f>
        <v>0</v>
      </c>
      <c r="Q217">
        <f>IF(AND('Raw Data'!D212&gt;4,'Raw Data'!O212&lt;'Raw Data'!P212),'Raw Data'!K212,IF(AND('Raw Data'!D212&gt;4,'Raw Data'!O212='Raw Data'!P212),0,IF('Raw Data'!O212='Raw Data'!P212,'Raw Data'!D212,0)))</f>
        <v>0</v>
      </c>
      <c r="R217">
        <f t="shared" si="13"/>
        <v>0</v>
      </c>
      <c r="S217">
        <f t="shared" si="14"/>
        <v>0</v>
      </c>
      <c r="T217">
        <f t="shared" si="15"/>
        <v>0</v>
      </c>
    </row>
    <row r="218" spans="1:20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Data'!E213,'Raw Data'!O213&gt;'Raw Data'!P213),'Raw Data'!C213,IF(AND('Raw Data'!E213&lt;'Raw Data'!C213,'Raw Data'!P213&gt;'Raw Data'!O213),'Raw Data'!E213,0))</f>
        <v>0</v>
      </c>
      <c r="O218">
        <f>IF(AND('Raw Data'!C213&gt;'Raw Data'!E213,'Raw Data'!O213&gt;'Raw Data'!P213),'Raw Data'!C213,IF(AND('Raw Data'!E213&gt;'Raw Data'!C213,'Raw Data'!P213&gt;'Raw Data'!O213),'Raw Data'!E213,0))</f>
        <v>0</v>
      </c>
      <c r="P218">
        <f>IF(AND('Raw Data'!D213&gt;4,'Raw Data'!O213&gt;'Raw Data'!P213),'Raw Data'!J213,IF(AND('Raw Data'!D213&gt;4,'Raw Data'!O213='Raw Data'!P213),0,IF('Raw Data'!O213='Raw Data'!P213,'Raw Data'!D213,0)))</f>
        <v>0</v>
      </c>
      <c r="Q218">
        <f>IF(AND('Raw Data'!D213&gt;4,'Raw Data'!O213&lt;'Raw Data'!P213),'Raw Data'!K213,IF(AND('Raw Data'!D213&gt;4,'Raw Data'!O213='Raw Data'!P213),0,IF('Raw Data'!O213='Raw Data'!P213,'Raw Data'!D213,0)))</f>
        <v>0</v>
      </c>
      <c r="R218">
        <f t="shared" si="13"/>
        <v>0</v>
      </c>
      <c r="S218">
        <f t="shared" si="14"/>
        <v>0</v>
      </c>
      <c r="T218">
        <f t="shared" si="15"/>
        <v>0</v>
      </c>
    </row>
    <row r="219" spans="1:20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Data'!E214,'Raw Data'!O214&gt;'Raw Data'!P214),'Raw Data'!C214,IF(AND('Raw Data'!E214&lt;'Raw Data'!C214,'Raw Data'!P214&gt;'Raw Data'!O214),'Raw Data'!E214,0))</f>
        <v>0</v>
      </c>
      <c r="O219">
        <f>IF(AND('Raw Data'!C214&gt;'Raw Data'!E214,'Raw Data'!O214&gt;'Raw Data'!P214),'Raw Data'!C214,IF(AND('Raw Data'!E214&gt;'Raw Data'!C214,'Raw Data'!P214&gt;'Raw Data'!O214),'Raw Data'!E214,0))</f>
        <v>0</v>
      </c>
      <c r="P219">
        <f>IF(AND('Raw Data'!D214&gt;4,'Raw Data'!O214&gt;'Raw Data'!P214),'Raw Data'!J214,IF(AND('Raw Data'!D214&gt;4,'Raw Data'!O214='Raw Data'!P214),0,IF('Raw Data'!O214='Raw Data'!P214,'Raw Data'!D214,0)))</f>
        <v>0</v>
      </c>
      <c r="Q219">
        <f>IF(AND('Raw Data'!D214&gt;4,'Raw Data'!O214&lt;'Raw Data'!P214),'Raw Data'!K214,IF(AND('Raw Data'!D214&gt;4,'Raw Data'!O214='Raw Data'!P214),0,IF('Raw Data'!O214='Raw Data'!P214,'Raw Data'!D214,0)))</f>
        <v>0</v>
      </c>
      <c r="R219">
        <f t="shared" si="13"/>
        <v>0</v>
      </c>
      <c r="S219">
        <f t="shared" si="14"/>
        <v>0</v>
      </c>
      <c r="T219">
        <f t="shared" si="15"/>
        <v>0</v>
      </c>
    </row>
    <row r="220" spans="1:20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Data'!E215,'Raw Data'!O215&gt;'Raw Data'!P215),'Raw Data'!C215,IF(AND('Raw Data'!E215&lt;'Raw Data'!C215,'Raw Data'!P215&gt;'Raw Data'!O215),'Raw Data'!E215,0))</f>
        <v>0</v>
      </c>
      <c r="O220">
        <f>IF(AND('Raw Data'!C215&gt;'Raw Data'!E215,'Raw Data'!O215&gt;'Raw Data'!P215),'Raw Data'!C215,IF(AND('Raw Data'!E215&gt;'Raw Data'!C215,'Raw Data'!P215&gt;'Raw Data'!O215),'Raw Data'!E215,0))</f>
        <v>0</v>
      </c>
      <c r="P220">
        <f>IF(AND('Raw Data'!D215&gt;4,'Raw Data'!O215&gt;'Raw Data'!P215),'Raw Data'!J215,IF(AND('Raw Data'!D215&gt;4,'Raw Data'!O215='Raw Data'!P215),0,IF('Raw Data'!O215='Raw Data'!P215,'Raw Data'!D215,0)))</f>
        <v>0</v>
      </c>
      <c r="Q220">
        <f>IF(AND('Raw Data'!D215&gt;4,'Raw Data'!O215&lt;'Raw Data'!P215),'Raw Data'!K215,IF(AND('Raw Data'!D215&gt;4,'Raw Data'!O215='Raw Data'!P215),0,IF('Raw Data'!O215='Raw Data'!P215,'Raw Data'!D215,0)))</f>
        <v>0</v>
      </c>
      <c r="R220">
        <f t="shared" si="13"/>
        <v>0</v>
      </c>
      <c r="S220">
        <f t="shared" si="14"/>
        <v>0</v>
      </c>
      <c r="T220">
        <f t="shared" si="15"/>
        <v>0</v>
      </c>
    </row>
    <row r="221" spans="1:20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Data'!E216,'Raw Data'!O216&gt;'Raw Data'!P216),'Raw Data'!C216,IF(AND('Raw Data'!E216&lt;'Raw Data'!C216,'Raw Data'!P216&gt;'Raw Data'!O216),'Raw Data'!E216,0))</f>
        <v>0</v>
      </c>
      <c r="O221">
        <f>IF(AND('Raw Data'!C216&gt;'Raw Data'!E216,'Raw Data'!O216&gt;'Raw Data'!P216),'Raw Data'!C216,IF(AND('Raw Data'!E216&gt;'Raw Data'!C216,'Raw Data'!P216&gt;'Raw Data'!O216),'Raw Data'!E216,0))</f>
        <v>0</v>
      </c>
      <c r="P221">
        <f>IF(AND('Raw Data'!D216&gt;4,'Raw Data'!O216&gt;'Raw Data'!P216),'Raw Data'!J216,IF(AND('Raw Data'!D216&gt;4,'Raw Data'!O216='Raw Data'!P216),0,IF('Raw Data'!O216='Raw Data'!P216,'Raw Data'!D216,0)))</f>
        <v>0</v>
      </c>
      <c r="Q221">
        <f>IF(AND('Raw Data'!D216&gt;4,'Raw Data'!O216&lt;'Raw Data'!P216),'Raw Data'!K216,IF(AND('Raw Data'!D216&gt;4,'Raw Data'!O216='Raw Data'!P216),0,IF('Raw Data'!O216='Raw Data'!P216,'Raw Data'!D216,0)))</f>
        <v>0</v>
      </c>
      <c r="R221">
        <f t="shared" si="13"/>
        <v>0</v>
      </c>
      <c r="S221">
        <f t="shared" si="14"/>
        <v>0</v>
      </c>
      <c r="T221">
        <f t="shared" si="15"/>
        <v>0</v>
      </c>
    </row>
    <row r="222" spans="1:20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Data'!E217,'Raw Data'!O217&gt;'Raw Data'!P217),'Raw Data'!C217,IF(AND('Raw Data'!E217&lt;'Raw Data'!C217,'Raw Data'!P217&gt;'Raw Data'!O217),'Raw Data'!E217,0))</f>
        <v>0</v>
      </c>
      <c r="O222">
        <f>IF(AND('Raw Data'!C217&gt;'Raw Data'!E217,'Raw Data'!O217&gt;'Raw Data'!P217),'Raw Data'!C217,IF(AND('Raw Data'!E217&gt;'Raw Data'!C217,'Raw Data'!P217&gt;'Raw Data'!O217),'Raw Data'!E217,0))</f>
        <v>0</v>
      </c>
      <c r="P222">
        <f>IF(AND('Raw Data'!D217&gt;4,'Raw Data'!O217&gt;'Raw Data'!P217),'Raw Data'!J217,IF(AND('Raw Data'!D217&gt;4,'Raw Data'!O217='Raw Data'!P217),0,IF('Raw Data'!O217='Raw Data'!P217,'Raw Data'!D217,0)))</f>
        <v>0</v>
      </c>
      <c r="Q222">
        <f>IF(AND('Raw Data'!D217&gt;4,'Raw Data'!O217&lt;'Raw Data'!P217),'Raw Data'!K217,IF(AND('Raw Data'!D217&gt;4,'Raw Data'!O217='Raw Data'!P217),0,IF('Raw Data'!O217='Raw Data'!P217,'Raw Data'!D217,0)))</f>
        <v>0</v>
      </c>
      <c r="R222">
        <f t="shared" si="13"/>
        <v>0</v>
      </c>
      <c r="S222">
        <f t="shared" si="14"/>
        <v>0</v>
      </c>
      <c r="T222">
        <f t="shared" si="15"/>
        <v>0</v>
      </c>
    </row>
    <row r="223" spans="1:20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Data'!E218,'Raw Data'!O218&gt;'Raw Data'!P218),'Raw Data'!C218,IF(AND('Raw Data'!E218&lt;'Raw Data'!C218,'Raw Data'!P218&gt;'Raw Data'!O218),'Raw Data'!E218,0))</f>
        <v>0</v>
      </c>
      <c r="O223">
        <f>IF(AND('Raw Data'!C218&gt;'Raw Data'!E218,'Raw Data'!O218&gt;'Raw Data'!P218),'Raw Data'!C218,IF(AND('Raw Data'!E218&gt;'Raw Data'!C218,'Raw Data'!P218&gt;'Raw Data'!O218),'Raw Data'!E218,0))</f>
        <v>0</v>
      </c>
      <c r="P223">
        <f>IF(AND('Raw Data'!D218&gt;4,'Raw Data'!O218&gt;'Raw Data'!P218),'Raw Data'!J218,IF(AND('Raw Data'!D218&gt;4,'Raw Data'!O218='Raw Data'!P218),0,IF('Raw Data'!O218='Raw Data'!P218,'Raw Data'!D218,0)))</f>
        <v>0</v>
      </c>
      <c r="Q223">
        <f>IF(AND('Raw Data'!D218&gt;4,'Raw Data'!O218&lt;'Raw Data'!P218),'Raw Data'!K218,IF(AND('Raw Data'!D218&gt;4,'Raw Data'!O218='Raw Data'!P218),0,IF('Raw Data'!O218='Raw Data'!P218,'Raw Data'!D218,0)))</f>
        <v>0</v>
      </c>
      <c r="R223">
        <f t="shared" si="13"/>
        <v>0</v>
      </c>
      <c r="S223">
        <f t="shared" si="14"/>
        <v>0</v>
      </c>
      <c r="T223">
        <f t="shared" si="15"/>
        <v>0</v>
      </c>
    </row>
    <row r="224" spans="1:20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Data'!E219,'Raw Data'!O219&gt;'Raw Data'!P219),'Raw Data'!C219,IF(AND('Raw Data'!E219&lt;'Raw Data'!C219,'Raw Data'!P219&gt;'Raw Data'!O219),'Raw Data'!E219,0))</f>
        <v>0</v>
      </c>
      <c r="O224">
        <f>IF(AND('Raw Data'!C219&gt;'Raw Data'!E219,'Raw Data'!O219&gt;'Raw Data'!P219),'Raw Data'!C219,IF(AND('Raw Data'!E219&gt;'Raw Data'!C219,'Raw Data'!P219&gt;'Raw Data'!O219),'Raw Data'!E219,0))</f>
        <v>0</v>
      </c>
      <c r="P224">
        <f>IF(AND('Raw Data'!D219&gt;4,'Raw Data'!O219&gt;'Raw Data'!P219),'Raw Data'!J219,IF(AND('Raw Data'!D219&gt;4,'Raw Data'!O219='Raw Data'!P219),0,IF('Raw Data'!O219='Raw Data'!P219,'Raw Data'!D219,0)))</f>
        <v>0</v>
      </c>
      <c r="Q224">
        <f>IF(AND('Raw Data'!D219&gt;4,'Raw Data'!O219&lt;'Raw Data'!P219),'Raw Data'!K219,IF(AND('Raw Data'!D219&gt;4,'Raw Data'!O219='Raw Data'!P219),0,IF('Raw Data'!O219='Raw Data'!P219,'Raw Data'!D219,0)))</f>
        <v>0</v>
      </c>
      <c r="R224">
        <f t="shared" si="13"/>
        <v>0</v>
      </c>
      <c r="S224">
        <f t="shared" si="14"/>
        <v>0</v>
      </c>
      <c r="T224">
        <f t="shared" si="15"/>
        <v>0</v>
      </c>
    </row>
    <row r="225" spans="1:20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Data'!E220,'Raw Data'!O220&gt;'Raw Data'!P220),'Raw Data'!C220,IF(AND('Raw Data'!E220&lt;'Raw Data'!C220,'Raw Data'!P220&gt;'Raw Data'!O220),'Raw Data'!E220,0))</f>
        <v>0</v>
      </c>
      <c r="O225">
        <f>IF(AND('Raw Data'!C220&gt;'Raw Data'!E220,'Raw Data'!O220&gt;'Raw Data'!P220),'Raw Data'!C220,IF(AND('Raw Data'!E220&gt;'Raw Data'!C220,'Raw Data'!P220&gt;'Raw Data'!O220),'Raw Data'!E220,0))</f>
        <v>0</v>
      </c>
      <c r="P225">
        <f>IF(AND('Raw Data'!D220&gt;4,'Raw Data'!O220&gt;'Raw Data'!P220),'Raw Data'!J220,IF(AND('Raw Data'!D220&gt;4,'Raw Data'!O220='Raw Data'!P220),0,IF('Raw Data'!O220='Raw Data'!P220,'Raw Data'!D220,0)))</f>
        <v>0</v>
      </c>
      <c r="Q225">
        <f>IF(AND('Raw Data'!D220&gt;4,'Raw Data'!O220&lt;'Raw Data'!P220),'Raw Data'!K220,IF(AND('Raw Data'!D220&gt;4,'Raw Data'!O220='Raw Data'!P220),0,IF('Raw Data'!O220='Raw Data'!P220,'Raw Data'!D220,0)))</f>
        <v>0</v>
      </c>
      <c r="R225">
        <f t="shared" si="13"/>
        <v>0</v>
      </c>
      <c r="S225">
        <f t="shared" si="14"/>
        <v>0</v>
      </c>
      <c r="T225">
        <f t="shared" si="15"/>
        <v>0</v>
      </c>
    </row>
    <row r="226" spans="1:20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Data'!E221,'Raw Data'!O221&gt;'Raw Data'!P221),'Raw Data'!C221,IF(AND('Raw Data'!E221&lt;'Raw Data'!C221,'Raw Data'!P221&gt;'Raw Data'!O221),'Raw Data'!E221,0))</f>
        <v>0</v>
      </c>
      <c r="O226">
        <f>IF(AND('Raw Data'!C221&gt;'Raw Data'!E221,'Raw Data'!O221&gt;'Raw Data'!P221),'Raw Data'!C221,IF(AND('Raw Data'!E221&gt;'Raw Data'!C221,'Raw Data'!P221&gt;'Raw Data'!O221),'Raw Data'!E221,0))</f>
        <v>0</v>
      </c>
      <c r="P226">
        <f>IF(AND('Raw Data'!D221&gt;4,'Raw Data'!O221&gt;'Raw Data'!P221),'Raw Data'!J221,IF(AND('Raw Data'!D221&gt;4,'Raw Data'!O221='Raw Data'!P221),0,IF('Raw Data'!O221='Raw Data'!P221,'Raw Data'!D221,0)))</f>
        <v>0</v>
      </c>
      <c r="Q226">
        <f>IF(AND('Raw Data'!D221&gt;4,'Raw Data'!O221&lt;'Raw Data'!P221),'Raw Data'!K221,IF(AND('Raw Data'!D221&gt;4,'Raw Data'!O221='Raw Data'!P221),0,IF('Raw Data'!O221='Raw Data'!P221,'Raw Data'!D221,0)))</f>
        <v>0</v>
      </c>
      <c r="R226">
        <f t="shared" si="13"/>
        <v>0</v>
      </c>
      <c r="S226">
        <f t="shared" si="14"/>
        <v>0</v>
      </c>
      <c r="T226">
        <f t="shared" si="15"/>
        <v>0</v>
      </c>
    </row>
    <row r="227" spans="1:20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Data'!E222,'Raw Data'!O222&gt;'Raw Data'!P222),'Raw Data'!C222,IF(AND('Raw Data'!E222&lt;'Raw Data'!C222,'Raw Data'!P222&gt;'Raw Data'!O222),'Raw Data'!E222,0))</f>
        <v>0</v>
      </c>
      <c r="O227">
        <f>IF(AND('Raw Data'!C222&gt;'Raw Data'!E222,'Raw Data'!O222&gt;'Raw Data'!P222),'Raw Data'!C222,IF(AND('Raw Data'!E222&gt;'Raw Data'!C222,'Raw Data'!P222&gt;'Raw Data'!O222),'Raw Data'!E222,0))</f>
        <v>0</v>
      </c>
      <c r="P227">
        <f>IF(AND('Raw Data'!D222&gt;4,'Raw Data'!O222&gt;'Raw Data'!P222),'Raw Data'!J222,IF(AND('Raw Data'!D222&gt;4,'Raw Data'!O222='Raw Data'!P222),0,IF('Raw Data'!O222='Raw Data'!P222,'Raw Data'!D222,0)))</f>
        <v>0</v>
      </c>
      <c r="Q227">
        <f>IF(AND('Raw Data'!D222&gt;4,'Raw Data'!O222&lt;'Raw Data'!P222),'Raw Data'!K222,IF(AND('Raw Data'!D222&gt;4,'Raw Data'!O222='Raw Data'!P222),0,IF('Raw Data'!O222='Raw Data'!P222,'Raw Data'!D222,0)))</f>
        <v>0</v>
      </c>
      <c r="R227">
        <f t="shared" si="13"/>
        <v>0</v>
      </c>
      <c r="S227">
        <f t="shared" si="14"/>
        <v>0</v>
      </c>
      <c r="T227">
        <f t="shared" si="15"/>
        <v>0</v>
      </c>
    </row>
    <row r="228" spans="1:20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Data'!E223,'Raw Data'!O223&gt;'Raw Data'!P223),'Raw Data'!C223,IF(AND('Raw Data'!E223&lt;'Raw Data'!C223,'Raw Data'!P223&gt;'Raw Data'!O223),'Raw Data'!E223,0))</f>
        <v>0</v>
      </c>
      <c r="O228">
        <f>IF(AND('Raw Data'!C223&gt;'Raw Data'!E223,'Raw Data'!O223&gt;'Raw Data'!P223),'Raw Data'!C223,IF(AND('Raw Data'!E223&gt;'Raw Data'!C223,'Raw Data'!P223&gt;'Raw Data'!O223),'Raw Data'!E223,0))</f>
        <v>0</v>
      </c>
      <c r="P228">
        <f>IF(AND('Raw Data'!D223&gt;4,'Raw Data'!O223&gt;'Raw Data'!P223),'Raw Data'!J223,IF(AND('Raw Data'!D223&gt;4,'Raw Data'!O223='Raw Data'!P223),0,IF('Raw Data'!O223='Raw Data'!P223,'Raw Data'!D223,0)))</f>
        <v>0</v>
      </c>
      <c r="Q228">
        <f>IF(AND('Raw Data'!D223&gt;4,'Raw Data'!O223&lt;'Raw Data'!P223),'Raw Data'!K223,IF(AND('Raw Data'!D223&gt;4,'Raw Data'!O223='Raw Data'!P223),0,IF('Raw Data'!O223='Raw Data'!P223,'Raw Data'!D223,0)))</f>
        <v>0</v>
      </c>
      <c r="R228">
        <f t="shared" si="13"/>
        <v>0</v>
      </c>
      <c r="S228">
        <f t="shared" si="14"/>
        <v>0</v>
      </c>
      <c r="T228">
        <f t="shared" si="15"/>
        <v>0</v>
      </c>
    </row>
    <row r="229" spans="1:20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Data'!E224,'Raw Data'!O224&gt;'Raw Data'!P224),'Raw Data'!C224,IF(AND('Raw Data'!E224&lt;'Raw Data'!C224,'Raw Data'!P224&gt;'Raw Data'!O224),'Raw Data'!E224,0))</f>
        <v>0</v>
      </c>
      <c r="O229">
        <f>IF(AND('Raw Data'!C224&gt;'Raw Data'!E224,'Raw Data'!O224&gt;'Raw Data'!P224),'Raw Data'!C224,IF(AND('Raw Data'!E224&gt;'Raw Data'!C224,'Raw Data'!P224&gt;'Raw Data'!O224),'Raw Data'!E224,0))</f>
        <v>0</v>
      </c>
      <c r="P229">
        <f>IF(AND('Raw Data'!D224&gt;4,'Raw Data'!O224&gt;'Raw Data'!P224),'Raw Data'!J224,IF(AND('Raw Data'!D224&gt;4,'Raw Data'!O224='Raw Data'!P224),0,IF('Raw Data'!O224='Raw Data'!P224,'Raw Data'!D224,0)))</f>
        <v>0</v>
      </c>
      <c r="Q229">
        <f>IF(AND('Raw Data'!D224&gt;4,'Raw Data'!O224&lt;'Raw Data'!P224),'Raw Data'!K224,IF(AND('Raw Data'!D224&gt;4,'Raw Data'!O224='Raw Data'!P224),0,IF('Raw Data'!O224='Raw Data'!P224,'Raw Data'!D224,0)))</f>
        <v>0</v>
      </c>
      <c r="R229">
        <f t="shared" si="13"/>
        <v>0</v>
      </c>
      <c r="S229">
        <f t="shared" si="14"/>
        <v>0</v>
      </c>
      <c r="T229">
        <f t="shared" si="15"/>
        <v>0</v>
      </c>
    </row>
    <row r="230" spans="1:20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Data'!E225,'Raw Data'!O225&gt;'Raw Data'!P225),'Raw Data'!C225,IF(AND('Raw Data'!E225&lt;'Raw Data'!C225,'Raw Data'!P225&gt;'Raw Data'!O225),'Raw Data'!E225,0))</f>
        <v>0</v>
      </c>
      <c r="O230">
        <f>IF(AND('Raw Data'!C225&gt;'Raw Data'!E225,'Raw Data'!O225&gt;'Raw Data'!P225),'Raw Data'!C225,IF(AND('Raw Data'!E225&gt;'Raw Data'!C225,'Raw Data'!P225&gt;'Raw Data'!O225),'Raw Data'!E225,0))</f>
        <v>0</v>
      </c>
      <c r="P230">
        <f>IF(AND('Raw Data'!D225&gt;4,'Raw Data'!O225&gt;'Raw Data'!P225),'Raw Data'!J225,IF(AND('Raw Data'!D225&gt;4,'Raw Data'!O225='Raw Data'!P225),0,IF('Raw Data'!O225='Raw Data'!P225,'Raw Data'!D225,0)))</f>
        <v>0</v>
      </c>
      <c r="Q230">
        <f>IF(AND('Raw Data'!D225&gt;4,'Raw Data'!O225&lt;'Raw Data'!P225),'Raw Data'!K225,IF(AND('Raw Data'!D225&gt;4,'Raw Data'!O225='Raw Data'!P225),0,IF('Raw Data'!O225='Raw Data'!P225,'Raw Data'!D225,0)))</f>
        <v>0</v>
      </c>
      <c r="R230">
        <f t="shared" si="13"/>
        <v>0</v>
      </c>
      <c r="S230">
        <f t="shared" si="14"/>
        <v>0</v>
      </c>
      <c r="T230">
        <f t="shared" si="15"/>
        <v>0</v>
      </c>
    </row>
    <row r="231" spans="1:20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Data'!E226,'Raw Data'!O226&gt;'Raw Data'!P226),'Raw Data'!C226,IF(AND('Raw Data'!E226&lt;'Raw Data'!C226,'Raw Data'!P226&gt;'Raw Data'!O226),'Raw Data'!E226,0))</f>
        <v>0</v>
      </c>
      <c r="O231">
        <f>IF(AND('Raw Data'!C226&gt;'Raw Data'!E226,'Raw Data'!O226&gt;'Raw Data'!P226),'Raw Data'!C226,IF(AND('Raw Data'!E226&gt;'Raw Data'!C226,'Raw Data'!P226&gt;'Raw Data'!O226),'Raw Data'!E226,0))</f>
        <v>0</v>
      </c>
      <c r="P231">
        <f>IF(AND('Raw Data'!D226&gt;4,'Raw Data'!O226&gt;'Raw Data'!P226),'Raw Data'!J226,IF(AND('Raw Data'!D226&gt;4,'Raw Data'!O226='Raw Data'!P226),0,IF('Raw Data'!O226='Raw Data'!P226,'Raw Data'!D226,0)))</f>
        <v>0</v>
      </c>
      <c r="Q231">
        <f>IF(AND('Raw Data'!D226&gt;4,'Raw Data'!O226&lt;'Raw Data'!P226),'Raw Data'!K226,IF(AND('Raw Data'!D226&gt;4,'Raw Data'!O226='Raw Data'!P226),0,IF('Raw Data'!O226='Raw Data'!P226,'Raw Data'!D226,0)))</f>
        <v>0</v>
      </c>
      <c r="R231">
        <f t="shared" si="13"/>
        <v>0</v>
      </c>
      <c r="S231">
        <f t="shared" si="14"/>
        <v>0</v>
      </c>
      <c r="T231">
        <f t="shared" si="15"/>
        <v>0</v>
      </c>
    </row>
    <row r="232" spans="1:20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Data'!E227,'Raw Data'!O227&gt;'Raw Data'!P227),'Raw Data'!C227,IF(AND('Raw Data'!E227&lt;'Raw Data'!C227,'Raw Data'!P227&gt;'Raw Data'!O227),'Raw Data'!E227,0))</f>
        <v>0</v>
      </c>
      <c r="O232">
        <f>IF(AND('Raw Data'!C227&gt;'Raw Data'!E227,'Raw Data'!O227&gt;'Raw Data'!P227),'Raw Data'!C227,IF(AND('Raw Data'!E227&gt;'Raw Data'!C227,'Raw Data'!P227&gt;'Raw Data'!O227),'Raw Data'!E227,0))</f>
        <v>0</v>
      </c>
      <c r="P232">
        <f>IF(AND('Raw Data'!D227&gt;4,'Raw Data'!O227&gt;'Raw Data'!P227),'Raw Data'!J227,IF(AND('Raw Data'!D227&gt;4,'Raw Data'!O227='Raw Data'!P227),0,IF('Raw Data'!O227='Raw Data'!P227,'Raw Data'!D227,0)))</f>
        <v>0</v>
      </c>
      <c r="Q232">
        <f>IF(AND('Raw Data'!D227&gt;4,'Raw Data'!O227&lt;'Raw Data'!P227),'Raw Data'!K227,IF(AND('Raw Data'!D227&gt;4,'Raw Data'!O227='Raw Data'!P227),0,IF('Raw Data'!O227='Raw Data'!P227,'Raw Data'!D227,0)))</f>
        <v>0</v>
      </c>
      <c r="R232">
        <f t="shared" si="13"/>
        <v>0</v>
      </c>
      <c r="S232">
        <f t="shared" si="14"/>
        <v>0</v>
      </c>
      <c r="T232">
        <f t="shared" si="15"/>
        <v>0</v>
      </c>
    </row>
    <row r="233" spans="1:20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Data'!E228,'Raw Data'!O228&gt;'Raw Data'!P228),'Raw Data'!C228,IF(AND('Raw Data'!E228&lt;'Raw Data'!C228,'Raw Data'!P228&gt;'Raw Data'!O228),'Raw Data'!E228,0))</f>
        <v>0</v>
      </c>
      <c r="O233">
        <f>IF(AND('Raw Data'!C228&gt;'Raw Data'!E228,'Raw Data'!O228&gt;'Raw Data'!P228),'Raw Data'!C228,IF(AND('Raw Data'!E228&gt;'Raw Data'!C228,'Raw Data'!P228&gt;'Raw Data'!O228),'Raw Data'!E228,0))</f>
        <v>0</v>
      </c>
      <c r="P233">
        <f>IF(AND('Raw Data'!D228&gt;4,'Raw Data'!O228&gt;'Raw Data'!P228),'Raw Data'!J228,IF(AND('Raw Data'!D228&gt;4,'Raw Data'!O228='Raw Data'!P228),0,IF('Raw Data'!O228='Raw Data'!P228,'Raw Data'!D228,0)))</f>
        <v>0</v>
      </c>
      <c r="Q233">
        <f>IF(AND('Raw Data'!D228&gt;4,'Raw Data'!O228&lt;'Raw Data'!P228),'Raw Data'!K228,IF(AND('Raw Data'!D228&gt;4,'Raw Data'!O228='Raw Data'!P228),0,IF('Raw Data'!O228='Raw Data'!P228,'Raw Data'!D228,0)))</f>
        <v>0</v>
      </c>
      <c r="R233">
        <f t="shared" si="13"/>
        <v>0</v>
      </c>
      <c r="S233">
        <f t="shared" si="14"/>
        <v>0</v>
      </c>
      <c r="T233">
        <f t="shared" si="15"/>
        <v>0</v>
      </c>
    </row>
    <row r="234" spans="1:20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Data'!E229,'Raw Data'!O229&gt;'Raw Data'!P229),'Raw Data'!C229,IF(AND('Raw Data'!E229&lt;'Raw Data'!C229,'Raw Data'!P229&gt;'Raw Data'!O229),'Raw Data'!E229,0))</f>
        <v>0</v>
      </c>
      <c r="O234">
        <f>IF(AND('Raw Data'!C229&gt;'Raw Data'!E229,'Raw Data'!O229&gt;'Raw Data'!P229),'Raw Data'!C229,IF(AND('Raw Data'!E229&gt;'Raw Data'!C229,'Raw Data'!P229&gt;'Raw Data'!O229),'Raw Data'!E229,0))</f>
        <v>0</v>
      </c>
      <c r="P234">
        <f>IF(AND('Raw Data'!D229&gt;4,'Raw Data'!O229&gt;'Raw Data'!P229),'Raw Data'!J229,IF(AND('Raw Data'!D229&gt;4,'Raw Data'!O229='Raw Data'!P229),0,IF('Raw Data'!O229='Raw Data'!P229,'Raw Data'!D229,0)))</f>
        <v>0</v>
      </c>
      <c r="Q234">
        <f>IF(AND('Raw Data'!D229&gt;4,'Raw Data'!O229&lt;'Raw Data'!P229),'Raw Data'!K229,IF(AND('Raw Data'!D229&gt;4,'Raw Data'!O229='Raw Data'!P229),0,IF('Raw Data'!O229='Raw Data'!P229,'Raw Data'!D229,0)))</f>
        <v>0</v>
      </c>
      <c r="R234">
        <f t="shared" si="13"/>
        <v>0</v>
      </c>
      <c r="S234">
        <f t="shared" si="14"/>
        <v>0</v>
      </c>
      <c r="T234">
        <f t="shared" si="15"/>
        <v>0</v>
      </c>
    </row>
    <row r="235" spans="1:20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Data'!E230,'Raw Data'!O230&gt;'Raw Data'!P230),'Raw Data'!C230,IF(AND('Raw Data'!E230&lt;'Raw Data'!C230,'Raw Data'!P230&gt;'Raw Data'!O230),'Raw Data'!E230,0))</f>
        <v>0</v>
      </c>
      <c r="O235">
        <f>IF(AND('Raw Data'!C230&gt;'Raw Data'!E230,'Raw Data'!O230&gt;'Raw Data'!P230),'Raw Data'!C230,IF(AND('Raw Data'!E230&gt;'Raw Data'!C230,'Raw Data'!P230&gt;'Raw Data'!O230),'Raw Data'!E230,0))</f>
        <v>0</v>
      </c>
      <c r="P235">
        <f>IF(AND('Raw Data'!D230&gt;4,'Raw Data'!O230&gt;'Raw Data'!P230),'Raw Data'!J230,IF(AND('Raw Data'!D230&gt;4,'Raw Data'!O230='Raw Data'!P230),0,IF('Raw Data'!O230='Raw Data'!P230,'Raw Data'!D230,0)))</f>
        <v>0</v>
      </c>
      <c r="Q235">
        <f>IF(AND('Raw Data'!D230&gt;4,'Raw Data'!O230&lt;'Raw Data'!P230),'Raw Data'!K230,IF(AND('Raw Data'!D230&gt;4,'Raw Data'!O230='Raw Data'!P230),0,IF('Raw Data'!O230='Raw Data'!P230,'Raw Data'!D230,0)))</f>
        <v>0</v>
      </c>
      <c r="R235">
        <f t="shared" si="13"/>
        <v>0</v>
      </c>
      <c r="S235">
        <f t="shared" si="14"/>
        <v>0</v>
      </c>
      <c r="T235">
        <f t="shared" si="15"/>
        <v>0</v>
      </c>
    </row>
    <row r="236" spans="1:20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Data'!E231,'Raw Data'!O231&gt;'Raw Data'!P231),'Raw Data'!C231,IF(AND('Raw Data'!E231&lt;'Raw Data'!C231,'Raw Data'!P231&gt;'Raw Data'!O231),'Raw Data'!E231,0))</f>
        <v>0</v>
      </c>
      <c r="O236">
        <f>IF(AND('Raw Data'!C231&gt;'Raw Data'!E231,'Raw Data'!O231&gt;'Raw Data'!P231),'Raw Data'!C231,IF(AND('Raw Data'!E231&gt;'Raw Data'!C231,'Raw Data'!P231&gt;'Raw Data'!O231),'Raw Data'!E231,0))</f>
        <v>0</v>
      </c>
      <c r="P236">
        <f>IF(AND('Raw Data'!D231&gt;4,'Raw Data'!O231&gt;'Raw Data'!P231),'Raw Data'!J231,IF(AND('Raw Data'!D231&gt;4,'Raw Data'!O231='Raw Data'!P231),0,IF('Raw Data'!O231='Raw Data'!P231,'Raw Data'!D231,0)))</f>
        <v>0</v>
      </c>
      <c r="Q236">
        <f>IF(AND('Raw Data'!D231&gt;4,'Raw Data'!O231&lt;'Raw Data'!P231),'Raw Data'!K231,IF(AND('Raw Data'!D231&gt;4,'Raw Data'!O231='Raw Data'!P231),0,IF('Raw Data'!O231='Raw Data'!P231,'Raw Data'!D231,0)))</f>
        <v>0</v>
      </c>
      <c r="R236">
        <f t="shared" si="13"/>
        <v>0</v>
      </c>
      <c r="S236">
        <f t="shared" si="14"/>
        <v>0</v>
      </c>
      <c r="T236">
        <f t="shared" si="15"/>
        <v>0</v>
      </c>
    </row>
    <row r="237" spans="1:20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Data'!E232,'Raw Data'!O232&gt;'Raw Data'!P232),'Raw Data'!C232,IF(AND('Raw Data'!E232&lt;'Raw Data'!C232,'Raw Data'!P232&gt;'Raw Data'!O232),'Raw Data'!E232,0))</f>
        <v>0</v>
      </c>
      <c r="O237">
        <f>IF(AND('Raw Data'!C232&gt;'Raw Data'!E232,'Raw Data'!O232&gt;'Raw Data'!P232),'Raw Data'!C232,IF(AND('Raw Data'!E232&gt;'Raw Data'!C232,'Raw Data'!P232&gt;'Raw Data'!O232),'Raw Data'!E232,0))</f>
        <v>0</v>
      </c>
      <c r="P237">
        <f>IF(AND('Raw Data'!D232&gt;4,'Raw Data'!O232&gt;'Raw Data'!P232),'Raw Data'!J232,IF(AND('Raw Data'!D232&gt;4,'Raw Data'!O232='Raw Data'!P232),0,IF('Raw Data'!O232='Raw Data'!P232,'Raw Data'!D232,0)))</f>
        <v>0</v>
      </c>
      <c r="Q237">
        <f>IF(AND('Raw Data'!D232&gt;4,'Raw Data'!O232&lt;'Raw Data'!P232),'Raw Data'!K232,IF(AND('Raw Data'!D232&gt;4,'Raw Data'!O232='Raw Data'!P232),0,IF('Raw Data'!O232='Raw Data'!P232,'Raw Data'!D232,0)))</f>
        <v>0</v>
      </c>
      <c r="R237">
        <f t="shared" si="13"/>
        <v>0</v>
      </c>
      <c r="S237">
        <f t="shared" si="14"/>
        <v>0</v>
      </c>
      <c r="T237">
        <f t="shared" si="15"/>
        <v>0</v>
      </c>
    </row>
    <row r="238" spans="1:20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Data'!E233,'Raw Data'!O233&gt;'Raw Data'!P233),'Raw Data'!C233,IF(AND('Raw Data'!E233&lt;'Raw Data'!C233,'Raw Data'!P233&gt;'Raw Data'!O233),'Raw Data'!E233,0))</f>
        <v>0</v>
      </c>
      <c r="O238">
        <f>IF(AND('Raw Data'!C233&gt;'Raw Data'!E233,'Raw Data'!O233&gt;'Raw Data'!P233),'Raw Data'!C233,IF(AND('Raw Data'!E233&gt;'Raw Data'!C233,'Raw Data'!P233&gt;'Raw Data'!O233),'Raw Data'!E233,0))</f>
        <v>0</v>
      </c>
      <c r="P238">
        <f>IF(AND('Raw Data'!D233&gt;4,'Raw Data'!O233&gt;'Raw Data'!P233),'Raw Data'!J233,IF(AND('Raw Data'!D233&gt;4,'Raw Data'!O233='Raw Data'!P233),0,IF('Raw Data'!O233='Raw Data'!P233,'Raw Data'!D233,0)))</f>
        <v>0</v>
      </c>
      <c r="Q238">
        <f>IF(AND('Raw Data'!D233&gt;4,'Raw Data'!O233&lt;'Raw Data'!P233),'Raw Data'!K233,IF(AND('Raw Data'!D233&gt;4,'Raw Data'!O233='Raw Data'!P233),0,IF('Raw Data'!O233='Raw Data'!P233,'Raw Data'!D233,0)))</f>
        <v>0</v>
      </c>
      <c r="R238">
        <f t="shared" si="13"/>
        <v>0</v>
      </c>
      <c r="S238">
        <f t="shared" si="14"/>
        <v>0</v>
      </c>
      <c r="T238">
        <f t="shared" si="15"/>
        <v>0</v>
      </c>
    </row>
    <row r="239" spans="1:20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Data'!E234,'Raw Data'!O234&gt;'Raw Data'!P234),'Raw Data'!C234,IF(AND('Raw Data'!E234&lt;'Raw Data'!C234,'Raw Data'!P234&gt;'Raw Data'!O234),'Raw Data'!E234,0))</f>
        <v>0</v>
      </c>
      <c r="O239">
        <f>IF(AND('Raw Data'!C234&gt;'Raw Data'!E234,'Raw Data'!O234&gt;'Raw Data'!P234),'Raw Data'!C234,IF(AND('Raw Data'!E234&gt;'Raw Data'!C234,'Raw Data'!P234&gt;'Raw Data'!O234),'Raw Data'!E234,0))</f>
        <v>0</v>
      </c>
      <c r="P239">
        <f>IF(AND('Raw Data'!D234&gt;4,'Raw Data'!O234&gt;'Raw Data'!P234),'Raw Data'!J234,IF(AND('Raw Data'!D234&gt;4,'Raw Data'!O234='Raw Data'!P234),0,IF('Raw Data'!O234='Raw Data'!P234,'Raw Data'!D234,0)))</f>
        <v>0</v>
      </c>
      <c r="Q239">
        <f>IF(AND('Raw Data'!D234&gt;4,'Raw Data'!O234&lt;'Raw Data'!P234),'Raw Data'!K234,IF(AND('Raw Data'!D234&gt;4,'Raw Data'!O234='Raw Data'!P234),0,IF('Raw Data'!O234='Raw Data'!P234,'Raw Data'!D234,0)))</f>
        <v>0</v>
      </c>
      <c r="R239">
        <f t="shared" si="13"/>
        <v>0</v>
      </c>
      <c r="S239">
        <f t="shared" si="14"/>
        <v>0</v>
      </c>
      <c r="T239">
        <f t="shared" si="15"/>
        <v>0</v>
      </c>
    </row>
    <row r="240" spans="1:20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Data'!E235,'Raw Data'!O235&gt;'Raw Data'!P235),'Raw Data'!C235,IF(AND('Raw Data'!E235&lt;'Raw Data'!C235,'Raw Data'!P235&gt;'Raw Data'!O235),'Raw Data'!E235,0))</f>
        <v>0</v>
      </c>
      <c r="O240">
        <f>IF(AND('Raw Data'!C235&gt;'Raw Data'!E235,'Raw Data'!O235&gt;'Raw Data'!P235),'Raw Data'!C235,IF(AND('Raw Data'!E235&gt;'Raw Data'!C235,'Raw Data'!P235&gt;'Raw Data'!O235),'Raw Data'!E235,0))</f>
        <v>0</v>
      </c>
      <c r="P240">
        <f>IF(AND('Raw Data'!D235&gt;4,'Raw Data'!O235&gt;'Raw Data'!P235),'Raw Data'!J235,IF(AND('Raw Data'!D235&gt;4,'Raw Data'!O235='Raw Data'!P235),0,IF('Raw Data'!O235='Raw Data'!P235,'Raw Data'!D235,0)))</f>
        <v>0</v>
      </c>
      <c r="Q240">
        <f>IF(AND('Raw Data'!D235&gt;4,'Raw Data'!O235&lt;'Raw Data'!P235),'Raw Data'!K235,IF(AND('Raw Data'!D235&gt;4,'Raw Data'!O235='Raw Data'!P235),0,IF('Raw Data'!O235='Raw Data'!P235,'Raw Data'!D235,0)))</f>
        <v>0</v>
      </c>
      <c r="R240">
        <f t="shared" si="13"/>
        <v>0</v>
      </c>
      <c r="S240">
        <f t="shared" si="14"/>
        <v>0</v>
      </c>
      <c r="T240">
        <f t="shared" si="15"/>
        <v>0</v>
      </c>
    </row>
    <row r="241" spans="1:20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Data'!E236,'Raw Data'!O236&gt;'Raw Data'!P236),'Raw Data'!C236,IF(AND('Raw Data'!E236&lt;'Raw Data'!C236,'Raw Data'!P236&gt;'Raw Data'!O236),'Raw Data'!E236,0))</f>
        <v>0</v>
      </c>
      <c r="O241">
        <f>IF(AND('Raw Data'!C236&gt;'Raw Data'!E236,'Raw Data'!O236&gt;'Raw Data'!P236),'Raw Data'!C236,IF(AND('Raw Data'!E236&gt;'Raw Data'!C236,'Raw Data'!P236&gt;'Raw Data'!O236),'Raw Data'!E236,0))</f>
        <v>0</v>
      </c>
      <c r="P241">
        <f>IF(AND('Raw Data'!D236&gt;4,'Raw Data'!O236&gt;'Raw Data'!P236),'Raw Data'!J236,IF(AND('Raw Data'!D236&gt;4,'Raw Data'!O236='Raw Data'!P236),0,IF('Raw Data'!O236='Raw Data'!P236,'Raw Data'!D236,0)))</f>
        <v>0</v>
      </c>
      <c r="Q241">
        <f>IF(AND('Raw Data'!D236&gt;4,'Raw Data'!O236&lt;'Raw Data'!P236),'Raw Data'!K236,IF(AND('Raw Data'!D236&gt;4,'Raw Data'!O236='Raw Data'!P236),0,IF('Raw Data'!O236='Raw Data'!P236,'Raw Data'!D236,0)))</f>
        <v>0</v>
      </c>
      <c r="R241">
        <f t="shared" si="13"/>
        <v>0</v>
      </c>
      <c r="S241">
        <f t="shared" si="14"/>
        <v>0</v>
      </c>
      <c r="T241">
        <f t="shared" si="15"/>
        <v>0</v>
      </c>
    </row>
    <row r="242" spans="1:20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Data'!E237,'Raw Data'!O237&gt;'Raw Data'!P237),'Raw Data'!C237,IF(AND('Raw Data'!E237&lt;'Raw Data'!C237,'Raw Data'!P237&gt;'Raw Data'!O237),'Raw Data'!E237,0))</f>
        <v>0</v>
      </c>
      <c r="O242">
        <f>IF(AND('Raw Data'!C237&gt;'Raw Data'!E237,'Raw Data'!O237&gt;'Raw Data'!P237),'Raw Data'!C237,IF(AND('Raw Data'!E237&gt;'Raw Data'!C237,'Raw Data'!P237&gt;'Raw Data'!O237),'Raw Data'!E237,0))</f>
        <v>0</v>
      </c>
      <c r="P242">
        <f>IF(AND('Raw Data'!D237&gt;4,'Raw Data'!O237&gt;'Raw Data'!P237),'Raw Data'!J237,IF(AND('Raw Data'!D237&gt;4,'Raw Data'!O237='Raw Data'!P237),0,IF('Raw Data'!O237='Raw Data'!P237,'Raw Data'!D237,0)))</f>
        <v>0</v>
      </c>
      <c r="Q242">
        <f>IF(AND('Raw Data'!D237&gt;4,'Raw Data'!O237&lt;'Raw Data'!P237),'Raw Data'!K237,IF(AND('Raw Data'!D237&gt;4,'Raw Data'!O237='Raw Data'!P237),0,IF('Raw Data'!O237='Raw Data'!P237,'Raw Data'!D237,0)))</f>
        <v>0</v>
      </c>
      <c r="R242">
        <f t="shared" si="13"/>
        <v>0</v>
      </c>
      <c r="S242">
        <f t="shared" si="14"/>
        <v>0</v>
      </c>
      <c r="T242">
        <f t="shared" si="15"/>
        <v>0</v>
      </c>
    </row>
    <row r="243" spans="1:20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Data'!E238,'Raw Data'!O238&gt;'Raw Data'!P238),'Raw Data'!C238,IF(AND('Raw Data'!E238&lt;'Raw Data'!C238,'Raw Data'!P238&gt;'Raw Data'!O238),'Raw Data'!E238,0))</f>
        <v>0</v>
      </c>
      <c r="O243">
        <f>IF(AND('Raw Data'!C238&gt;'Raw Data'!E238,'Raw Data'!O238&gt;'Raw Data'!P238),'Raw Data'!C238,IF(AND('Raw Data'!E238&gt;'Raw Data'!C238,'Raw Data'!P238&gt;'Raw Data'!O238),'Raw Data'!E238,0))</f>
        <v>0</v>
      </c>
      <c r="P243">
        <f>IF(AND('Raw Data'!D238&gt;4,'Raw Data'!O238&gt;'Raw Data'!P238),'Raw Data'!J238,IF(AND('Raw Data'!D238&gt;4,'Raw Data'!O238='Raw Data'!P238),0,IF('Raw Data'!O238='Raw Data'!P238,'Raw Data'!D238,0)))</f>
        <v>0</v>
      </c>
      <c r="Q243">
        <f>IF(AND('Raw Data'!D238&gt;4,'Raw Data'!O238&lt;'Raw Data'!P238),'Raw Data'!K238,IF(AND('Raw Data'!D238&gt;4,'Raw Data'!O238='Raw Data'!P238),0,IF('Raw Data'!O238='Raw Data'!P238,'Raw Data'!D238,0)))</f>
        <v>0</v>
      </c>
      <c r="R243">
        <f t="shared" si="13"/>
        <v>0</v>
      </c>
      <c r="S243">
        <f t="shared" si="14"/>
        <v>0</v>
      </c>
      <c r="T243">
        <f t="shared" si="15"/>
        <v>0</v>
      </c>
    </row>
    <row r="244" spans="1:20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Data'!E239,'Raw Data'!O239&gt;'Raw Data'!P239),'Raw Data'!C239,IF(AND('Raw Data'!E239&lt;'Raw Data'!C239,'Raw Data'!P239&gt;'Raw Data'!O239),'Raw Data'!E239,0))</f>
        <v>0</v>
      </c>
      <c r="O244">
        <f>IF(AND('Raw Data'!C239&gt;'Raw Data'!E239,'Raw Data'!O239&gt;'Raw Data'!P239),'Raw Data'!C239,IF(AND('Raw Data'!E239&gt;'Raw Data'!C239,'Raw Data'!P239&gt;'Raw Data'!O239),'Raw Data'!E239,0))</f>
        <v>0</v>
      </c>
      <c r="P244">
        <f>IF(AND('Raw Data'!D239&gt;4,'Raw Data'!O239&gt;'Raw Data'!P239),'Raw Data'!J239,IF(AND('Raw Data'!D239&gt;4,'Raw Data'!O239='Raw Data'!P239),0,IF('Raw Data'!O239='Raw Data'!P239,'Raw Data'!D239,0)))</f>
        <v>0</v>
      </c>
      <c r="Q244">
        <f>IF(AND('Raw Data'!D239&gt;4,'Raw Data'!O239&lt;'Raw Data'!P239),'Raw Data'!K239,IF(AND('Raw Data'!D239&gt;4,'Raw Data'!O239='Raw Data'!P239),0,IF('Raw Data'!O239='Raw Data'!P239,'Raw Data'!D239,0)))</f>
        <v>0</v>
      </c>
      <c r="R244">
        <f t="shared" si="13"/>
        <v>0</v>
      </c>
      <c r="S244">
        <f t="shared" si="14"/>
        <v>0</v>
      </c>
      <c r="T244">
        <f t="shared" si="15"/>
        <v>0</v>
      </c>
    </row>
    <row r="245" spans="1:20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Data'!E240,'Raw Data'!O240&gt;'Raw Data'!P240),'Raw Data'!C240,IF(AND('Raw Data'!E240&lt;'Raw Data'!C240,'Raw Data'!P240&gt;'Raw Data'!O240),'Raw Data'!E240,0))</f>
        <v>0</v>
      </c>
      <c r="O245">
        <f>IF(AND('Raw Data'!C240&gt;'Raw Data'!E240,'Raw Data'!O240&gt;'Raw Data'!P240),'Raw Data'!C240,IF(AND('Raw Data'!E240&gt;'Raw Data'!C240,'Raw Data'!P240&gt;'Raw Data'!O240),'Raw Data'!E240,0))</f>
        <v>0</v>
      </c>
      <c r="P245">
        <f>IF(AND('Raw Data'!D240&gt;4,'Raw Data'!O240&gt;'Raw Data'!P240),'Raw Data'!J240,IF(AND('Raw Data'!D240&gt;4,'Raw Data'!O240='Raw Data'!P240),0,IF('Raw Data'!O240='Raw Data'!P240,'Raw Data'!D240,0)))</f>
        <v>0</v>
      </c>
      <c r="Q245">
        <f>IF(AND('Raw Data'!D240&gt;4,'Raw Data'!O240&lt;'Raw Data'!P240),'Raw Data'!K240,IF(AND('Raw Data'!D240&gt;4,'Raw Data'!O240='Raw Data'!P240),0,IF('Raw Data'!O240='Raw Data'!P240,'Raw Data'!D240,0)))</f>
        <v>0</v>
      </c>
      <c r="R245">
        <f t="shared" si="13"/>
        <v>0</v>
      </c>
      <c r="S245">
        <f t="shared" si="14"/>
        <v>0</v>
      </c>
      <c r="T245">
        <f t="shared" si="15"/>
        <v>0</v>
      </c>
    </row>
    <row r="246" spans="1:20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Data'!E241,'Raw Data'!O241&gt;'Raw Data'!P241),'Raw Data'!C241,IF(AND('Raw Data'!E241&lt;'Raw Data'!C241,'Raw Data'!P241&gt;'Raw Data'!O241),'Raw Data'!E241,0))</f>
        <v>0</v>
      </c>
      <c r="O246">
        <f>IF(AND('Raw Data'!C241&gt;'Raw Data'!E241,'Raw Data'!O241&gt;'Raw Data'!P241),'Raw Data'!C241,IF(AND('Raw Data'!E241&gt;'Raw Data'!C241,'Raw Data'!P241&gt;'Raw Data'!O241),'Raw Data'!E241,0))</f>
        <v>0</v>
      </c>
      <c r="P246">
        <f>IF(AND('Raw Data'!D241&gt;4,'Raw Data'!O241&gt;'Raw Data'!P241),'Raw Data'!J241,IF(AND('Raw Data'!D241&gt;4,'Raw Data'!O241='Raw Data'!P241),0,IF('Raw Data'!O241='Raw Data'!P241,'Raw Data'!D241,0)))</f>
        <v>0</v>
      </c>
      <c r="Q246">
        <f>IF(AND('Raw Data'!D241&gt;4,'Raw Data'!O241&lt;'Raw Data'!P241),'Raw Data'!K241,IF(AND('Raw Data'!D241&gt;4,'Raw Data'!O241='Raw Data'!P241),0,IF('Raw Data'!O241='Raw Data'!P241,'Raw Data'!D241,0)))</f>
        <v>0</v>
      </c>
      <c r="R246">
        <f t="shared" si="13"/>
        <v>0</v>
      </c>
      <c r="S246">
        <f t="shared" si="14"/>
        <v>0</v>
      </c>
      <c r="T246">
        <f t="shared" si="15"/>
        <v>0</v>
      </c>
    </row>
    <row r="247" spans="1:20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Data'!E242,'Raw Data'!O242&gt;'Raw Data'!P242),'Raw Data'!C242,IF(AND('Raw Data'!E242&lt;'Raw Data'!C242,'Raw Data'!P242&gt;'Raw Data'!O242),'Raw Data'!E242,0))</f>
        <v>0</v>
      </c>
      <c r="O247">
        <f>IF(AND('Raw Data'!C242&gt;'Raw Data'!E242,'Raw Data'!O242&gt;'Raw Data'!P242),'Raw Data'!C242,IF(AND('Raw Data'!E242&gt;'Raw Data'!C242,'Raw Data'!P242&gt;'Raw Data'!O242),'Raw Data'!E242,0))</f>
        <v>0</v>
      </c>
      <c r="P247">
        <f>IF(AND('Raw Data'!D242&gt;4,'Raw Data'!O242&gt;'Raw Data'!P242),'Raw Data'!J242,IF(AND('Raw Data'!D242&gt;4,'Raw Data'!O242='Raw Data'!P242),0,IF('Raw Data'!O242='Raw Data'!P242,'Raw Data'!D242,0)))</f>
        <v>0</v>
      </c>
      <c r="Q247">
        <f>IF(AND('Raw Data'!D242&gt;4,'Raw Data'!O242&lt;'Raw Data'!P242),'Raw Data'!K242,IF(AND('Raw Data'!D242&gt;4,'Raw Data'!O242='Raw Data'!P242),0,IF('Raw Data'!O242='Raw Data'!P242,'Raw Data'!D242,0)))</f>
        <v>0</v>
      </c>
      <c r="R247">
        <f t="shared" si="13"/>
        <v>0</v>
      </c>
      <c r="S247">
        <f t="shared" si="14"/>
        <v>0</v>
      </c>
      <c r="T247">
        <f t="shared" si="15"/>
        <v>0</v>
      </c>
    </row>
    <row r="248" spans="1:20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Data'!E243,'Raw Data'!O243&gt;'Raw Data'!P243),'Raw Data'!C243,IF(AND('Raw Data'!E243&lt;'Raw Data'!C243,'Raw Data'!P243&gt;'Raw Data'!O243),'Raw Data'!E243,0))</f>
        <v>0</v>
      </c>
      <c r="O248">
        <f>IF(AND('Raw Data'!C243&gt;'Raw Data'!E243,'Raw Data'!O243&gt;'Raw Data'!P243),'Raw Data'!C243,IF(AND('Raw Data'!E243&gt;'Raw Data'!C243,'Raw Data'!P243&gt;'Raw Data'!O243),'Raw Data'!E243,0))</f>
        <v>0</v>
      </c>
      <c r="P248">
        <f>IF(AND('Raw Data'!D243&gt;4,'Raw Data'!O243&gt;'Raw Data'!P243),'Raw Data'!J243,IF(AND('Raw Data'!D243&gt;4,'Raw Data'!O243='Raw Data'!P243),0,IF('Raw Data'!O243='Raw Data'!P243,'Raw Data'!D243,0)))</f>
        <v>0</v>
      </c>
      <c r="Q248">
        <f>IF(AND('Raw Data'!D243&gt;4,'Raw Data'!O243&lt;'Raw Data'!P243),'Raw Data'!K243,IF(AND('Raw Data'!D243&gt;4,'Raw Data'!O243='Raw Data'!P243),0,IF('Raw Data'!O243='Raw Data'!P243,'Raw Data'!D243,0)))</f>
        <v>0</v>
      </c>
      <c r="R248">
        <f t="shared" si="13"/>
        <v>0</v>
      </c>
      <c r="S248">
        <f t="shared" si="14"/>
        <v>0</v>
      </c>
      <c r="T248">
        <f t="shared" si="15"/>
        <v>0</v>
      </c>
    </row>
    <row r="249" spans="1:20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Data'!E244,'Raw Data'!O244&gt;'Raw Data'!P244),'Raw Data'!C244,IF(AND('Raw Data'!E244&lt;'Raw Data'!C244,'Raw Data'!P244&gt;'Raw Data'!O244),'Raw Data'!E244,0))</f>
        <v>0</v>
      </c>
      <c r="O249">
        <f>IF(AND('Raw Data'!C244&gt;'Raw Data'!E244,'Raw Data'!O244&gt;'Raw Data'!P244),'Raw Data'!C244,IF(AND('Raw Data'!E244&gt;'Raw Data'!C244,'Raw Data'!P244&gt;'Raw Data'!O244),'Raw Data'!E244,0))</f>
        <v>0</v>
      </c>
      <c r="P249">
        <f>IF(AND('Raw Data'!D244&gt;4,'Raw Data'!O244&gt;'Raw Data'!P244),'Raw Data'!J244,IF(AND('Raw Data'!D244&gt;4,'Raw Data'!O244='Raw Data'!P244),0,IF('Raw Data'!O244='Raw Data'!P244,'Raw Data'!D244,0)))</f>
        <v>0</v>
      </c>
      <c r="Q249">
        <f>IF(AND('Raw Data'!D244&gt;4,'Raw Data'!O244&lt;'Raw Data'!P244),'Raw Data'!K244,IF(AND('Raw Data'!D244&gt;4,'Raw Data'!O244='Raw Data'!P244),0,IF('Raw Data'!O244='Raw Data'!P244,'Raw Data'!D244,0)))</f>
        <v>0</v>
      </c>
      <c r="R249">
        <f t="shared" si="13"/>
        <v>0</v>
      </c>
      <c r="S249">
        <f t="shared" si="14"/>
        <v>0</v>
      </c>
      <c r="T249">
        <f t="shared" si="15"/>
        <v>0</v>
      </c>
    </row>
    <row r="250" spans="1:20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Data'!E245,'Raw Data'!O245&gt;'Raw Data'!P245),'Raw Data'!C245,IF(AND('Raw Data'!E245&lt;'Raw Data'!C245,'Raw Data'!P245&gt;'Raw Data'!O245),'Raw Data'!E245,0))</f>
        <v>0</v>
      </c>
      <c r="O250">
        <f>IF(AND('Raw Data'!C245&gt;'Raw Data'!E245,'Raw Data'!O245&gt;'Raw Data'!P245),'Raw Data'!C245,IF(AND('Raw Data'!E245&gt;'Raw Data'!C245,'Raw Data'!P245&gt;'Raw Data'!O245),'Raw Data'!E245,0))</f>
        <v>0</v>
      </c>
      <c r="P250">
        <f>IF(AND('Raw Data'!D245&gt;4,'Raw Data'!O245&gt;'Raw Data'!P245),'Raw Data'!J245,IF(AND('Raw Data'!D245&gt;4,'Raw Data'!O245='Raw Data'!P245),0,IF('Raw Data'!O245='Raw Data'!P245,'Raw Data'!D245,0)))</f>
        <v>0</v>
      </c>
      <c r="Q250">
        <f>IF(AND('Raw Data'!D245&gt;4,'Raw Data'!O245&lt;'Raw Data'!P245),'Raw Data'!K245,IF(AND('Raw Data'!D245&gt;4,'Raw Data'!O245='Raw Data'!P245),0,IF('Raw Data'!O245='Raw Data'!P245,'Raw Data'!D245,0)))</f>
        <v>0</v>
      </c>
      <c r="R250">
        <f t="shared" si="13"/>
        <v>0</v>
      </c>
      <c r="S250">
        <f t="shared" si="14"/>
        <v>0</v>
      </c>
      <c r="T250">
        <f t="shared" si="15"/>
        <v>0</v>
      </c>
    </row>
    <row r="251" spans="1:20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Data'!E246,'Raw Data'!O246&gt;'Raw Data'!P246),'Raw Data'!C246,IF(AND('Raw Data'!E246&lt;'Raw Data'!C246,'Raw Data'!P246&gt;'Raw Data'!O246),'Raw Data'!E246,0))</f>
        <v>0</v>
      </c>
      <c r="O251">
        <f>IF(AND('Raw Data'!C246&gt;'Raw Data'!E246,'Raw Data'!O246&gt;'Raw Data'!P246),'Raw Data'!C246,IF(AND('Raw Data'!E246&gt;'Raw Data'!C246,'Raw Data'!P246&gt;'Raw Data'!O246),'Raw Data'!E246,0))</f>
        <v>0</v>
      </c>
      <c r="P251">
        <f>IF(AND('Raw Data'!D246&gt;4,'Raw Data'!O246&gt;'Raw Data'!P246),'Raw Data'!J246,IF(AND('Raw Data'!D246&gt;4,'Raw Data'!O246='Raw Data'!P246),0,IF('Raw Data'!O246='Raw Data'!P246,'Raw Data'!D246,0)))</f>
        <v>0</v>
      </c>
      <c r="Q251">
        <f>IF(AND('Raw Data'!D246&gt;4,'Raw Data'!O246&lt;'Raw Data'!P246),'Raw Data'!K246,IF(AND('Raw Data'!D246&gt;4,'Raw Data'!O246='Raw Data'!P246),0,IF('Raw Data'!O246='Raw Data'!P246,'Raw Data'!D246,0)))</f>
        <v>0</v>
      </c>
      <c r="R251">
        <f t="shared" si="13"/>
        <v>0</v>
      </c>
      <c r="S251">
        <f t="shared" si="14"/>
        <v>0</v>
      </c>
      <c r="T251">
        <f t="shared" si="15"/>
        <v>0</v>
      </c>
    </row>
    <row r="252" spans="1:20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Data'!E247,'Raw Data'!O247&gt;'Raw Data'!P247),'Raw Data'!C247,IF(AND('Raw Data'!E247&lt;'Raw Data'!C247,'Raw Data'!P247&gt;'Raw Data'!O247),'Raw Data'!E247,0))</f>
        <v>0</v>
      </c>
      <c r="O252">
        <f>IF(AND('Raw Data'!C247&gt;'Raw Data'!E247,'Raw Data'!O247&gt;'Raw Data'!P247),'Raw Data'!C247,IF(AND('Raw Data'!E247&gt;'Raw Data'!C247,'Raw Data'!P247&gt;'Raw Data'!O247),'Raw Data'!E247,0))</f>
        <v>0</v>
      </c>
      <c r="P252">
        <f>IF(AND('Raw Data'!D247&gt;4,'Raw Data'!O247&gt;'Raw Data'!P247),'Raw Data'!J247,IF(AND('Raw Data'!D247&gt;4,'Raw Data'!O247='Raw Data'!P247),0,IF('Raw Data'!O247='Raw Data'!P247,'Raw Data'!D247,0)))</f>
        <v>0</v>
      </c>
      <c r="Q252">
        <f>IF(AND('Raw Data'!D247&gt;4,'Raw Data'!O247&lt;'Raw Data'!P247),'Raw Data'!K247,IF(AND('Raw Data'!D247&gt;4,'Raw Data'!O247='Raw Data'!P247),0,IF('Raw Data'!O247='Raw Data'!P247,'Raw Data'!D247,0)))</f>
        <v>0</v>
      </c>
      <c r="R252">
        <f t="shared" si="13"/>
        <v>0</v>
      </c>
      <c r="S252">
        <f t="shared" si="14"/>
        <v>0</v>
      </c>
      <c r="T252">
        <f t="shared" si="15"/>
        <v>0</v>
      </c>
    </row>
    <row r="253" spans="1:20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Data'!E248,'Raw Data'!O248&gt;'Raw Data'!P248),'Raw Data'!C248,IF(AND('Raw Data'!E248&lt;'Raw Data'!C248,'Raw Data'!P248&gt;'Raw Data'!O248),'Raw Data'!E248,0))</f>
        <v>0</v>
      </c>
      <c r="O253">
        <f>IF(AND('Raw Data'!C248&gt;'Raw Data'!E248,'Raw Data'!O248&gt;'Raw Data'!P248),'Raw Data'!C248,IF(AND('Raw Data'!E248&gt;'Raw Data'!C248,'Raw Data'!P248&gt;'Raw Data'!O248),'Raw Data'!E248,0))</f>
        <v>0</v>
      </c>
      <c r="P253">
        <f>IF(AND('Raw Data'!D248&gt;4,'Raw Data'!O248&gt;'Raw Data'!P248),'Raw Data'!J248,IF(AND('Raw Data'!D248&gt;4,'Raw Data'!O248='Raw Data'!P248),0,IF('Raw Data'!O248='Raw Data'!P248,'Raw Data'!D248,0)))</f>
        <v>0</v>
      </c>
      <c r="Q253">
        <f>IF(AND('Raw Data'!D248&gt;4,'Raw Data'!O248&lt;'Raw Data'!P248),'Raw Data'!K248,IF(AND('Raw Data'!D248&gt;4,'Raw Data'!O248='Raw Data'!P248),0,IF('Raw Data'!O248='Raw Data'!P248,'Raw Data'!D248,0)))</f>
        <v>0</v>
      </c>
      <c r="R253">
        <f t="shared" si="13"/>
        <v>0</v>
      </c>
      <c r="S253">
        <f t="shared" si="14"/>
        <v>0</v>
      </c>
      <c r="T253">
        <f t="shared" si="15"/>
        <v>0</v>
      </c>
    </row>
    <row r="254" spans="1:20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Data'!E249,'Raw Data'!O249&gt;'Raw Data'!P249),'Raw Data'!C249,IF(AND('Raw Data'!E249&lt;'Raw Data'!C249,'Raw Data'!P249&gt;'Raw Data'!O249),'Raw Data'!E249,0))</f>
        <v>0</v>
      </c>
      <c r="O254">
        <f>IF(AND('Raw Data'!C249&gt;'Raw Data'!E249,'Raw Data'!O249&gt;'Raw Data'!P249),'Raw Data'!C249,IF(AND('Raw Data'!E249&gt;'Raw Data'!C249,'Raw Data'!P249&gt;'Raw Data'!O249),'Raw Data'!E249,0))</f>
        <v>0</v>
      </c>
      <c r="P254">
        <f>IF(AND('Raw Data'!D249&gt;4,'Raw Data'!O249&gt;'Raw Data'!P249),'Raw Data'!J249,IF(AND('Raw Data'!D249&gt;4,'Raw Data'!O249='Raw Data'!P249),0,IF('Raw Data'!O249='Raw Data'!P249,'Raw Data'!D249,0)))</f>
        <v>0</v>
      </c>
      <c r="Q254">
        <f>IF(AND('Raw Data'!D249&gt;4,'Raw Data'!O249&lt;'Raw Data'!P249),'Raw Data'!K249,IF(AND('Raw Data'!D249&gt;4,'Raw Data'!O249='Raw Data'!P249),0,IF('Raw Data'!O249='Raw Data'!P249,'Raw Data'!D249,0)))</f>
        <v>0</v>
      </c>
      <c r="R254">
        <f t="shared" si="13"/>
        <v>0</v>
      </c>
      <c r="S254">
        <f t="shared" si="14"/>
        <v>0</v>
      </c>
      <c r="T254">
        <f t="shared" si="15"/>
        <v>0</v>
      </c>
    </row>
    <row r="255" spans="1:20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Data'!E250,'Raw Data'!O250&gt;'Raw Data'!P250),'Raw Data'!C250,IF(AND('Raw Data'!E250&lt;'Raw Data'!C250,'Raw Data'!P250&gt;'Raw Data'!O250),'Raw Data'!E250,0))</f>
        <v>0</v>
      </c>
      <c r="O255">
        <f>IF(AND('Raw Data'!C250&gt;'Raw Data'!E250,'Raw Data'!O250&gt;'Raw Data'!P250),'Raw Data'!C250,IF(AND('Raw Data'!E250&gt;'Raw Data'!C250,'Raw Data'!P250&gt;'Raw Data'!O250),'Raw Data'!E250,0))</f>
        <v>0</v>
      </c>
      <c r="P255">
        <f>IF(AND('Raw Data'!D250&gt;4,'Raw Data'!O250&gt;'Raw Data'!P250),'Raw Data'!J250,IF(AND('Raw Data'!D250&gt;4,'Raw Data'!O250='Raw Data'!P250),0,IF('Raw Data'!O250='Raw Data'!P250,'Raw Data'!D250,0)))</f>
        <v>0</v>
      </c>
      <c r="Q255">
        <f>IF(AND('Raw Data'!D250&gt;4,'Raw Data'!O250&lt;'Raw Data'!P250),'Raw Data'!K250,IF(AND('Raw Data'!D250&gt;4,'Raw Data'!O250='Raw Data'!P250),0,IF('Raw Data'!O250='Raw Data'!P250,'Raw Data'!D250,0)))</f>
        <v>0</v>
      </c>
      <c r="R255">
        <f t="shared" si="13"/>
        <v>0</v>
      </c>
      <c r="S255">
        <f t="shared" si="14"/>
        <v>0</v>
      </c>
      <c r="T255">
        <f t="shared" si="15"/>
        <v>0</v>
      </c>
    </row>
    <row r="256" spans="1:20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Data'!E251,'Raw Data'!O251&gt;'Raw Data'!P251),'Raw Data'!C251,IF(AND('Raw Data'!E251&lt;'Raw Data'!C251,'Raw Data'!P251&gt;'Raw Data'!O251),'Raw Data'!E251,0))</f>
        <v>0</v>
      </c>
      <c r="O256">
        <f>IF(AND('Raw Data'!C251&gt;'Raw Data'!E251,'Raw Data'!O251&gt;'Raw Data'!P251),'Raw Data'!C251,IF(AND('Raw Data'!E251&gt;'Raw Data'!C251,'Raw Data'!P251&gt;'Raw Data'!O251),'Raw Data'!E251,0))</f>
        <v>0</v>
      </c>
      <c r="P256">
        <f>IF(AND('Raw Data'!D251&gt;4,'Raw Data'!O251&gt;'Raw Data'!P251),'Raw Data'!J251,IF(AND('Raw Data'!D251&gt;4,'Raw Data'!O251='Raw Data'!P251),0,IF('Raw Data'!O251='Raw Data'!P251,'Raw Data'!D251,0)))</f>
        <v>0</v>
      </c>
      <c r="Q256">
        <f>IF(AND('Raw Data'!D251&gt;4,'Raw Data'!O251&lt;'Raw Data'!P251),'Raw Data'!K251,IF(AND('Raw Data'!D251&gt;4,'Raw Data'!O251='Raw Data'!P251),0,IF('Raw Data'!O251='Raw Data'!P251,'Raw Data'!D251,0)))</f>
        <v>0</v>
      </c>
      <c r="R256">
        <f t="shared" si="13"/>
        <v>0</v>
      </c>
      <c r="S256">
        <f t="shared" si="14"/>
        <v>0</v>
      </c>
      <c r="T256">
        <f t="shared" si="15"/>
        <v>0</v>
      </c>
    </row>
    <row r="257" spans="1:20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Data'!E252,'Raw Data'!O252&gt;'Raw Data'!P252),'Raw Data'!C252,IF(AND('Raw Data'!E252&lt;'Raw Data'!C252,'Raw Data'!P252&gt;'Raw Data'!O252),'Raw Data'!E252,0))</f>
        <v>0</v>
      </c>
      <c r="O257">
        <f>IF(AND('Raw Data'!C252&gt;'Raw Data'!E252,'Raw Data'!O252&gt;'Raw Data'!P252),'Raw Data'!C252,IF(AND('Raw Data'!E252&gt;'Raw Data'!C252,'Raw Data'!P252&gt;'Raw Data'!O252),'Raw Data'!E252,0))</f>
        <v>0</v>
      </c>
      <c r="P257">
        <f>IF(AND('Raw Data'!D252&gt;4,'Raw Data'!O252&gt;'Raw Data'!P252),'Raw Data'!J252,IF(AND('Raw Data'!D252&gt;4,'Raw Data'!O252='Raw Data'!P252),0,IF('Raw Data'!O252='Raw Data'!P252,'Raw Data'!D252,0)))</f>
        <v>0</v>
      </c>
      <c r="Q257">
        <f>IF(AND('Raw Data'!D252&gt;4,'Raw Data'!O252&lt;'Raw Data'!P252),'Raw Data'!K252,IF(AND('Raw Data'!D252&gt;4,'Raw Data'!O252='Raw Data'!P252),0,IF('Raw Data'!O252='Raw Data'!P252,'Raw Data'!D252,0)))</f>
        <v>0</v>
      </c>
      <c r="R257">
        <f t="shared" si="13"/>
        <v>0</v>
      </c>
      <c r="S257">
        <f t="shared" si="14"/>
        <v>0</v>
      </c>
      <c r="T257">
        <f t="shared" si="15"/>
        <v>0</v>
      </c>
    </row>
    <row r="258" spans="1:20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Data'!E253,'Raw Data'!O253&gt;'Raw Data'!P253),'Raw Data'!C253,IF(AND('Raw Data'!E253&lt;'Raw Data'!C253,'Raw Data'!P253&gt;'Raw Data'!O253),'Raw Data'!E253,0))</f>
        <v>0</v>
      </c>
      <c r="O258">
        <f>IF(AND('Raw Data'!C253&gt;'Raw Data'!E253,'Raw Data'!O253&gt;'Raw Data'!P253),'Raw Data'!C253,IF(AND('Raw Data'!E253&gt;'Raw Data'!C253,'Raw Data'!P253&gt;'Raw Data'!O253),'Raw Data'!E253,0))</f>
        <v>0</v>
      </c>
      <c r="P258">
        <f>IF(AND('Raw Data'!D253&gt;4,'Raw Data'!O253&gt;'Raw Data'!P253),'Raw Data'!J253,IF(AND('Raw Data'!D253&gt;4,'Raw Data'!O253='Raw Data'!P253),0,IF('Raw Data'!O253='Raw Data'!P253,'Raw Data'!D253,0)))</f>
        <v>0</v>
      </c>
      <c r="Q258">
        <f>IF(AND('Raw Data'!D253&gt;4,'Raw Data'!O253&lt;'Raw Data'!P253),'Raw Data'!K253,IF(AND('Raw Data'!D253&gt;4,'Raw Data'!O253='Raw Data'!P253),0,IF('Raw Data'!O253='Raw Data'!P253,'Raw Data'!D253,0)))</f>
        <v>0</v>
      </c>
      <c r="R258">
        <f t="shared" si="13"/>
        <v>0</v>
      </c>
      <c r="S258">
        <f t="shared" si="14"/>
        <v>0</v>
      </c>
      <c r="T258">
        <f t="shared" si="15"/>
        <v>0</v>
      </c>
    </row>
    <row r="259" spans="1:20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Data'!E254,'Raw Data'!O254&gt;'Raw Data'!P254),'Raw Data'!C254,IF(AND('Raw Data'!E254&lt;'Raw Data'!C254,'Raw Data'!P254&gt;'Raw Data'!O254),'Raw Data'!E254,0))</f>
        <v>0</v>
      </c>
      <c r="O259">
        <f>IF(AND('Raw Data'!C254&gt;'Raw Data'!E254,'Raw Data'!O254&gt;'Raw Data'!P254),'Raw Data'!C254,IF(AND('Raw Data'!E254&gt;'Raw Data'!C254,'Raw Data'!P254&gt;'Raw Data'!O254),'Raw Data'!E254,0))</f>
        <v>0</v>
      </c>
      <c r="P259">
        <f>IF(AND('Raw Data'!D254&gt;4,'Raw Data'!O254&gt;'Raw Data'!P254),'Raw Data'!J254,IF(AND('Raw Data'!D254&gt;4,'Raw Data'!O254='Raw Data'!P254),0,IF('Raw Data'!O254='Raw Data'!P254,'Raw Data'!D254,0)))</f>
        <v>0</v>
      </c>
      <c r="Q259">
        <f>IF(AND('Raw Data'!D254&gt;4,'Raw Data'!O254&lt;'Raw Data'!P254),'Raw Data'!K254,IF(AND('Raw Data'!D254&gt;4,'Raw Data'!O254='Raw Data'!P254),0,IF('Raw Data'!O254='Raw Data'!P254,'Raw Data'!D254,0)))</f>
        <v>0</v>
      </c>
      <c r="R259">
        <f t="shared" si="13"/>
        <v>0</v>
      </c>
      <c r="S259">
        <f t="shared" si="14"/>
        <v>0</v>
      </c>
      <c r="T259">
        <f t="shared" si="15"/>
        <v>0</v>
      </c>
    </row>
    <row r="260" spans="1:20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Data'!E255,'Raw Data'!O255&gt;'Raw Data'!P255),'Raw Data'!C255,IF(AND('Raw Data'!E255&lt;'Raw Data'!C255,'Raw Data'!P255&gt;'Raw Data'!O255),'Raw Data'!E255,0))</f>
        <v>0</v>
      </c>
      <c r="O260">
        <f>IF(AND('Raw Data'!C255&gt;'Raw Data'!E255,'Raw Data'!O255&gt;'Raw Data'!P255),'Raw Data'!C255,IF(AND('Raw Data'!E255&gt;'Raw Data'!C255,'Raw Data'!P255&gt;'Raw Data'!O255),'Raw Data'!E255,0))</f>
        <v>0</v>
      </c>
      <c r="P260">
        <f>IF(AND('Raw Data'!D255&gt;4,'Raw Data'!O255&gt;'Raw Data'!P255),'Raw Data'!J255,IF(AND('Raw Data'!D255&gt;4,'Raw Data'!O255='Raw Data'!P255),0,IF('Raw Data'!O255='Raw Data'!P255,'Raw Data'!D255,0)))</f>
        <v>0</v>
      </c>
      <c r="Q260">
        <f>IF(AND('Raw Data'!D255&gt;4,'Raw Data'!O255&lt;'Raw Data'!P255),'Raw Data'!K255,IF(AND('Raw Data'!D255&gt;4,'Raw Data'!O255='Raw Data'!P255),0,IF('Raw Data'!O255='Raw Data'!P255,'Raw Data'!D255,0)))</f>
        <v>0</v>
      </c>
      <c r="R260">
        <f t="shared" si="13"/>
        <v>0</v>
      </c>
      <c r="S260">
        <f t="shared" si="14"/>
        <v>0</v>
      </c>
      <c r="T260">
        <f t="shared" si="15"/>
        <v>0</v>
      </c>
    </row>
    <row r="261" spans="1:20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Data'!E256,'Raw Data'!O256&gt;'Raw Data'!P256),'Raw Data'!C256,IF(AND('Raw Data'!E256&lt;'Raw Data'!C256,'Raw Data'!P256&gt;'Raw Data'!O256),'Raw Data'!E256,0))</f>
        <v>0</v>
      </c>
      <c r="O261">
        <f>IF(AND('Raw Data'!C256&gt;'Raw Data'!E256,'Raw Data'!O256&gt;'Raw Data'!P256),'Raw Data'!C256,IF(AND('Raw Data'!E256&gt;'Raw Data'!C256,'Raw Data'!P256&gt;'Raw Data'!O256),'Raw Data'!E256,0))</f>
        <v>0</v>
      </c>
      <c r="P261">
        <f>IF(AND('Raw Data'!D256&gt;4,'Raw Data'!O256&gt;'Raw Data'!P256),'Raw Data'!J256,IF(AND('Raw Data'!D256&gt;4,'Raw Data'!O256='Raw Data'!P256),0,IF('Raw Data'!O256='Raw Data'!P256,'Raw Data'!D256,0)))</f>
        <v>0</v>
      </c>
      <c r="Q261">
        <f>IF(AND('Raw Data'!D256&gt;4,'Raw Data'!O256&lt;'Raw Data'!P256),'Raw Data'!K256,IF(AND('Raw Data'!D256&gt;4,'Raw Data'!O256='Raw Data'!P256),0,IF('Raw Data'!O256='Raw Data'!P256,'Raw Data'!D256,0)))</f>
        <v>0</v>
      </c>
      <c r="R261">
        <f t="shared" si="13"/>
        <v>0</v>
      </c>
      <c r="S261">
        <f t="shared" si="14"/>
        <v>0</v>
      </c>
      <c r="T261">
        <f t="shared" si="15"/>
        <v>0</v>
      </c>
    </row>
    <row r="262" spans="1:20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Data'!E257,'Raw Data'!O257&gt;'Raw Data'!P257),'Raw Data'!C257,IF(AND('Raw Data'!E257&lt;'Raw Data'!C257,'Raw Data'!P257&gt;'Raw Data'!O257),'Raw Data'!E257,0))</f>
        <v>0</v>
      </c>
      <c r="O262">
        <f>IF(AND('Raw Data'!C257&gt;'Raw Data'!E257,'Raw Data'!O257&gt;'Raw Data'!P257),'Raw Data'!C257,IF(AND('Raw Data'!E257&gt;'Raw Data'!C257,'Raw Data'!P257&gt;'Raw Data'!O257),'Raw Data'!E257,0))</f>
        <v>0</v>
      </c>
      <c r="P262">
        <f>IF(AND('Raw Data'!D257&gt;4,'Raw Data'!O257&gt;'Raw Data'!P257),'Raw Data'!J257,IF(AND('Raw Data'!D257&gt;4,'Raw Data'!O257='Raw Data'!P257),0,IF('Raw Data'!O257='Raw Data'!P257,'Raw Data'!D257,0)))</f>
        <v>0</v>
      </c>
      <c r="Q262">
        <f>IF(AND('Raw Data'!D257&gt;4,'Raw Data'!O257&lt;'Raw Data'!P257),'Raw Data'!K257,IF(AND('Raw Data'!D257&gt;4,'Raw Data'!O257='Raw Data'!P257),0,IF('Raw Data'!O257='Raw Data'!P257,'Raw Data'!D257,0)))</f>
        <v>0</v>
      </c>
      <c r="R262">
        <f t="shared" si="13"/>
        <v>0</v>
      </c>
      <c r="S262">
        <f t="shared" si="14"/>
        <v>0</v>
      </c>
      <c r="T262">
        <f t="shared" si="15"/>
        <v>0</v>
      </c>
    </row>
    <row r="263" spans="1:20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Data'!E258,'Raw Data'!O258&gt;'Raw Data'!P258),'Raw Data'!C258,IF(AND('Raw Data'!E258&lt;'Raw Data'!C258,'Raw Data'!P258&gt;'Raw Data'!O258),'Raw Data'!E258,0))</f>
        <v>0</v>
      </c>
      <c r="O263">
        <f>IF(AND('Raw Data'!C258&gt;'Raw Data'!E258,'Raw Data'!O258&gt;'Raw Data'!P258),'Raw Data'!C258,IF(AND('Raw Data'!E258&gt;'Raw Data'!C258,'Raw Data'!P258&gt;'Raw Data'!O258),'Raw Data'!E258,0))</f>
        <v>0</v>
      </c>
      <c r="P263">
        <f>IF(AND('Raw Data'!D258&gt;4,'Raw Data'!O258&gt;'Raw Data'!P258),'Raw Data'!J258,IF(AND('Raw Data'!D258&gt;4,'Raw Data'!O258='Raw Data'!P258),0,IF('Raw Data'!O258='Raw Data'!P258,'Raw Data'!D258,0)))</f>
        <v>0</v>
      </c>
      <c r="Q263">
        <f>IF(AND('Raw Data'!D258&gt;4,'Raw Data'!O258&lt;'Raw Data'!P258),'Raw Data'!K258,IF(AND('Raw Data'!D258&gt;4,'Raw Data'!O258='Raw Data'!P258),0,IF('Raw Data'!O258='Raw Data'!P258,'Raw Data'!D258,0)))</f>
        <v>0</v>
      </c>
      <c r="R263">
        <f t="shared" ref="R263:R326" si="16">IF(AND(O263&gt;0, F263&gt;0), F263*O263, 0)</f>
        <v>0</v>
      </c>
      <c r="S263">
        <f t="shared" ref="S263:S326" si="17">IF(AND(C263&gt;0, E263&gt;0), E263*C263, 0)</f>
        <v>0</v>
      </c>
      <c r="T263">
        <f t="shared" ref="T263:T326" si="18">IF(AND(F263, D263), D263*F263, 0)</f>
        <v>0</v>
      </c>
    </row>
    <row r="264" spans="1:20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Data'!E259,'Raw Data'!O259&gt;'Raw Data'!P259),'Raw Data'!C259,IF(AND('Raw Data'!E259&lt;'Raw Data'!C259,'Raw Data'!P259&gt;'Raw Data'!O259),'Raw Data'!E259,0))</f>
        <v>0</v>
      </c>
      <c r="O264">
        <f>IF(AND('Raw Data'!C259&gt;'Raw Data'!E259,'Raw Data'!O259&gt;'Raw Data'!P259),'Raw Data'!C259,IF(AND('Raw Data'!E259&gt;'Raw Data'!C259,'Raw Data'!P259&gt;'Raw Data'!O259),'Raw Data'!E259,0))</f>
        <v>0</v>
      </c>
      <c r="P264">
        <f>IF(AND('Raw Data'!D259&gt;4,'Raw Data'!O259&gt;'Raw Data'!P259),'Raw Data'!J259,IF(AND('Raw Data'!D259&gt;4,'Raw Data'!O259='Raw Data'!P259),0,IF('Raw Data'!O259='Raw Data'!P259,'Raw Data'!D259,0)))</f>
        <v>0</v>
      </c>
      <c r="Q264">
        <f>IF(AND('Raw Data'!D259&gt;4,'Raw Data'!O259&lt;'Raw Data'!P259),'Raw Data'!K259,IF(AND('Raw Data'!D259&gt;4,'Raw Data'!O259='Raw Data'!P259),0,IF('Raw Data'!O259='Raw Data'!P259,'Raw Data'!D259,0)))</f>
        <v>0</v>
      </c>
      <c r="R264">
        <f t="shared" si="16"/>
        <v>0</v>
      </c>
      <c r="S264">
        <f t="shared" si="17"/>
        <v>0</v>
      </c>
      <c r="T264">
        <f t="shared" si="18"/>
        <v>0</v>
      </c>
    </row>
    <row r="265" spans="1:20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Data'!E260,'Raw Data'!O260&gt;'Raw Data'!P260),'Raw Data'!C260,IF(AND('Raw Data'!E260&lt;'Raw Data'!C260,'Raw Data'!P260&gt;'Raw Data'!O260),'Raw Data'!E260,0))</f>
        <v>0</v>
      </c>
      <c r="O265">
        <f>IF(AND('Raw Data'!C260&gt;'Raw Data'!E260,'Raw Data'!O260&gt;'Raw Data'!P260),'Raw Data'!C260,IF(AND('Raw Data'!E260&gt;'Raw Data'!C260,'Raw Data'!P260&gt;'Raw Data'!O260),'Raw Data'!E260,0))</f>
        <v>0</v>
      </c>
      <c r="P265">
        <f>IF(AND('Raw Data'!D260&gt;4,'Raw Data'!O260&gt;'Raw Data'!P260),'Raw Data'!J260,IF(AND('Raw Data'!D260&gt;4,'Raw Data'!O260='Raw Data'!P260),0,IF('Raw Data'!O260='Raw Data'!P260,'Raw Data'!D260,0)))</f>
        <v>0</v>
      </c>
      <c r="Q265">
        <f>IF(AND('Raw Data'!D260&gt;4,'Raw Data'!O260&lt;'Raw Data'!P260),'Raw Data'!K260,IF(AND('Raw Data'!D260&gt;4,'Raw Data'!O260='Raw Data'!P260),0,IF('Raw Data'!O260='Raw Data'!P260,'Raw Data'!D260,0)))</f>
        <v>0</v>
      </c>
      <c r="R265">
        <f t="shared" si="16"/>
        <v>0</v>
      </c>
      <c r="S265">
        <f t="shared" si="17"/>
        <v>0</v>
      </c>
      <c r="T265">
        <f t="shared" si="18"/>
        <v>0</v>
      </c>
    </row>
    <row r="266" spans="1:20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Data'!E261,'Raw Data'!O261&gt;'Raw Data'!P261),'Raw Data'!C261,IF(AND('Raw Data'!E261&lt;'Raw Data'!C261,'Raw Data'!P261&gt;'Raw Data'!O261),'Raw Data'!E261,0))</f>
        <v>0</v>
      </c>
      <c r="O266">
        <f>IF(AND('Raw Data'!C261&gt;'Raw Data'!E261,'Raw Data'!O261&gt;'Raw Data'!P261),'Raw Data'!C261,IF(AND('Raw Data'!E261&gt;'Raw Data'!C261,'Raw Data'!P261&gt;'Raw Data'!O261),'Raw Data'!E261,0))</f>
        <v>0</v>
      </c>
      <c r="P266">
        <f>IF(AND('Raw Data'!D261&gt;4,'Raw Data'!O261&gt;'Raw Data'!P261),'Raw Data'!J261,IF(AND('Raw Data'!D261&gt;4,'Raw Data'!O261='Raw Data'!P261),0,IF('Raw Data'!O261='Raw Data'!P261,'Raw Data'!D261,0)))</f>
        <v>0</v>
      </c>
      <c r="Q266">
        <f>IF(AND('Raw Data'!D261&gt;4,'Raw Data'!O261&lt;'Raw Data'!P261),'Raw Data'!K261,IF(AND('Raw Data'!D261&gt;4,'Raw Data'!O261='Raw Data'!P261),0,IF('Raw Data'!O261='Raw Data'!P261,'Raw Data'!D261,0)))</f>
        <v>0</v>
      </c>
      <c r="R266">
        <f t="shared" si="16"/>
        <v>0</v>
      </c>
      <c r="S266">
        <f t="shared" si="17"/>
        <v>0</v>
      </c>
      <c r="T266">
        <f t="shared" si="18"/>
        <v>0</v>
      </c>
    </row>
    <row r="267" spans="1:20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Data'!E262,'Raw Data'!O262&gt;'Raw Data'!P262),'Raw Data'!C262,IF(AND('Raw Data'!E262&lt;'Raw Data'!C262,'Raw Data'!P262&gt;'Raw Data'!O262),'Raw Data'!E262,0))</f>
        <v>0</v>
      </c>
      <c r="O267">
        <f>IF(AND('Raw Data'!C262&gt;'Raw Data'!E262,'Raw Data'!O262&gt;'Raw Data'!P262),'Raw Data'!C262,IF(AND('Raw Data'!E262&gt;'Raw Data'!C262,'Raw Data'!P262&gt;'Raw Data'!O262),'Raw Data'!E262,0))</f>
        <v>0</v>
      </c>
      <c r="P267">
        <f>IF(AND('Raw Data'!D262&gt;4,'Raw Data'!O262&gt;'Raw Data'!P262),'Raw Data'!J262,IF(AND('Raw Data'!D262&gt;4,'Raw Data'!O262='Raw Data'!P262),0,IF('Raw Data'!O262='Raw Data'!P262,'Raw Data'!D262,0)))</f>
        <v>0</v>
      </c>
      <c r="Q267">
        <f>IF(AND('Raw Data'!D262&gt;4,'Raw Data'!O262&lt;'Raw Data'!P262),'Raw Data'!K262,IF(AND('Raw Data'!D262&gt;4,'Raw Data'!O262='Raw Data'!P262),0,IF('Raw Data'!O262='Raw Data'!P262,'Raw Data'!D262,0)))</f>
        <v>0</v>
      </c>
      <c r="R267">
        <f t="shared" si="16"/>
        <v>0</v>
      </c>
      <c r="S267">
        <f t="shared" si="17"/>
        <v>0</v>
      </c>
      <c r="T267">
        <f t="shared" si="18"/>
        <v>0</v>
      </c>
    </row>
    <row r="268" spans="1:20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Data'!E263,'Raw Data'!O263&gt;'Raw Data'!P263),'Raw Data'!C263,IF(AND('Raw Data'!E263&lt;'Raw Data'!C263,'Raw Data'!P263&gt;'Raw Data'!O263),'Raw Data'!E263,0))</f>
        <v>0</v>
      </c>
      <c r="O268">
        <f>IF(AND('Raw Data'!C263&gt;'Raw Data'!E263,'Raw Data'!O263&gt;'Raw Data'!P263),'Raw Data'!C263,IF(AND('Raw Data'!E263&gt;'Raw Data'!C263,'Raw Data'!P263&gt;'Raw Data'!O263),'Raw Data'!E263,0))</f>
        <v>0</v>
      </c>
      <c r="P268">
        <f>IF(AND('Raw Data'!D263&gt;4,'Raw Data'!O263&gt;'Raw Data'!P263),'Raw Data'!J263,IF(AND('Raw Data'!D263&gt;4,'Raw Data'!O263='Raw Data'!P263),0,IF('Raw Data'!O263='Raw Data'!P263,'Raw Data'!D263,0)))</f>
        <v>0</v>
      </c>
      <c r="Q268">
        <f>IF(AND('Raw Data'!D263&gt;4,'Raw Data'!O263&lt;'Raw Data'!P263),'Raw Data'!K263,IF(AND('Raw Data'!D263&gt;4,'Raw Data'!O263='Raw Data'!P263),0,IF('Raw Data'!O263='Raw Data'!P263,'Raw Data'!D263,0)))</f>
        <v>0</v>
      </c>
      <c r="R268">
        <f t="shared" si="16"/>
        <v>0</v>
      </c>
      <c r="S268">
        <f t="shared" si="17"/>
        <v>0</v>
      </c>
      <c r="T268">
        <f t="shared" si="18"/>
        <v>0</v>
      </c>
    </row>
    <row r="269" spans="1:20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Data'!E264,'Raw Data'!O264&gt;'Raw Data'!P264),'Raw Data'!C264,IF(AND('Raw Data'!E264&lt;'Raw Data'!C264,'Raw Data'!P264&gt;'Raw Data'!O264),'Raw Data'!E264,0))</f>
        <v>0</v>
      </c>
      <c r="O269">
        <f>IF(AND('Raw Data'!C264&gt;'Raw Data'!E264,'Raw Data'!O264&gt;'Raw Data'!P264),'Raw Data'!C264,IF(AND('Raw Data'!E264&gt;'Raw Data'!C264,'Raw Data'!P264&gt;'Raw Data'!O264),'Raw Data'!E264,0))</f>
        <v>0</v>
      </c>
      <c r="P269">
        <f>IF(AND('Raw Data'!D264&gt;4,'Raw Data'!O264&gt;'Raw Data'!P264),'Raw Data'!J264,IF(AND('Raw Data'!D264&gt;4,'Raw Data'!O264='Raw Data'!P264),0,IF('Raw Data'!O264='Raw Data'!P264,'Raw Data'!D264,0)))</f>
        <v>0</v>
      </c>
      <c r="Q269">
        <f>IF(AND('Raw Data'!D264&gt;4,'Raw Data'!O264&lt;'Raw Data'!P264),'Raw Data'!K264,IF(AND('Raw Data'!D264&gt;4,'Raw Data'!O264='Raw Data'!P264),0,IF('Raw Data'!O264='Raw Data'!P264,'Raw Data'!D264,0)))</f>
        <v>0</v>
      </c>
      <c r="R269">
        <f t="shared" si="16"/>
        <v>0</v>
      </c>
      <c r="S269">
        <f t="shared" si="17"/>
        <v>0</v>
      </c>
      <c r="T269">
        <f t="shared" si="18"/>
        <v>0</v>
      </c>
    </row>
    <row r="270" spans="1:20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Data'!E265,'Raw Data'!O265&gt;'Raw Data'!P265),'Raw Data'!C265,IF(AND('Raw Data'!E265&lt;'Raw Data'!C265,'Raw Data'!P265&gt;'Raw Data'!O265),'Raw Data'!E265,0))</f>
        <v>0</v>
      </c>
      <c r="O270">
        <f>IF(AND('Raw Data'!C265&gt;'Raw Data'!E265,'Raw Data'!O265&gt;'Raw Data'!P265),'Raw Data'!C265,IF(AND('Raw Data'!E265&gt;'Raw Data'!C265,'Raw Data'!P265&gt;'Raw Data'!O265),'Raw Data'!E265,0))</f>
        <v>0</v>
      </c>
      <c r="P270">
        <f>IF(AND('Raw Data'!D265&gt;4,'Raw Data'!O265&gt;'Raw Data'!P265),'Raw Data'!J265,IF(AND('Raw Data'!D265&gt;4,'Raw Data'!O265='Raw Data'!P265),0,IF('Raw Data'!O265='Raw Data'!P265,'Raw Data'!D265,0)))</f>
        <v>0</v>
      </c>
      <c r="Q270">
        <f>IF(AND('Raw Data'!D265&gt;4,'Raw Data'!O265&lt;'Raw Data'!P265),'Raw Data'!K265,IF(AND('Raw Data'!D265&gt;4,'Raw Data'!O265='Raw Data'!P265),0,IF('Raw Data'!O265='Raw Data'!P265,'Raw Data'!D265,0)))</f>
        <v>0</v>
      </c>
      <c r="R270">
        <f t="shared" si="16"/>
        <v>0</v>
      </c>
      <c r="S270">
        <f t="shared" si="17"/>
        <v>0</v>
      </c>
      <c r="T270">
        <f t="shared" si="18"/>
        <v>0</v>
      </c>
    </row>
    <row r="271" spans="1:20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Data'!E266,'Raw Data'!O266&gt;'Raw Data'!P266),'Raw Data'!C266,IF(AND('Raw Data'!E266&lt;'Raw Data'!C266,'Raw Data'!P266&gt;'Raw Data'!O266),'Raw Data'!E266,0))</f>
        <v>0</v>
      </c>
      <c r="O271">
        <f>IF(AND('Raw Data'!C266&gt;'Raw Data'!E266,'Raw Data'!O266&gt;'Raw Data'!P266),'Raw Data'!C266,IF(AND('Raw Data'!E266&gt;'Raw Data'!C266,'Raw Data'!P266&gt;'Raw Data'!O266),'Raw Data'!E266,0))</f>
        <v>0</v>
      </c>
      <c r="P271">
        <f>IF(AND('Raw Data'!D266&gt;4,'Raw Data'!O266&gt;'Raw Data'!P266),'Raw Data'!J266,IF(AND('Raw Data'!D266&gt;4,'Raw Data'!O266='Raw Data'!P266),0,IF('Raw Data'!O266='Raw Data'!P266,'Raw Data'!D266,0)))</f>
        <v>0</v>
      </c>
      <c r="Q271">
        <f>IF(AND('Raw Data'!D266&gt;4,'Raw Data'!O266&lt;'Raw Data'!P266),'Raw Data'!K266,IF(AND('Raw Data'!D266&gt;4,'Raw Data'!O266='Raw Data'!P266),0,IF('Raw Data'!O266='Raw Data'!P266,'Raw Data'!D266,0)))</f>
        <v>0</v>
      </c>
      <c r="R271">
        <f t="shared" si="16"/>
        <v>0</v>
      </c>
      <c r="S271">
        <f t="shared" si="17"/>
        <v>0</v>
      </c>
      <c r="T271">
        <f t="shared" si="18"/>
        <v>0</v>
      </c>
    </row>
    <row r="272" spans="1:20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Data'!E267,'Raw Data'!O267&gt;'Raw Data'!P267),'Raw Data'!C267,IF(AND('Raw Data'!E267&lt;'Raw Data'!C267,'Raw Data'!P267&gt;'Raw Data'!O267),'Raw Data'!E267,0))</f>
        <v>0</v>
      </c>
      <c r="O272">
        <f>IF(AND('Raw Data'!C267&gt;'Raw Data'!E267,'Raw Data'!O267&gt;'Raw Data'!P267),'Raw Data'!C267,IF(AND('Raw Data'!E267&gt;'Raw Data'!C267,'Raw Data'!P267&gt;'Raw Data'!O267),'Raw Data'!E267,0))</f>
        <v>0</v>
      </c>
      <c r="P272">
        <f>IF(AND('Raw Data'!D267&gt;4,'Raw Data'!O267&gt;'Raw Data'!P267),'Raw Data'!J267,IF(AND('Raw Data'!D267&gt;4,'Raw Data'!O267='Raw Data'!P267),0,IF('Raw Data'!O267='Raw Data'!P267,'Raw Data'!D267,0)))</f>
        <v>0</v>
      </c>
      <c r="Q272">
        <f>IF(AND('Raw Data'!D267&gt;4,'Raw Data'!O267&lt;'Raw Data'!P267),'Raw Data'!K267,IF(AND('Raw Data'!D267&gt;4,'Raw Data'!O267='Raw Data'!P267),0,IF('Raw Data'!O267='Raw Data'!P267,'Raw Data'!D267,0)))</f>
        <v>0</v>
      </c>
      <c r="R272">
        <f t="shared" si="16"/>
        <v>0</v>
      </c>
      <c r="S272">
        <f t="shared" si="17"/>
        <v>0</v>
      </c>
      <c r="T272">
        <f t="shared" si="18"/>
        <v>0</v>
      </c>
    </row>
    <row r="273" spans="1:20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Data'!E268,'Raw Data'!O268&gt;'Raw Data'!P268),'Raw Data'!C268,IF(AND('Raw Data'!E268&lt;'Raw Data'!C268,'Raw Data'!P268&gt;'Raw Data'!O268),'Raw Data'!E268,0))</f>
        <v>0</v>
      </c>
      <c r="O273">
        <f>IF(AND('Raw Data'!C268&gt;'Raw Data'!E268,'Raw Data'!O268&gt;'Raw Data'!P268),'Raw Data'!C268,IF(AND('Raw Data'!E268&gt;'Raw Data'!C268,'Raw Data'!P268&gt;'Raw Data'!O268),'Raw Data'!E268,0))</f>
        <v>0</v>
      </c>
      <c r="P273">
        <f>IF(AND('Raw Data'!D268&gt;4,'Raw Data'!O268&gt;'Raw Data'!P268),'Raw Data'!J268,IF(AND('Raw Data'!D268&gt;4,'Raw Data'!O268='Raw Data'!P268),0,IF('Raw Data'!O268='Raw Data'!P268,'Raw Data'!D268,0)))</f>
        <v>0</v>
      </c>
      <c r="Q273">
        <f>IF(AND('Raw Data'!D268&gt;4,'Raw Data'!O268&lt;'Raw Data'!P268),'Raw Data'!K268,IF(AND('Raw Data'!D268&gt;4,'Raw Data'!O268='Raw Data'!P268),0,IF('Raw Data'!O268='Raw Data'!P268,'Raw Data'!D268,0)))</f>
        <v>0</v>
      </c>
      <c r="R273">
        <f t="shared" si="16"/>
        <v>0</v>
      </c>
      <c r="S273">
        <f t="shared" si="17"/>
        <v>0</v>
      </c>
      <c r="T273">
        <f t="shared" si="18"/>
        <v>0</v>
      </c>
    </row>
    <row r="274" spans="1:20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Data'!E269,'Raw Data'!O269&gt;'Raw Data'!P269),'Raw Data'!C269,IF(AND('Raw Data'!E269&lt;'Raw Data'!C269,'Raw Data'!P269&gt;'Raw Data'!O269),'Raw Data'!E269,0))</f>
        <v>0</v>
      </c>
      <c r="O274">
        <f>IF(AND('Raw Data'!C269&gt;'Raw Data'!E269,'Raw Data'!O269&gt;'Raw Data'!P269),'Raw Data'!C269,IF(AND('Raw Data'!E269&gt;'Raw Data'!C269,'Raw Data'!P269&gt;'Raw Data'!O269),'Raw Data'!E269,0))</f>
        <v>0</v>
      </c>
      <c r="P274">
        <f>IF(AND('Raw Data'!D269&gt;4,'Raw Data'!O269&gt;'Raw Data'!P269),'Raw Data'!J269,IF(AND('Raw Data'!D269&gt;4,'Raw Data'!O269='Raw Data'!P269),0,IF('Raw Data'!O269='Raw Data'!P269,'Raw Data'!D269,0)))</f>
        <v>0</v>
      </c>
      <c r="Q274">
        <f>IF(AND('Raw Data'!D269&gt;4,'Raw Data'!O269&lt;'Raw Data'!P269),'Raw Data'!K269,IF(AND('Raw Data'!D269&gt;4,'Raw Data'!O269='Raw Data'!P269),0,IF('Raw Data'!O269='Raw Data'!P269,'Raw Data'!D269,0)))</f>
        <v>0</v>
      </c>
      <c r="R274">
        <f t="shared" si="16"/>
        <v>0</v>
      </c>
      <c r="S274">
        <f t="shared" si="17"/>
        <v>0</v>
      </c>
      <c r="T274">
        <f t="shared" si="18"/>
        <v>0</v>
      </c>
    </row>
    <row r="275" spans="1:20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Data'!E270,'Raw Data'!O270&gt;'Raw Data'!P270),'Raw Data'!C270,IF(AND('Raw Data'!E270&lt;'Raw Data'!C270,'Raw Data'!P270&gt;'Raw Data'!O270),'Raw Data'!E270,0))</f>
        <v>0</v>
      </c>
      <c r="O275">
        <f>IF(AND('Raw Data'!C270&gt;'Raw Data'!E270,'Raw Data'!O270&gt;'Raw Data'!P270),'Raw Data'!C270,IF(AND('Raw Data'!E270&gt;'Raw Data'!C270,'Raw Data'!P270&gt;'Raw Data'!O270),'Raw Data'!E270,0))</f>
        <v>0</v>
      </c>
      <c r="P275">
        <f>IF(AND('Raw Data'!D270&gt;4,'Raw Data'!O270&gt;'Raw Data'!P270),'Raw Data'!J270,IF(AND('Raw Data'!D270&gt;4,'Raw Data'!O270='Raw Data'!P270),0,IF('Raw Data'!O270='Raw Data'!P270,'Raw Data'!D270,0)))</f>
        <v>0</v>
      </c>
      <c r="Q275">
        <f>IF(AND('Raw Data'!D270&gt;4,'Raw Data'!O270&lt;'Raw Data'!P270),'Raw Data'!K270,IF(AND('Raw Data'!D270&gt;4,'Raw Data'!O270='Raw Data'!P270),0,IF('Raw Data'!O270='Raw Data'!P270,'Raw Data'!D270,0)))</f>
        <v>0</v>
      </c>
      <c r="R275">
        <f t="shared" si="16"/>
        <v>0</v>
      </c>
      <c r="S275">
        <f t="shared" si="17"/>
        <v>0</v>
      </c>
      <c r="T275">
        <f t="shared" si="18"/>
        <v>0</v>
      </c>
    </row>
    <row r="276" spans="1:20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Data'!E271,'Raw Data'!O271&gt;'Raw Data'!P271),'Raw Data'!C271,IF(AND('Raw Data'!E271&lt;'Raw Data'!C271,'Raw Data'!P271&gt;'Raw Data'!O271),'Raw Data'!E271,0))</f>
        <v>0</v>
      </c>
      <c r="O276">
        <f>IF(AND('Raw Data'!C271&gt;'Raw Data'!E271,'Raw Data'!O271&gt;'Raw Data'!P271),'Raw Data'!C271,IF(AND('Raw Data'!E271&gt;'Raw Data'!C271,'Raw Data'!P271&gt;'Raw Data'!O271),'Raw Data'!E271,0))</f>
        <v>0</v>
      </c>
      <c r="P276">
        <f>IF(AND('Raw Data'!D271&gt;4,'Raw Data'!O271&gt;'Raw Data'!P271),'Raw Data'!J271,IF(AND('Raw Data'!D271&gt;4,'Raw Data'!O271='Raw Data'!P271),0,IF('Raw Data'!O271='Raw Data'!P271,'Raw Data'!D271,0)))</f>
        <v>0</v>
      </c>
      <c r="Q276">
        <f>IF(AND('Raw Data'!D271&gt;4,'Raw Data'!O271&lt;'Raw Data'!P271),'Raw Data'!K271,IF(AND('Raw Data'!D271&gt;4,'Raw Data'!O271='Raw Data'!P271),0,IF('Raw Data'!O271='Raw Data'!P271,'Raw Data'!D271,0)))</f>
        <v>0</v>
      </c>
      <c r="R276">
        <f t="shared" si="16"/>
        <v>0</v>
      </c>
      <c r="S276">
        <f t="shared" si="17"/>
        <v>0</v>
      </c>
      <c r="T276">
        <f t="shared" si="18"/>
        <v>0</v>
      </c>
    </row>
    <row r="277" spans="1:20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Data'!E272,'Raw Data'!O272&gt;'Raw Data'!P272),'Raw Data'!C272,IF(AND('Raw Data'!E272&lt;'Raw Data'!C272,'Raw Data'!P272&gt;'Raw Data'!O272),'Raw Data'!E272,0))</f>
        <v>0</v>
      </c>
      <c r="O277">
        <f>IF(AND('Raw Data'!C272&gt;'Raw Data'!E272,'Raw Data'!O272&gt;'Raw Data'!P272),'Raw Data'!C272,IF(AND('Raw Data'!E272&gt;'Raw Data'!C272,'Raw Data'!P272&gt;'Raw Data'!O272),'Raw Data'!E272,0))</f>
        <v>0</v>
      </c>
      <c r="P277">
        <f>IF(AND('Raw Data'!D272&gt;4,'Raw Data'!O272&gt;'Raw Data'!P272),'Raw Data'!J272,IF(AND('Raw Data'!D272&gt;4,'Raw Data'!O272='Raw Data'!P272),0,IF('Raw Data'!O272='Raw Data'!P272,'Raw Data'!D272,0)))</f>
        <v>0</v>
      </c>
      <c r="Q277">
        <f>IF(AND('Raw Data'!D272&gt;4,'Raw Data'!O272&lt;'Raw Data'!P272),'Raw Data'!K272,IF(AND('Raw Data'!D272&gt;4,'Raw Data'!O272='Raw Data'!P272),0,IF('Raw Data'!O272='Raw Data'!P272,'Raw Data'!D272,0)))</f>
        <v>0</v>
      </c>
      <c r="R277">
        <f t="shared" si="16"/>
        <v>0</v>
      </c>
      <c r="S277">
        <f t="shared" si="17"/>
        <v>0</v>
      </c>
      <c r="T277">
        <f t="shared" si="18"/>
        <v>0</v>
      </c>
    </row>
    <row r="278" spans="1:20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Data'!E273,'Raw Data'!O273&gt;'Raw Data'!P273),'Raw Data'!C273,IF(AND('Raw Data'!E273&lt;'Raw Data'!C273,'Raw Data'!P273&gt;'Raw Data'!O273),'Raw Data'!E273,0))</f>
        <v>0</v>
      </c>
      <c r="O278">
        <f>IF(AND('Raw Data'!C273&gt;'Raw Data'!E273,'Raw Data'!O273&gt;'Raw Data'!P273),'Raw Data'!C273,IF(AND('Raw Data'!E273&gt;'Raw Data'!C273,'Raw Data'!P273&gt;'Raw Data'!O273),'Raw Data'!E273,0))</f>
        <v>0</v>
      </c>
      <c r="P278">
        <f>IF(AND('Raw Data'!D273&gt;4,'Raw Data'!O273&gt;'Raw Data'!P273),'Raw Data'!J273,IF(AND('Raw Data'!D273&gt;4,'Raw Data'!O273='Raw Data'!P273),0,IF('Raw Data'!O273='Raw Data'!P273,'Raw Data'!D273,0)))</f>
        <v>0</v>
      </c>
      <c r="Q278">
        <f>IF(AND('Raw Data'!D273&gt;4,'Raw Data'!O273&lt;'Raw Data'!P273),'Raw Data'!K273,IF(AND('Raw Data'!D273&gt;4,'Raw Data'!O273='Raw Data'!P273),0,IF('Raw Data'!O273='Raw Data'!P273,'Raw Data'!D273,0)))</f>
        <v>0</v>
      </c>
      <c r="R278">
        <f t="shared" si="16"/>
        <v>0</v>
      </c>
      <c r="S278">
        <f t="shared" si="17"/>
        <v>0</v>
      </c>
      <c r="T278">
        <f t="shared" si="18"/>
        <v>0</v>
      </c>
    </row>
    <row r="279" spans="1:20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Data'!E274,'Raw Data'!O274&gt;'Raw Data'!P274),'Raw Data'!C274,IF(AND('Raw Data'!E274&lt;'Raw Data'!C274,'Raw Data'!P274&gt;'Raw Data'!O274),'Raw Data'!E274,0))</f>
        <v>0</v>
      </c>
      <c r="O279">
        <f>IF(AND('Raw Data'!C274&gt;'Raw Data'!E274,'Raw Data'!O274&gt;'Raw Data'!P274),'Raw Data'!C274,IF(AND('Raw Data'!E274&gt;'Raw Data'!C274,'Raw Data'!P274&gt;'Raw Data'!O274),'Raw Data'!E274,0))</f>
        <v>0</v>
      </c>
      <c r="P279">
        <f>IF(AND('Raw Data'!D274&gt;4,'Raw Data'!O274&gt;'Raw Data'!P274),'Raw Data'!J274,IF(AND('Raw Data'!D274&gt;4,'Raw Data'!O274='Raw Data'!P274),0,IF('Raw Data'!O274='Raw Data'!P274,'Raw Data'!D274,0)))</f>
        <v>0</v>
      </c>
      <c r="Q279">
        <f>IF(AND('Raw Data'!D274&gt;4,'Raw Data'!O274&lt;'Raw Data'!P274),'Raw Data'!K274,IF(AND('Raw Data'!D274&gt;4,'Raw Data'!O274='Raw Data'!P274),0,IF('Raw Data'!O274='Raw Data'!P274,'Raw Data'!D274,0)))</f>
        <v>0</v>
      </c>
      <c r="R279">
        <f t="shared" si="16"/>
        <v>0</v>
      </c>
      <c r="S279">
        <f t="shared" si="17"/>
        <v>0</v>
      </c>
      <c r="T279">
        <f t="shared" si="18"/>
        <v>0</v>
      </c>
    </row>
    <row r="280" spans="1:20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Data'!E275,'Raw Data'!O275&gt;'Raw Data'!P275),'Raw Data'!C275,IF(AND('Raw Data'!E275&lt;'Raw Data'!C275,'Raw Data'!P275&gt;'Raw Data'!O275),'Raw Data'!E275,0))</f>
        <v>0</v>
      </c>
      <c r="O280">
        <f>IF(AND('Raw Data'!C275&gt;'Raw Data'!E275,'Raw Data'!O275&gt;'Raw Data'!P275),'Raw Data'!C275,IF(AND('Raw Data'!E275&gt;'Raw Data'!C275,'Raw Data'!P275&gt;'Raw Data'!O275),'Raw Data'!E275,0))</f>
        <v>0</v>
      </c>
      <c r="P280">
        <f>IF(AND('Raw Data'!D275&gt;4,'Raw Data'!O275&gt;'Raw Data'!P275),'Raw Data'!J275,IF(AND('Raw Data'!D275&gt;4,'Raw Data'!O275='Raw Data'!P275),0,IF('Raw Data'!O275='Raw Data'!P275,'Raw Data'!D275,0)))</f>
        <v>0</v>
      </c>
      <c r="Q280">
        <f>IF(AND('Raw Data'!D275&gt;4,'Raw Data'!O275&lt;'Raw Data'!P275),'Raw Data'!K275,IF(AND('Raw Data'!D275&gt;4,'Raw Data'!O275='Raw Data'!P275),0,IF('Raw Data'!O275='Raw Data'!P275,'Raw Data'!D275,0)))</f>
        <v>0</v>
      </c>
      <c r="R280">
        <f t="shared" si="16"/>
        <v>0</v>
      </c>
      <c r="S280">
        <f t="shared" si="17"/>
        <v>0</v>
      </c>
      <c r="T280">
        <f t="shared" si="18"/>
        <v>0</v>
      </c>
    </row>
    <row r="281" spans="1:20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Data'!E276,'Raw Data'!O276&gt;'Raw Data'!P276),'Raw Data'!C276,IF(AND('Raw Data'!E276&lt;'Raw Data'!C276,'Raw Data'!P276&gt;'Raw Data'!O276),'Raw Data'!E276,0))</f>
        <v>0</v>
      </c>
      <c r="O281">
        <f>IF(AND('Raw Data'!C276&gt;'Raw Data'!E276,'Raw Data'!O276&gt;'Raw Data'!P276),'Raw Data'!C276,IF(AND('Raw Data'!E276&gt;'Raw Data'!C276,'Raw Data'!P276&gt;'Raw Data'!O276),'Raw Data'!E276,0))</f>
        <v>0</v>
      </c>
      <c r="P281">
        <f>IF(AND('Raw Data'!D276&gt;4,'Raw Data'!O276&gt;'Raw Data'!P276),'Raw Data'!J276,IF(AND('Raw Data'!D276&gt;4,'Raw Data'!O276='Raw Data'!P276),0,IF('Raw Data'!O276='Raw Data'!P276,'Raw Data'!D276,0)))</f>
        <v>0</v>
      </c>
      <c r="Q281">
        <f>IF(AND('Raw Data'!D276&gt;4,'Raw Data'!O276&lt;'Raw Data'!P276),'Raw Data'!K276,IF(AND('Raw Data'!D276&gt;4,'Raw Data'!O276='Raw Data'!P276),0,IF('Raw Data'!O276='Raw Data'!P276,'Raw Data'!D276,0)))</f>
        <v>0</v>
      </c>
      <c r="R281">
        <f t="shared" si="16"/>
        <v>0</v>
      </c>
      <c r="S281">
        <f t="shared" si="17"/>
        <v>0</v>
      </c>
      <c r="T281">
        <f t="shared" si="18"/>
        <v>0</v>
      </c>
    </row>
    <row r="282" spans="1:20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Data'!E277,'Raw Data'!O277&gt;'Raw Data'!P277),'Raw Data'!C277,IF(AND('Raw Data'!E277&lt;'Raw Data'!C277,'Raw Data'!P277&gt;'Raw Data'!O277),'Raw Data'!E277,0))</f>
        <v>0</v>
      </c>
      <c r="O282">
        <f>IF(AND('Raw Data'!C277&gt;'Raw Data'!E277,'Raw Data'!O277&gt;'Raw Data'!P277),'Raw Data'!C277,IF(AND('Raw Data'!E277&gt;'Raw Data'!C277,'Raw Data'!P277&gt;'Raw Data'!O277),'Raw Data'!E277,0))</f>
        <v>0</v>
      </c>
      <c r="P282">
        <f>IF(AND('Raw Data'!D277&gt;4,'Raw Data'!O277&gt;'Raw Data'!P277),'Raw Data'!J277,IF(AND('Raw Data'!D277&gt;4,'Raw Data'!O277='Raw Data'!P277),0,IF('Raw Data'!O277='Raw Data'!P277,'Raw Data'!D277,0)))</f>
        <v>0</v>
      </c>
      <c r="Q282">
        <f>IF(AND('Raw Data'!D277&gt;4,'Raw Data'!O277&lt;'Raw Data'!P277),'Raw Data'!K277,IF(AND('Raw Data'!D277&gt;4,'Raw Data'!O277='Raw Data'!P277),0,IF('Raw Data'!O277='Raw Data'!P277,'Raw Data'!D277,0)))</f>
        <v>0</v>
      </c>
      <c r="R282">
        <f t="shared" si="16"/>
        <v>0</v>
      </c>
      <c r="S282">
        <f t="shared" si="17"/>
        <v>0</v>
      </c>
      <c r="T282">
        <f t="shared" si="18"/>
        <v>0</v>
      </c>
    </row>
    <row r="283" spans="1:20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Data'!E278,'Raw Data'!O278&gt;'Raw Data'!P278),'Raw Data'!C278,IF(AND('Raw Data'!E278&lt;'Raw Data'!C278,'Raw Data'!P278&gt;'Raw Data'!O278),'Raw Data'!E278,0))</f>
        <v>0</v>
      </c>
      <c r="O283">
        <f>IF(AND('Raw Data'!C278&gt;'Raw Data'!E278,'Raw Data'!O278&gt;'Raw Data'!P278),'Raw Data'!C278,IF(AND('Raw Data'!E278&gt;'Raw Data'!C278,'Raw Data'!P278&gt;'Raw Data'!O278),'Raw Data'!E278,0))</f>
        <v>0</v>
      </c>
      <c r="P283">
        <f>IF(AND('Raw Data'!D278&gt;4,'Raw Data'!O278&gt;'Raw Data'!P278),'Raw Data'!J278,IF(AND('Raw Data'!D278&gt;4,'Raw Data'!O278='Raw Data'!P278),0,IF('Raw Data'!O278='Raw Data'!P278,'Raw Data'!D278,0)))</f>
        <v>0</v>
      </c>
      <c r="Q283">
        <f>IF(AND('Raw Data'!D278&gt;4,'Raw Data'!O278&lt;'Raw Data'!P278),'Raw Data'!K278,IF(AND('Raw Data'!D278&gt;4,'Raw Data'!O278='Raw Data'!P278),0,IF('Raw Data'!O278='Raw Data'!P278,'Raw Data'!D278,0)))</f>
        <v>0</v>
      </c>
      <c r="R283">
        <f t="shared" si="16"/>
        <v>0</v>
      </c>
      <c r="S283">
        <f t="shared" si="17"/>
        <v>0</v>
      </c>
      <c r="T283">
        <f t="shared" si="18"/>
        <v>0</v>
      </c>
    </row>
    <row r="284" spans="1:20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Data'!E279,'Raw Data'!O279&gt;'Raw Data'!P279),'Raw Data'!C279,IF(AND('Raw Data'!E279&lt;'Raw Data'!C279,'Raw Data'!P279&gt;'Raw Data'!O279),'Raw Data'!E279,0))</f>
        <v>0</v>
      </c>
      <c r="O284">
        <f>IF(AND('Raw Data'!C279&gt;'Raw Data'!E279,'Raw Data'!O279&gt;'Raw Data'!P279),'Raw Data'!C279,IF(AND('Raw Data'!E279&gt;'Raw Data'!C279,'Raw Data'!P279&gt;'Raw Data'!O279),'Raw Data'!E279,0))</f>
        <v>0</v>
      </c>
      <c r="P284">
        <f>IF(AND('Raw Data'!D279&gt;4,'Raw Data'!O279&gt;'Raw Data'!P279),'Raw Data'!J279,IF(AND('Raw Data'!D279&gt;4,'Raw Data'!O279='Raw Data'!P279),0,IF('Raw Data'!O279='Raw Data'!P279,'Raw Data'!D279,0)))</f>
        <v>0</v>
      </c>
      <c r="Q284">
        <f>IF(AND('Raw Data'!D279&gt;4,'Raw Data'!O279&lt;'Raw Data'!P279),'Raw Data'!K279,IF(AND('Raw Data'!D279&gt;4,'Raw Data'!O279='Raw Data'!P279),0,IF('Raw Data'!O279='Raw Data'!P279,'Raw Data'!D279,0)))</f>
        <v>0</v>
      </c>
      <c r="R284">
        <f t="shared" si="16"/>
        <v>0</v>
      </c>
      <c r="S284">
        <f t="shared" si="17"/>
        <v>0</v>
      </c>
      <c r="T284">
        <f t="shared" si="18"/>
        <v>0</v>
      </c>
    </row>
    <row r="285" spans="1:20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Data'!E280,'Raw Data'!O280&gt;'Raw Data'!P280),'Raw Data'!C280,IF(AND('Raw Data'!E280&lt;'Raw Data'!C280,'Raw Data'!P280&gt;'Raw Data'!O280),'Raw Data'!E280,0))</f>
        <v>0</v>
      </c>
      <c r="O285">
        <f>IF(AND('Raw Data'!C280&gt;'Raw Data'!E280,'Raw Data'!O280&gt;'Raw Data'!P280),'Raw Data'!C280,IF(AND('Raw Data'!E280&gt;'Raw Data'!C280,'Raw Data'!P280&gt;'Raw Data'!O280),'Raw Data'!E280,0))</f>
        <v>0</v>
      </c>
      <c r="P285">
        <f>IF(AND('Raw Data'!D280&gt;4,'Raw Data'!O280&gt;'Raw Data'!P280),'Raw Data'!J280,IF(AND('Raw Data'!D280&gt;4,'Raw Data'!O280='Raw Data'!P280),0,IF('Raw Data'!O280='Raw Data'!P280,'Raw Data'!D280,0)))</f>
        <v>0</v>
      </c>
      <c r="Q285">
        <f>IF(AND('Raw Data'!D280&gt;4,'Raw Data'!O280&lt;'Raw Data'!P280),'Raw Data'!K280,IF(AND('Raw Data'!D280&gt;4,'Raw Data'!O280='Raw Data'!P280),0,IF('Raw Data'!O280='Raw Data'!P280,'Raw Data'!D280,0)))</f>
        <v>0</v>
      </c>
      <c r="R285">
        <f t="shared" si="16"/>
        <v>0</v>
      </c>
      <c r="S285">
        <f t="shared" si="17"/>
        <v>0</v>
      </c>
      <c r="T285">
        <f t="shared" si="18"/>
        <v>0</v>
      </c>
    </row>
    <row r="286" spans="1:20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Data'!E281,'Raw Data'!O281&gt;'Raw Data'!P281),'Raw Data'!C281,IF(AND('Raw Data'!E281&lt;'Raw Data'!C281,'Raw Data'!P281&gt;'Raw Data'!O281),'Raw Data'!E281,0))</f>
        <v>0</v>
      </c>
      <c r="O286">
        <f>IF(AND('Raw Data'!C281&gt;'Raw Data'!E281,'Raw Data'!O281&gt;'Raw Data'!P281),'Raw Data'!C281,IF(AND('Raw Data'!E281&gt;'Raw Data'!C281,'Raw Data'!P281&gt;'Raw Data'!O281),'Raw Data'!E281,0))</f>
        <v>0</v>
      </c>
      <c r="P286">
        <f>IF(AND('Raw Data'!D281&gt;4,'Raw Data'!O281&gt;'Raw Data'!P281),'Raw Data'!J281,IF(AND('Raw Data'!D281&gt;4,'Raw Data'!O281='Raw Data'!P281),0,IF('Raw Data'!O281='Raw Data'!P281,'Raw Data'!D281,0)))</f>
        <v>0</v>
      </c>
      <c r="Q286">
        <f>IF(AND('Raw Data'!D281&gt;4,'Raw Data'!O281&lt;'Raw Data'!P281),'Raw Data'!K281,IF(AND('Raw Data'!D281&gt;4,'Raw Data'!O281='Raw Data'!P281),0,IF('Raw Data'!O281='Raw Data'!P281,'Raw Data'!D281,0)))</f>
        <v>0</v>
      </c>
      <c r="R286">
        <f t="shared" si="16"/>
        <v>0</v>
      </c>
      <c r="S286">
        <f t="shared" si="17"/>
        <v>0</v>
      </c>
      <c r="T286">
        <f t="shared" si="18"/>
        <v>0</v>
      </c>
    </row>
    <row r="287" spans="1:20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Data'!E282,'Raw Data'!O282&gt;'Raw Data'!P282),'Raw Data'!C282,IF(AND('Raw Data'!E282&lt;'Raw Data'!C282,'Raw Data'!P282&gt;'Raw Data'!O282),'Raw Data'!E282,0))</f>
        <v>0</v>
      </c>
      <c r="O287">
        <f>IF(AND('Raw Data'!C282&gt;'Raw Data'!E282,'Raw Data'!O282&gt;'Raw Data'!P282),'Raw Data'!C282,IF(AND('Raw Data'!E282&gt;'Raw Data'!C282,'Raw Data'!P282&gt;'Raw Data'!O282),'Raw Data'!E282,0))</f>
        <v>0</v>
      </c>
      <c r="P287">
        <f>IF(AND('Raw Data'!D282&gt;4,'Raw Data'!O282&gt;'Raw Data'!P282),'Raw Data'!J282,IF(AND('Raw Data'!D282&gt;4,'Raw Data'!O282='Raw Data'!P282),0,IF('Raw Data'!O282='Raw Data'!P282,'Raw Data'!D282,0)))</f>
        <v>0</v>
      </c>
      <c r="Q287">
        <f>IF(AND('Raw Data'!D282&gt;4,'Raw Data'!O282&lt;'Raw Data'!P282),'Raw Data'!K282,IF(AND('Raw Data'!D282&gt;4,'Raw Data'!O282='Raw Data'!P282),0,IF('Raw Data'!O282='Raw Data'!P282,'Raw Data'!D282,0)))</f>
        <v>0</v>
      </c>
      <c r="R287">
        <f t="shared" si="16"/>
        <v>0</v>
      </c>
      <c r="S287">
        <f t="shared" si="17"/>
        <v>0</v>
      </c>
      <c r="T287">
        <f t="shared" si="18"/>
        <v>0</v>
      </c>
    </row>
    <row r="288" spans="1:20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Data'!E283,'Raw Data'!O283&gt;'Raw Data'!P283),'Raw Data'!C283,IF(AND('Raw Data'!E283&lt;'Raw Data'!C283,'Raw Data'!P283&gt;'Raw Data'!O283),'Raw Data'!E283,0))</f>
        <v>0</v>
      </c>
      <c r="O288">
        <f>IF(AND('Raw Data'!C283&gt;'Raw Data'!E283,'Raw Data'!O283&gt;'Raw Data'!P283),'Raw Data'!C283,IF(AND('Raw Data'!E283&gt;'Raw Data'!C283,'Raw Data'!P283&gt;'Raw Data'!O283),'Raw Data'!E283,0))</f>
        <v>0</v>
      </c>
      <c r="P288">
        <f>IF(AND('Raw Data'!D283&gt;4,'Raw Data'!O283&gt;'Raw Data'!P283),'Raw Data'!J283,IF(AND('Raw Data'!D283&gt;4,'Raw Data'!O283='Raw Data'!P283),0,IF('Raw Data'!O283='Raw Data'!P283,'Raw Data'!D283,0)))</f>
        <v>0</v>
      </c>
      <c r="Q288">
        <f>IF(AND('Raw Data'!D283&gt;4,'Raw Data'!O283&lt;'Raw Data'!P283),'Raw Data'!K283,IF(AND('Raw Data'!D283&gt;4,'Raw Data'!O283='Raw Data'!P283),0,IF('Raw Data'!O283='Raw Data'!P283,'Raw Data'!D283,0)))</f>
        <v>0</v>
      </c>
      <c r="R288">
        <f t="shared" si="16"/>
        <v>0</v>
      </c>
      <c r="S288">
        <f t="shared" si="17"/>
        <v>0</v>
      </c>
      <c r="T288">
        <f t="shared" si="18"/>
        <v>0</v>
      </c>
    </row>
    <row r="289" spans="1:20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Data'!E284,'Raw Data'!O284&gt;'Raw Data'!P284),'Raw Data'!C284,IF(AND('Raw Data'!E284&lt;'Raw Data'!C284,'Raw Data'!P284&gt;'Raw Data'!O284),'Raw Data'!E284,0))</f>
        <v>0</v>
      </c>
      <c r="O289">
        <f>IF(AND('Raw Data'!C284&gt;'Raw Data'!E284,'Raw Data'!O284&gt;'Raw Data'!P284),'Raw Data'!C284,IF(AND('Raw Data'!E284&gt;'Raw Data'!C284,'Raw Data'!P284&gt;'Raw Data'!O284),'Raw Data'!E284,0))</f>
        <v>0</v>
      </c>
      <c r="P289">
        <f>IF(AND('Raw Data'!D284&gt;4,'Raw Data'!O284&gt;'Raw Data'!P284),'Raw Data'!J284,IF(AND('Raw Data'!D284&gt;4,'Raw Data'!O284='Raw Data'!P284),0,IF('Raw Data'!O284='Raw Data'!P284,'Raw Data'!D284,0)))</f>
        <v>0</v>
      </c>
      <c r="Q289">
        <f>IF(AND('Raw Data'!D284&gt;4,'Raw Data'!O284&lt;'Raw Data'!P284),'Raw Data'!K284,IF(AND('Raw Data'!D284&gt;4,'Raw Data'!O284='Raw Data'!P284),0,IF('Raw Data'!O284='Raw Data'!P284,'Raw Data'!D284,0)))</f>
        <v>0</v>
      </c>
      <c r="R289">
        <f t="shared" si="16"/>
        <v>0</v>
      </c>
      <c r="S289">
        <f t="shared" si="17"/>
        <v>0</v>
      </c>
      <c r="T289">
        <f t="shared" si="18"/>
        <v>0</v>
      </c>
    </row>
    <row r="290" spans="1:20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Data'!E285,'Raw Data'!O285&gt;'Raw Data'!P285),'Raw Data'!C285,IF(AND('Raw Data'!E285&lt;'Raw Data'!C285,'Raw Data'!P285&gt;'Raw Data'!O285),'Raw Data'!E285,0))</f>
        <v>0</v>
      </c>
      <c r="O290">
        <f>IF(AND('Raw Data'!C285&gt;'Raw Data'!E285,'Raw Data'!O285&gt;'Raw Data'!P285),'Raw Data'!C285,IF(AND('Raw Data'!E285&gt;'Raw Data'!C285,'Raw Data'!P285&gt;'Raw Data'!O285),'Raw Data'!E285,0))</f>
        <v>0</v>
      </c>
      <c r="P290">
        <f>IF(AND('Raw Data'!D285&gt;4,'Raw Data'!O285&gt;'Raw Data'!P285),'Raw Data'!J285,IF(AND('Raw Data'!D285&gt;4,'Raw Data'!O285='Raw Data'!P285),0,IF('Raw Data'!O285='Raw Data'!P285,'Raw Data'!D285,0)))</f>
        <v>0</v>
      </c>
      <c r="Q290">
        <f>IF(AND('Raw Data'!D285&gt;4,'Raw Data'!O285&lt;'Raw Data'!P285),'Raw Data'!K285,IF(AND('Raw Data'!D285&gt;4,'Raw Data'!O285='Raw Data'!P285),0,IF('Raw Data'!O285='Raw Data'!P285,'Raw Data'!D285,0)))</f>
        <v>0</v>
      </c>
      <c r="R290">
        <f t="shared" si="16"/>
        <v>0</v>
      </c>
      <c r="S290">
        <f t="shared" si="17"/>
        <v>0</v>
      </c>
      <c r="T290">
        <f t="shared" si="18"/>
        <v>0</v>
      </c>
    </row>
    <row r="291" spans="1:20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Data'!E286,'Raw Data'!O286&gt;'Raw Data'!P286),'Raw Data'!C286,IF(AND('Raw Data'!E286&lt;'Raw Data'!C286,'Raw Data'!P286&gt;'Raw Data'!O286),'Raw Data'!E286,0))</f>
        <v>0</v>
      </c>
      <c r="O291">
        <f>IF(AND('Raw Data'!C286&gt;'Raw Data'!E286,'Raw Data'!O286&gt;'Raw Data'!P286),'Raw Data'!C286,IF(AND('Raw Data'!E286&gt;'Raw Data'!C286,'Raw Data'!P286&gt;'Raw Data'!O286),'Raw Data'!E286,0))</f>
        <v>0</v>
      </c>
      <c r="P291">
        <f>IF(AND('Raw Data'!D286&gt;4,'Raw Data'!O286&gt;'Raw Data'!P286),'Raw Data'!J286,IF(AND('Raw Data'!D286&gt;4,'Raw Data'!O286='Raw Data'!P286),0,IF('Raw Data'!O286='Raw Data'!P286,'Raw Data'!D286,0)))</f>
        <v>0</v>
      </c>
      <c r="Q291">
        <f>IF(AND('Raw Data'!D286&gt;4,'Raw Data'!O286&lt;'Raw Data'!P286),'Raw Data'!K286,IF(AND('Raw Data'!D286&gt;4,'Raw Data'!O286='Raw Data'!P286),0,IF('Raw Data'!O286='Raw Data'!P286,'Raw Data'!D286,0)))</f>
        <v>0</v>
      </c>
      <c r="R291">
        <f t="shared" si="16"/>
        <v>0</v>
      </c>
      <c r="S291">
        <f t="shared" si="17"/>
        <v>0</v>
      </c>
      <c r="T291">
        <f t="shared" si="18"/>
        <v>0</v>
      </c>
    </row>
    <row r="292" spans="1:20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Data'!E287,'Raw Data'!O287&gt;'Raw Data'!P287),'Raw Data'!C287,IF(AND('Raw Data'!E287&lt;'Raw Data'!C287,'Raw Data'!P287&gt;'Raw Data'!O287),'Raw Data'!E287,0))</f>
        <v>0</v>
      </c>
      <c r="O292">
        <f>IF(AND('Raw Data'!C287&gt;'Raw Data'!E287,'Raw Data'!O287&gt;'Raw Data'!P287),'Raw Data'!C287,IF(AND('Raw Data'!E287&gt;'Raw Data'!C287,'Raw Data'!P287&gt;'Raw Data'!O287),'Raw Data'!E287,0))</f>
        <v>0</v>
      </c>
      <c r="P292">
        <f>IF(AND('Raw Data'!D287&gt;4,'Raw Data'!O287&gt;'Raw Data'!P287),'Raw Data'!J287,IF(AND('Raw Data'!D287&gt;4,'Raw Data'!O287='Raw Data'!P287),0,IF('Raw Data'!O287='Raw Data'!P287,'Raw Data'!D287,0)))</f>
        <v>0</v>
      </c>
      <c r="Q292">
        <f>IF(AND('Raw Data'!D287&gt;4,'Raw Data'!O287&lt;'Raw Data'!P287),'Raw Data'!K287,IF(AND('Raw Data'!D287&gt;4,'Raw Data'!O287='Raw Data'!P287),0,IF('Raw Data'!O287='Raw Data'!P287,'Raw Data'!D287,0)))</f>
        <v>0</v>
      </c>
      <c r="R292">
        <f t="shared" si="16"/>
        <v>0</v>
      </c>
      <c r="S292">
        <f t="shared" si="17"/>
        <v>0</v>
      </c>
      <c r="T292">
        <f t="shared" si="18"/>
        <v>0</v>
      </c>
    </row>
    <row r="293" spans="1:20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Data'!E288,'Raw Data'!O288&gt;'Raw Data'!P288),'Raw Data'!C288,IF(AND('Raw Data'!E288&lt;'Raw Data'!C288,'Raw Data'!P288&gt;'Raw Data'!O288),'Raw Data'!E288,0))</f>
        <v>0</v>
      </c>
      <c r="O293">
        <f>IF(AND('Raw Data'!C288&gt;'Raw Data'!E288,'Raw Data'!O288&gt;'Raw Data'!P288),'Raw Data'!C288,IF(AND('Raw Data'!E288&gt;'Raw Data'!C288,'Raw Data'!P288&gt;'Raw Data'!O288),'Raw Data'!E288,0))</f>
        <v>0</v>
      </c>
      <c r="P293">
        <f>IF(AND('Raw Data'!D288&gt;4,'Raw Data'!O288&gt;'Raw Data'!P288),'Raw Data'!J288,IF(AND('Raw Data'!D288&gt;4,'Raw Data'!O288='Raw Data'!P288),0,IF('Raw Data'!O288='Raw Data'!P288,'Raw Data'!D288,0)))</f>
        <v>0</v>
      </c>
      <c r="Q293">
        <f>IF(AND('Raw Data'!D288&gt;4,'Raw Data'!O288&lt;'Raw Data'!P288),'Raw Data'!K288,IF(AND('Raw Data'!D288&gt;4,'Raw Data'!O288='Raw Data'!P288),0,IF('Raw Data'!O288='Raw Data'!P288,'Raw Data'!D288,0)))</f>
        <v>0</v>
      </c>
      <c r="R293">
        <f t="shared" si="16"/>
        <v>0</v>
      </c>
      <c r="S293">
        <f t="shared" si="17"/>
        <v>0</v>
      </c>
      <c r="T293">
        <f t="shared" si="18"/>
        <v>0</v>
      </c>
    </row>
    <row r="294" spans="1:20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Data'!E289,'Raw Data'!O289&gt;'Raw Data'!P289),'Raw Data'!C289,IF(AND('Raw Data'!E289&lt;'Raw Data'!C289,'Raw Data'!P289&gt;'Raw Data'!O289),'Raw Data'!E289,0))</f>
        <v>0</v>
      </c>
      <c r="O294">
        <f>IF(AND('Raw Data'!C289&gt;'Raw Data'!E289,'Raw Data'!O289&gt;'Raw Data'!P289),'Raw Data'!C289,IF(AND('Raw Data'!E289&gt;'Raw Data'!C289,'Raw Data'!P289&gt;'Raw Data'!O289),'Raw Data'!E289,0))</f>
        <v>0</v>
      </c>
      <c r="P294">
        <f>IF(AND('Raw Data'!D289&gt;4,'Raw Data'!O289&gt;'Raw Data'!P289),'Raw Data'!J289,IF(AND('Raw Data'!D289&gt;4,'Raw Data'!O289='Raw Data'!P289),0,IF('Raw Data'!O289='Raw Data'!P289,'Raw Data'!D289,0)))</f>
        <v>0</v>
      </c>
      <c r="Q294">
        <f>IF(AND('Raw Data'!D289&gt;4,'Raw Data'!O289&lt;'Raw Data'!P289),'Raw Data'!K289,IF(AND('Raw Data'!D289&gt;4,'Raw Data'!O289='Raw Data'!P289),0,IF('Raw Data'!O289='Raw Data'!P289,'Raw Data'!D289,0)))</f>
        <v>0</v>
      </c>
      <c r="R294">
        <f t="shared" si="16"/>
        <v>0</v>
      </c>
      <c r="S294">
        <f t="shared" si="17"/>
        <v>0</v>
      </c>
      <c r="T294">
        <f t="shared" si="18"/>
        <v>0</v>
      </c>
    </row>
    <row r="295" spans="1:20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Data'!E290,'Raw Data'!O290&gt;'Raw Data'!P290),'Raw Data'!C290,IF(AND('Raw Data'!E290&lt;'Raw Data'!C290,'Raw Data'!P290&gt;'Raw Data'!O290),'Raw Data'!E290,0))</f>
        <v>0</v>
      </c>
      <c r="O295">
        <f>IF(AND('Raw Data'!C290&gt;'Raw Data'!E290,'Raw Data'!O290&gt;'Raw Data'!P290),'Raw Data'!C290,IF(AND('Raw Data'!E290&gt;'Raw Data'!C290,'Raw Data'!P290&gt;'Raw Data'!O290),'Raw Data'!E290,0))</f>
        <v>0</v>
      </c>
      <c r="P295">
        <f>IF(AND('Raw Data'!D290&gt;4,'Raw Data'!O290&gt;'Raw Data'!P290),'Raw Data'!J290,IF(AND('Raw Data'!D290&gt;4,'Raw Data'!O290='Raw Data'!P290),0,IF('Raw Data'!O290='Raw Data'!P290,'Raw Data'!D290,0)))</f>
        <v>0</v>
      </c>
      <c r="Q295">
        <f>IF(AND('Raw Data'!D290&gt;4,'Raw Data'!O290&lt;'Raw Data'!P290),'Raw Data'!K290,IF(AND('Raw Data'!D290&gt;4,'Raw Data'!O290='Raw Data'!P290),0,IF('Raw Data'!O290='Raw Data'!P290,'Raw Data'!D290,0)))</f>
        <v>0</v>
      </c>
      <c r="R295">
        <f t="shared" si="16"/>
        <v>0</v>
      </c>
      <c r="S295">
        <f t="shared" si="17"/>
        <v>0</v>
      </c>
      <c r="T295">
        <f t="shared" si="18"/>
        <v>0</v>
      </c>
    </row>
    <row r="296" spans="1:20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Data'!E291,'Raw Data'!O291&gt;'Raw Data'!P291),'Raw Data'!C291,IF(AND('Raw Data'!E291&lt;'Raw Data'!C291,'Raw Data'!P291&gt;'Raw Data'!O291),'Raw Data'!E291,0))</f>
        <v>0</v>
      </c>
      <c r="O296">
        <f>IF(AND('Raw Data'!C291&gt;'Raw Data'!E291,'Raw Data'!O291&gt;'Raw Data'!P291),'Raw Data'!C291,IF(AND('Raw Data'!E291&gt;'Raw Data'!C291,'Raw Data'!P291&gt;'Raw Data'!O291),'Raw Data'!E291,0))</f>
        <v>0</v>
      </c>
      <c r="P296">
        <f>IF(AND('Raw Data'!D291&gt;4,'Raw Data'!O291&gt;'Raw Data'!P291),'Raw Data'!J291,IF(AND('Raw Data'!D291&gt;4,'Raw Data'!O291='Raw Data'!P291),0,IF('Raw Data'!O291='Raw Data'!P291,'Raw Data'!D291,0)))</f>
        <v>0</v>
      </c>
      <c r="Q296">
        <f>IF(AND('Raw Data'!D291&gt;4,'Raw Data'!O291&lt;'Raw Data'!P291),'Raw Data'!K291,IF(AND('Raw Data'!D291&gt;4,'Raw Data'!O291='Raw Data'!P291),0,IF('Raw Data'!O291='Raw Data'!P291,'Raw Data'!D291,0)))</f>
        <v>0</v>
      </c>
      <c r="R296">
        <f t="shared" si="16"/>
        <v>0</v>
      </c>
      <c r="S296">
        <f t="shared" si="17"/>
        <v>0</v>
      </c>
      <c r="T296">
        <f t="shared" si="18"/>
        <v>0</v>
      </c>
    </row>
    <row r="297" spans="1:20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Data'!E292,'Raw Data'!O292&gt;'Raw Data'!P292),'Raw Data'!C292,IF(AND('Raw Data'!E292&lt;'Raw Data'!C292,'Raw Data'!P292&gt;'Raw Data'!O292),'Raw Data'!E292,0))</f>
        <v>0</v>
      </c>
      <c r="O297">
        <f>IF(AND('Raw Data'!C292&gt;'Raw Data'!E292,'Raw Data'!O292&gt;'Raw Data'!P292),'Raw Data'!C292,IF(AND('Raw Data'!E292&gt;'Raw Data'!C292,'Raw Data'!P292&gt;'Raw Data'!O292),'Raw Data'!E292,0))</f>
        <v>0</v>
      </c>
      <c r="P297">
        <f>IF(AND('Raw Data'!D292&gt;4,'Raw Data'!O292&gt;'Raw Data'!P292),'Raw Data'!J292,IF(AND('Raw Data'!D292&gt;4,'Raw Data'!O292='Raw Data'!P292),0,IF('Raw Data'!O292='Raw Data'!P292,'Raw Data'!D292,0)))</f>
        <v>0</v>
      </c>
      <c r="Q297">
        <f>IF(AND('Raw Data'!D292&gt;4,'Raw Data'!O292&lt;'Raw Data'!P292),'Raw Data'!K292,IF(AND('Raw Data'!D292&gt;4,'Raw Data'!O292='Raw Data'!P292),0,IF('Raw Data'!O292='Raw Data'!P292,'Raw Data'!D292,0)))</f>
        <v>0</v>
      </c>
      <c r="R297">
        <f t="shared" si="16"/>
        <v>0</v>
      </c>
      <c r="S297">
        <f t="shared" si="17"/>
        <v>0</v>
      </c>
      <c r="T297">
        <f t="shared" si="18"/>
        <v>0</v>
      </c>
    </row>
    <row r="298" spans="1:20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Data'!E293,'Raw Data'!O293&gt;'Raw Data'!P293),'Raw Data'!C293,IF(AND('Raw Data'!E293&lt;'Raw Data'!C293,'Raw Data'!P293&gt;'Raw Data'!O293),'Raw Data'!E293,0))</f>
        <v>0</v>
      </c>
      <c r="O298">
        <f>IF(AND('Raw Data'!C293&gt;'Raw Data'!E293,'Raw Data'!O293&gt;'Raw Data'!P293),'Raw Data'!C293,IF(AND('Raw Data'!E293&gt;'Raw Data'!C293,'Raw Data'!P293&gt;'Raw Data'!O293),'Raw Data'!E293,0))</f>
        <v>0</v>
      </c>
      <c r="P298">
        <f>IF(AND('Raw Data'!D293&gt;4,'Raw Data'!O293&gt;'Raw Data'!P293),'Raw Data'!J293,IF(AND('Raw Data'!D293&gt;4,'Raw Data'!O293='Raw Data'!P293),0,IF('Raw Data'!O293='Raw Data'!P293,'Raw Data'!D293,0)))</f>
        <v>0</v>
      </c>
      <c r="Q298">
        <f>IF(AND('Raw Data'!D293&gt;4,'Raw Data'!O293&lt;'Raw Data'!P293),'Raw Data'!K293,IF(AND('Raw Data'!D293&gt;4,'Raw Data'!O293='Raw Data'!P293),0,IF('Raw Data'!O293='Raw Data'!P293,'Raw Data'!D293,0)))</f>
        <v>0</v>
      </c>
      <c r="R298">
        <f t="shared" si="16"/>
        <v>0</v>
      </c>
      <c r="S298">
        <f t="shared" si="17"/>
        <v>0</v>
      </c>
      <c r="T298">
        <f t="shared" si="18"/>
        <v>0</v>
      </c>
    </row>
    <row r="299" spans="1:20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Data'!E294,'Raw Data'!O294&gt;'Raw Data'!P294),'Raw Data'!C294,IF(AND('Raw Data'!E294&lt;'Raw Data'!C294,'Raw Data'!P294&gt;'Raw Data'!O294),'Raw Data'!E294,0))</f>
        <v>0</v>
      </c>
      <c r="O299">
        <f>IF(AND('Raw Data'!C294&gt;'Raw Data'!E294,'Raw Data'!O294&gt;'Raw Data'!P294),'Raw Data'!C294,IF(AND('Raw Data'!E294&gt;'Raw Data'!C294,'Raw Data'!P294&gt;'Raw Data'!O294),'Raw Data'!E294,0))</f>
        <v>0</v>
      </c>
      <c r="P299">
        <f>IF(AND('Raw Data'!D294&gt;4,'Raw Data'!O294&gt;'Raw Data'!P294),'Raw Data'!J294,IF(AND('Raw Data'!D294&gt;4,'Raw Data'!O294='Raw Data'!P294),0,IF('Raw Data'!O294='Raw Data'!P294,'Raw Data'!D294,0)))</f>
        <v>0</v>
      </c>
      <c r="Q299">
        <f>IF(AND('Raw Data'!D294&gt;4,'Raw Data'!O294&lt;'Raw Data'!P294),'Raw Data'!K294,IF(AND('Raw Data'!D294&gt;4,'Raw Data'!O294='Raw Data'!P294),0,IF('Raw Data'!O294='Raw Data'!P294,'Raw Data'!D294,0)))</f>
        <v>0</v>
      </c>
      <c r="R299">
        <f t="shared" si="16"/>
        <v>0</v>
      </c>
      <c r="S299">
        <f t="shared" si="17"/>
        <v>0</v>
      </c>
      <c r="T299">
        <f t="shared" si="18"/>
        <v>0</v>
      </c>
    </row>
    <row r="300" spans="1:20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Data'!E295,'Raw Data'!O295&gt;'Raw Data'!P295),'Raw Data'!C295,IF(AND('Raw Data'!E295&lt;'Raw Data'!C295,'Raw Data'!P295&gt;'Raw Data'!O295),'Raw Data'!E295,0))</f>
        <v>0</v>
      </c>
      <c r="O300">
        <f>IF(AND('Raw Data'!C295&gt;'Raw Data'!E295,'Raw Data'!O295&gt;'Raw Data'!P295),'Raw Data'!C295,IF(AND('Raw Data'!E295&gt;'Raw Data'!C295,'Raw Data'!P295&gt;'Raw Data'!O295),'Raw Data'!E295,0))</f>
        <v>0</v>
      </c>
      <c r="P300">
        <f>IF(AND('Raw Data'!D295&gt;4,'Raw Data'!O295&gt;'Raw Data'!P295),'Raw Data'!J295,IF(AND('Raw Data'!D295&gt;4,'Raw Data'!O295='Raw Data'!P295),0,IF('Raw Data'!O295='Raw Data'!P295,'Raw Data'!D295,0)))</f>
        <v>0</v>
      </c>
      <c r="Q300">
        <f>IF(AND('Raw Data'!D295&gt;4,'Raw Data'!O295&lt;'Raw Data'!P295),'Raw Data'!K295,IF(AND('Raw Data'!D295&gt;4,'Raw Data'!O295='Raw Data'!P295),0,IF('Raw Data'!O295='Raw Data'!P295,'Raw Data'!D295,0)))</f>
        <v>0</v>
      </c>
      <c r="R300">
        <f t="shared" si="16"/>
        <v>0</v>
      </c>
      <c r="S300">
        <f t="shared" si="17"/>
        <v>0</v>
      </c>
      <c r="T300">
        <f t="shared" si="18"/>
        <v>0</v>
      </c>
    </row>
    <row r="301" spans="1:20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Data'!E296,'Raw Data'!O296&gt;'Raw Data'!P296),'Raw Data'!C296,IF(AND('Raw Data'!E296&lt;'Raw Data'!C296,'Raw Data'!P296&gt;'Raw Data'!O296),'Raw Data'!E296,0))</f>
        <v>0</v>
      </c>
      <c r="O301">
        <f>IF(AND('Raw Data'!C296&gt;'Raw Data'!E296,'Raw Data'!O296&gt;'Raw Data'!P296),'Raw Data'!C296,IF(AND('Raw Data'!E296&gt;'Raw Data'!C296,'Raw Data'!P296&gt;'Raw Data'!O296),'Raw Data'!E296,0))</f>
        <v>0</v>
      </c>
      <c r="P301">
        <f>IF(AND('Raw Data'!D296&gt;4,'Raw Data'!O296&gt;'Raw Data'!P296),'Raw Data'!J296,IF(AND('Raw Data'!D296&gt;4,'Raw Data'!O296='Raw Data'!P296),0,IF('Raw Data'!O296='Raw Data'!P296,'Raw Data'!D296,0)))</f>
        <v>0</v>
      </c>
      <c r="Q301">
        <f>IF(AND('Raw Data'!D296&gt;4,'Raw Data'!O296&lt;'Raw Data'!P296),'Raw Data'!K296,IF(AND('Raw Data'!D296&gt;4,'Raw Data'!O296='Raw Data'!P296),0,IF('Raw Data'!O296='Raw Data'!P296,'Raw Data'!D296,0)))</f>
        <v>0</v>
      </c>
      <c r="R301">
        <f t="shared" si="16"/>
        <v>0</v>
      </c>
      <c r="S301">
        <f t="shared" si="17"/>
        <v>0</v>
      </c>
      <c r="T301">
        <f t="shared" si="18"/>
        <v>0</v>
      </c>
    </row>
    <row r="302" spans="1:20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Data'!E297,'Raw Data'!O297&gt;'Raw Data'!P297),'Raw Data'!C297,IF(AND('Raw Data'!E297&lt;'Raw Data'!C297,'Raw Data'!P297&gt;'Raw Data'!O297),'Raw Data'!E297,0))</f>
        <v>0</v>
      </c>
      <c r="O302">
        <f>IF(AND('Raw Data'!C297&gt;'Raw Data'!E297,'Raw Data'!O297&gt;'Raw Data'!P297),'Raw Data'!C297,IF(AND('Raw Data'!E297&gt;'Raw Data'!C297,'Raw Data'!P297&gt;'Raw Data'!O297),'Raw Data'!E297,0))</f>
        <v>0</v>
      </c>
      <c r="P302">
        <f>IF(AND('Raw Data'!D297&gt;4,'Raw Data'!O297&gt;'Raw Data'!P297),'Raw Data'!J297,IF(AND('Raw Data'!D297&gt;4,'Raw Data'!O297='Raw Data'!P297),0,IF('Raw Data'!O297='Raw Data'!P297,'Raw Data'!D297,0)))</f>
        <v>0</v>
      </c>
      <c r="Q302">
        <f>IF(AND('Raw Data'!D297&gt;4,'Raw Data'!O297&lt;'Raw Data'!P297),'Raw Data'!K297,IF(AND('Raw Data'!D297&gt;4,'Raw Data'!O297='Raw Data'!P297),0,IF('Raw Data'!O297='Raw Data'!P297,'Raw Data'!D297,0)))</f>
        <v>0</v>
      </c>
      <c r="R302">
        <f t="shared" si="16"/>
        <v>0</v>
      </c>
      <c r="S302">
        <f t="shared" si="17"/>
        <v>0</v>
      </c>
      <c r="T302">
        <f t="shared" si="18"/>
        <v>0</v>
      </c>
    </row>
    <row r="303" spans="1:20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Data'!E298,'Raw Data'!O298&gt;'Raw Data'!P298),'Raw Data'!C298,IF(AND('Raw Data'!E298&lt;'Raw Data'!C298,'Raw Data'!P298&gt;'Raw Data'!O298),'Raw Data'!E298,0))</f>
        <v>0</v>
      </c>
      <c r="O303">
        <f>IF(AND('Raw Data'!C298&gt;'Raw Data'!E298,'Raw Data'!O298&gt;'Raw Data'!P298),'Raw Data'!C298,IF(AND('Raw Data'!E298&gt;'Raw Data'!C298,'Raw Data'!P298&gt;'Raw Data'!O298),'Raw Data'!E298,0))</f>
        <v>0</v>
      </c>
      <c r="P303">
        <f>IF(AND('Raw Data'!D298&gt;4,'Raw Data'!O298&gt;'Raw Data'!P298),'Raw Data'!J298,IF(AND('Raw Data'!D298&gt;4,'Raw Data'!O298='Raw Data'!P298),0,IF('Raw Data'!O298='Raw Data'!P298,'Raw Data'!D298,0)))</f>
        <v>0</v>
      </c>
      <c r="Q303">
        <f>IF(AND('Raw Data'!D298&gt;4,'Raw Data'!O298&lt;'Raw Data'!P298),'Raw Data'!K298,IF(AND('Raw Data'!D298&gt;4,'Raw Data'!O298='Raw Data'!P298),0,IF('Raw Data'!O298='Raw Data'!P298,'Raw Data'!D298,0)))</f>
        <v>0</v>
      </c>
      <c r="R303">
        <f t="shared" si="16"/>
        <v>0</v>
      </c>
      <c r="S303">
        <f t="shared" si="17"/>
        <v>0</v>
      </c>
      <c r="T303">
        <f t="shared" si="18"/>
        <v>0</v>
      </c>
    </row>
    <row r="304" spans="1:20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Data'!E299,'Raw Data'!O299&gt;'Raw Data'!P299),'Raw Data'!C299,IF(AND('Raw Data'!E299&lt;'Raw Data'!C299,'Raw Data'!P299&gt;'Raw Data'!O299),'Raw Data'!E299,0))</f>
        <v>0</v>
      </c>
      <c r="O304">
        <f>IF(AND('Raw Data'!C299&gt;'Raw Data'!E299,'Raw Data'!O299&gt;'Raw Data'!P299),'Raw Data'!C299,IF(AND('Raw Data'!E299&gt;'Raw Data'!C299,'Raw Data'!P299&gt;'Raw Data'!O299),'Raw Data'!E299,0))</f>
        <v>0</v>
      </c>
      <c r="P304">
        <f>IF(AND('Raw Data'!D299&gt;4,'Raw Data'!O299&gt;'Raw Data'!P299),'Raw Data'!J299,IF(AND('Raw Data'!D299&gt;4,'Raw Data'!O299='Raw Data'!P299),0,IF('Raw Data'!O299='Raw Data'!P299,'Raw Data'!D299,0)))</f>
        <v>0</v>
      </c>
      <c r="Q304">
        <f>IF(AND('Raw Data'!D299&gt;4,'Raw Data'!O299&lt;'Raw Data'!P299),'Raw Data'!K299,IF(AND('Raw Data'!D299&gt;4,'Raw Data'!O299='Raw Data'!P299),0,IF('Raw Data'!O299='Raw Data'!P299,'Raw Data'!D299,0)))</f>
        <v>0</v>
      </c>
      <c r="R304">
        <f t="shared" si="16"/>
        <v>0</v>
      </c>
      <c r="S304">
        <f t="shared" si="17"/>
        <v>0</v>
      </c>
      <c r="T304">
        <f t="shared" si="18"/>
        <v>0</v>
      </c>
    </row>
    <row r="305" spans="1:20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Data'!E300,'Raw Data'!O300&gt;'Raw Data'!P300),'Raw Data'!C300,IF(AND('Raw Data'!E300&lt;'Raw Data'!C300,'Raw Data'!P300&gt;'Raw Data'!O300),'Raw Data'!E300,0))</f>
        <v>0</v>
      </c>
      <c r="O305">
        <f>IF(AND('Raw Data'!C300&gt;'Raw Data'!E300,'Raw Data'!O300&gt;'Raw Data'!P300),'Raw Data'!C300,IF(AND('Raw Data'!E300&gt;'Raw Data'!C300,'Raw Data'!P300&gt;'Raw Data'!O300),'Raw Data'!E300,0))</f>
        <v>0</v>
      </c>
      <c r="P305">
        <f>IF(AND('Raw Data'!D300&gt;4,'Raw Data'!O300&gt;'Raw Data'!P300),'Raw Data'!J300,IF(AND('Raw Data'!D300&gt;4,'Raw Data'!O300='Raw Data'!P300),0,IF('Raw Data'!O300='Raw Data'!P300,'Raw Data'!D300,0)))</f>
        <v>0</v>
      </c>
      <c r="Q305">
        <f>IF(AND('Raw Data'!D300&gt;4,'Raw Data'!O300&lt;'Raw Data'!P300),'Raw Data'!K300,IF(AND('Raw Data'!D300&gt;4,'Raw Data'!O300='Raw Data'!P300),0,IF('Raw Data'!O300='Raw Data'!P300,'Raw Data'!D300,0)))</f>
        <v>0</v>
      </c>
      <c r="R305">
        <f t="shared" si="16"/>
        <v>0</v>
      </c>
      <c r="S305">
        <f t="shared" si="17"/>
        <v>0</v>
      </c>
      <c r="T305">
        <f t="shared" si="18"/>
        <v>0</v>
      </c>
    </row>
    <row r="306" spans="1:20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Data'!E301,'Raw Data'!O301&gt;'Raw Data'!P301),'Raw Data'!C301,IF(AND('Raw Data'!E301&lt;'Raw Data'!C301,'Raw Data'!P301&gt;'Raw Data'!O301),'Raw Data'!E301,0))</f>
        <v>0</v>
      </c>
      <c r="O306">
        <f>IF(AND('Raw Data'!C301&gt;'Raw Data'!E301,'Raw Data'!O301&gt;'Raw Data'!P301),'Raw Data'!C301,IF(AND('Raw Data'!E301&gt;'Raw Data'!C301,'Raw Data'!P301&gt;'Raw Data'!O301),'Raw Data'!E301,0))</f>
        <v>0</v>
      </c>
      <c r="P306">
        <f>IF(AND('Raw Data'!D301&gt;4,'Raw Data'!O301&gt;'Raw Data'!P301),'Raw Data'!J301,IF(AND('Raw Data'!D301&gt;4,'Raw Data'!O301='Raw Data'!P301),0,IF('Raw Data'!O301='Raw Data'!P301,'Raw Data'!D301,0)))</f>
        <v>0</v>
      </c>
      <c r="Q306">
        <f>IF(AND('Raw Data'!D301&gt;4,'Raw Data'!O301&lt;'Raw Data'!P301),'Raw Data'!K301,IF(AND('Raw Data'!D301&gt;4,'Raw Data'!O301='Raw Data'!P301),0,IF('Raw Data'!O301='Raw Data'!P301,'Raw Data'!D301,0)))</f>
        <v>0</v>
      </c>
      <c r="R306">
        <f t="shared" si="16"/>
        <v>0</v>
      </c>
      <c r="S306">
        <f t="shared" si="17"/>
        <v>0</v>
      </c>
      <c r="T306">
        <f t="shared" si="18"/>
        <v>0</v>
      </c>
    </row>
    <row r="307" spans="1:20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Data'!E302,'Raw Data'!O302&gt;'Raw Data'!P302),'Raw Data'!C302,IF(AND('Raw Data'!E302&lt;'Raw Data'!C302,'Raw Data'!P302&gt;'Raw Data'!O302),'Raw Data'!E302,0))</f>
        <v>0</v>
      </c>
      <c r="O307">
        <f>IF(AND('Raw Data'!C302&gt;'Raw Data'!E302,'Raw Data'!O302&gt;'Raw Data'!P302),'Raw Data'!C302,IF(AND('Raw Data'!E302&gt;'Raw Data'!C302,'Raw Data'!P302&gt;'Raw Data'!O302),'Raw Data'!E302,0))</f>
        <v>0</v>
      </c>
      <c r="P307">
        <f>IF(AND('Raw Data'!D302&gt;4,'Raw Data'!O302&gt;'Raw Data'!P302),'Raw Data'!J302,IF(AND('Raw Data'!D302&gt;4,'Raw Data'!O302='Raw Data'!P302),0,IF('Raw Data'!O302='Raw Data'!P302,'Raw Data'!D302,0)))</f>
        <v>0</v>
      </c>
      <c r="Q307">
        <f>IF(AND('Raw Data'!D302&gt;4,'Raw Data'!O302&lt;'Raw Data'!P302),'Raw Data'!K302,IF(AND('Raw Data'!D302&gt;4,'Raw Data'!O302='Raw Data'!P302),0,IF('Raw Data'!O302='Raw Data'!P302,'Raw Data'!D302,0)))</f>
        <v>0</v>
      </c>
      <c r="R307">
        <f t="shared" si="16"/>
        <v>0</v>
      </c>
      <c r="S307">
        <f t="shared" si="17"/>
        <v>0</v>
      </c>
      <c r="T307">
        <f t="shared" si="18"/>
        <v>0</v>
      </c>
    </row>
    <row r="308" spans="1:20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Data'!E303,'Raw Data'!O303&gt;'Raw Data'!P303),'Raw Data'!C303,IF(AND('Raw Data'!E303&lt;'Raw Data'!C303,'Raw Data'!P303&gt;'Raw Data'!O303),'Raw Data'!E303,0))</f>
        <v>0</v>
      </c>
      <c r="O308">
        <f>IF(AND('Raw Data'!C303&gt;'Raw Data'!E303,'Raw Data'!O303&gt;'Raw Data'!P303),'Raw Data'!C303,IF(AND('Raw Data'!E303&gt;'Raw Data'!C303,'Raw Data'!P303&gt;'Raw Data'!O303),'Raw Data'!E303,0))</f>
        <v>0</v>
      </c>
      <c r="P308">
        <f>IF(AND('Raw Data'!D303&gt;4,'Raw Data'!O303&gt;'Raw Data'!P303),'Raw Data'!J303,IF(AND('Raw Data'!D303&gt;4,'Raw Data'!O303='Raw Data'!P303),0,IF('Raw Data'!O303='Raw Data'!P303,'Raw Data'!D303,0)))</f>
        <v>0</v>
      </c>
      <c r="Q308">
        <f>IF(AND('Raw Data'!D303&gt;4,'Raw Data'!O303&lt;'Raw Data'!P303),'Raw Data'!K303,IF(AND('Raw Data'!D303&gt;4,'Raw Data'!O303='Raw Data'!P303),0,IF('Raw Data'!O303='Raw Data'!P303,'Raw Data'!D303,0)))</f>
        <v>0</v>
      </c>
      <c r="R308">
        <f t="shared" si="16"/>
        <v>0</v>
      </c>
      <c r="S308">
        <f t="shared" si="17"/>
        <v>0</v>
      </c>
      <c r="T308">
        <f t="shared" si="18"/>
        <v>0</v>
      </c>
    </row>
    <row r="309" spans="1:20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Data'!E304,'Raw Data'!O304&gt;'Raw Data'!P304),'Raw Data'!C304,IF(AND('Raw Data'!E304&lt;'Raw Data'!C304,'Raw Data'!P304&gt;'Raw Data'!O304),'Raw Data'!E304,0))</f>
        <v>0</v>
      </c>
      <c r="O309">
        <f>IF(AND('Raw Data'!C304&gt;'Raw Data'!E304,'Raw Data'!O304&gt;'Raw Data'!P304),'Raw Data'!C304,IF(AND('Raw Data'!E304&gt;'Raw Data'!C304,'Raw Data'!P304&gt;'Raw Data'!O304),'Raw Data'!E304,0))</f>
        <v>0</v>
      </c>
      <c r="P309">
        <f>IF(AND('Raw Data'!D304&gt;4,'Raw Data'!O304&gt;'Raw Data'!P304),'Raw Data'!J304,IF(AND('Raw Data'!D304&gt;4,'Raw Data'!O304='Raw Data'!P304),0,IF('Raw Data'!O304='Raw Data'!P304,'Raw Data'!D304,0)))</f>
        <v>0</v>
      </c>
      <c r="Q309">
        <f>IF(AND('Raw Data'!D304&gt;4,'Raw Data'!O304&lt;'Raw Data'!P304),'Raw Data'!K304,IF(AND('Raw Data'!D304&gt;4,'Raw Data'!O304='Raw Data'!P304),0,IF('Raw Data'!O304='Raw Data'!P304,'Raw Data'!D304,0)))</f>
        <v>0</v>
      </c>
      <c r="R309">
        <f t="shared" si="16"/>
        <v>0</v>
      </c>
      <c r="S309">
        <f t="shared" si="17"/>
        <v>0</v>
      </c>
      <c r="T309">
        <f t="shared" si="18"/>
        <v>0</v>
      </c>
    </row>
    <row r="310" spans="1:20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Data'!E305,'Raw Data'!O305&gt;'Raw Data'!P305),'Raw Data'!C305,IF(AND('Raw Data'!E305&lt;'Raw Data'!C305,'Raw Data'!P305&gt;'Raw Data'!O305),'Raw Data'!E305,0))</f>
        <v>0</v>
      </c>
      <c r="O310">
        <f>IF(AND('Raw Data'!C305&gt;'Raw Data'!E305,'Raw Data'!O305&gt;'Raw Data'!P305),'Raw Data'!C305,IF(AND('Raw Data'!E305&gt;'Raw Data'!C305,'Raw Data'!P305&gt;'Raw Data'!O305),'Raw Data'!E305,0))</f>
        <v>0</v>
      </c>
      <c r="P310">
        <f>IF(AND('Raw Data'!D305&gt;4,'Raw Data'!O305&gt;'Raw Data'!P305),'Raw Data'!J305,IF(AND('Raw Data'!D305&gt;4,'Raw Data'!O305='Raw Data'!P305),0,IF('Raw Data'!O305='Raw Data'!P305,'Raw Data'!D305,0)))</f>
        <v>0</v>
      </c>
      <c r="Q310">
        <f>IF(AND('Raw Data'!D305&gt;4,'Raw Data'!O305&lt;'Raw Data'!P305),'Raw Data'!K305,IF(AND('Raw Data'!D305&gt;4,'Raw Data'!O305='Raw Data'!P305),0,IF('Raw Data'!O305='Raw Data'!P305,'Raw Data'!D305,0)))</f>
        <v>0</v>
      </c>
      <c r="R310">
        <f t="shared" si="16"/>
        <v>0</v>
      </c>
      <c r="S310">
        <f t="shared" si="17"/>
        <v>0</v>
      </c>
      <c r="T310">
        <f t="shared" si="18"/>
        <v>0</v>
      </c>
    </row>
    <row r="311" spans="1:20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Data'!E306,'Raw Data'!O306&gt;'Raw Data'!P306),'Raw Data'!C306,IF(AND('Raw Data'!E306&lt;'Raw Data'!C306,'Raw Data'!P306&gt;'Raw Data'!O306),'Raw Data'!E306,0))</f>
        <v>0</v>
      </c>
      <c r="O311">
        <f>IF(AND('Raw Data'!C306&gt;'Raw Data'!E306,'Raw Data'!O306&gt;'Raw Data'!P306),'Raw Data'!C306,IF(AND('Raw Data'!E306&gt;'Raw Data'!C306,'Raw Data'!P306&gt;'Raw Data'!O306),'Raw Data'!E306,0))</f>
        <v>0</v>
      </c>
      <c r="P311">
        <f>IF(AND('Raw Data'!D306&gt;4,'Raw Data'!O306&gt;'Raw Data'!P306),'Raw Data'!J306,IF(AND('Raw Data'!D306&gt;4,'Raw Data'!O306='Raw Data'!P306),0,IF('Raw Data'!O306='Raw Data'!P306,'Raw Data'!D306,0)))</f>
        <v>0</v>
      </c>
      <c r="Q311">
        <f>IF(AND('Raw Data'!D306&gt;4,'Raw Data'!O306&lt;'Raw Data'!P306),'Raw Data'!K306,IF(AND('Raw Data'!D306&gt;4,'Raw Data'!O306='Raw Data'!P306),0,IF('Raw Data'!O306='Raw Data'!P306,'Raw Data'!D306,0)))</f>
        <v>0</v>
      </c>
      <c r="R311">
        <f t="shared" si="16"/>
        <v>0</v>
      </c>
      <c r="S311">
        <f t="shared" si="17"/>
        <v>0</v>
      </c>
      <c r="T311">
        <f t="shared" si="18"/>
        <v>0</v>
      </c>
    </row>
    <row r="312" spans="1:20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Data'!E307,'Raw Data'!O307&gt;'Raw Data'!P307),'Raw Data'!C307,IF(AND('Raw Data'!E307&lt;'Raw Data'!C307,'Raw Data'!P307&gt;'Raw Data'!O307),'Raw Data'!E307,0))</f>
        <v>0</v>
      </c>
      <c r="O312">
        <f>IF(AND('Raw Data'!C307&gt;'Raw Data'!E307,'Raw Data'!O307&gt;'Raw Data'!P307),'Raw Data'!C307,IF(AND('Raw Data'!E307&gt;'Raw Data'!C307,'Raw Data'!P307&gt;'Raw Data'!O307),'Raw Data'!E307,0))</f>
        <v>0</v>
      </c>
      <c r="P312">
        <f>IF(AND('Raw Data'!D307&gt;4,'Raw Data'!O307&gt;'Raw Data'!P307),'Raw Data'!J307,IF(AND('Raw Data'!D307&gt;4,'Raw Data'!O307='Raw Data'!P307),0,IF('Raw Data'!O307='Raw Data'!P307,'Raw Data'!D307,0)))</f>
        <v>0</v>
      </c>
      <c r="Q312">
        <f>IF(AND('Raw Data'!D307&gt;4,'Raw Data'!O307&lt;'Raw Data'!P307),'Raw Data'!K307,IF(AND('Raw Data'!D307&gt;4,'Raw Data'!O307='Raw Data'!P307),0,IF('Raw Data'!O307='Raw Data'!P307,'Raw Data'!D307,0)))</f>
        <v>0</v>
      </c>
      <c r="R312">
        <f t="shared" si="16"/>
        <v>0</v>
      </c>
      <c r="S312">
        <f t="shared" si="17"/>
        <v>0</v>
      </c>
      <c r="T312">
        <f t="shared" si="18"/>
        <v>0</v>
      </c>
    </row>
    <row r="313" spans="1:20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Data'!E308,'Raw Data'!O308&gt;'Raw Data'!P308),'Raw Data'!C308,IF(AND('Raw Data'!E308&lt;'Raw Data'!C308,'Raw Data'!P308&gt;'Raw Data'!O308),'Raw Data'!E308,0))</f>
        <v>0</v>
      </c>
      <c r="O313">
        <f>IF(AND('Raw Data'!C308&gt;'Raw Data'!E308,'Raw Data'!O308&gt;'Raw Data'!P308),'Raw Data'!C308,IF(AND('Raw Data'!E308&gt;'Raw Data'!C308,'Raw Data'!P308&gt;'Raw Data'!O308),'Raw Data'!E308,0))</f>
        <v>0</v>
      </c>
      <c r="P313">
        <f>IF(AND('Raw Data'!D308&gt;4,'Raw Data'!O308&gt;'Raw Data'!P308),'Raw Data'!J308,IF(AND('Raw Data'!D308&gt;4,'Raw Data'!O308='Raw Data'!P308),0,IF('Raw Data'!O308='Raw Data'!P308,'Raw Data'!D308,0)))</f>
        <v>0</v>
      </c>
      <c r="Q313">
        <f>IF(AND('Raw Data'!D308&gt;4,'Raw Data'!O308&lt;'Raw Data'!P308),'Raw Data'!K308,IF(AND('Raw Data'!D308&gt;4,'Raw Data'!O308='Raw Data'!P308),0,IF('Raw Data'!O308='Raw Data'!P308,'Raw Data'!D308,0)))</f>
        <v>0</v>
      </c>
      <c r="R313">
        <f t="shared" si="16"/>
        <v>0</v>
      </c>
      <c r="S313">
        <f t="shared" si="17"/>
        <v>0</v>
      </c>
      <c r="T313">
        <f t="shared" si="18"/>
        <v>0</v>
      </c>
    </row>
    <row r="314" spans="1:20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Data'!E309,'Raw Data'!O309&gt;'Raw Data'!P309),'Raw Data'!C309,IF(AND('Raw Data'!E309&lt;'Raw Data'!C309,'Raw Data'!P309&gt;'Raw Data'!O309),'Raw Data'!E309,0))</f>
        <v>0</v>
      </c>
      <c r="O314">
        <f>IF(AND('Raw Data'!C309&gt;'Raw Data'!E309,'Raw Data'!O309&gt;'Raw Data'!P309),'Raw Data'!C309,IF(AND('Raw Data'!E309&gt;'Raw Data'!C309,'Raw Data'!P309&gt;'Raw Data'!O309),'Raw Data'!E309,0))</f>
        <v>0</v>
      </c>
      <c r="P314">
        <f>IF(AND('Raw Data'!D309&gt;4,'Raw Data'!O309&gt;'Raw Data'!P309),'Raw Data'!J309,IF(AND('Raw Data'!D309&gt;4,'Raw Data'!O309='Raw Data'!P309),0,IF('Raw Data'!O309='Raw Data'!P309,'Raw Data'!D309,0)))</f>
        <v>0</v>
      </c>
      <c r="Q314">
        <f>IF(AND('Raw Data'!D309&gt;4,'Raw Data'!O309&lt;'Raw Data'!P309),'Raw Data'!K309,IF(AND('Raw Data'!D309&gt;4,'Raw Data'!O309='Raw Data'!P309),0,IF('Raw Data'!O309='Raw Data'!P309,'Raw Data'!D309,0)))</f>
        <v>0</v>
      </c>
      <c r="R314">
        <f t="shared" si="16"/>
        <v>0</v>
      </c>
      <c r="S314">
        <f t="shared" si="17"/>
        <v>0</v>
      </c>
      <c r="T314">
        <f t="shared" si="18"/>
        <v>0</v>
      </c>
    </row>
    <row r="315" spans="1:20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Data'!E310,'Raw Data'!O310&gt;'Raw Data'!P310),'Raw Data'!C310,IF(AND('Raw Data'!E310&lt;'Raw Data'!C310,'Raw Data'!P310&gt;'Raw Data'!O310),'Raw Data'!E310,0))</f>
        <v>0</v>
      </c>
      <c r="O315">
        <f>IF(AND('Raw Data'!C310&gt;'Raw Data'!E310,'Raw Data'!O310&gt;'Raw Data'!P310),'Raw Data'!C310,IF(AND('Raw Data'!E310&gt;'Raw Data'!C310,'Raw Data'!P310&gt;'Raw Data'!O310),'Raw Data'!E310,0))</f>
        <v>0</v>
      </c>
      <c r="P315">
        <f>IF(AND('Raw Data'!D310&gt;4,'Raw Data'!O310&gt;'Raw Data'!P310),'Raw Data'!J310,IF(AND('Raw Data'!D310&gt;4,'Raw Data'!O310='Raw Data'!P310),0,IF('Raw Data'!O310='Raw Data'!P310,'Raw Data'!D310,0)))</f>
        <v>0</v>
      </c>
      <c r="Q315">
        <f>IF(AND('Raw Data'!D310&gt;4,'Raw Data'!O310&lt;'Raw Data'!P310),'Raw Data'!K310,IF(AND('Raw Data'!D310&gt;4,'Raw Data'!O310='Raw Data'!P310),0,IF('Raw Data'!O310='Raw Data'!P310,'Raw Data'!D310,0)))</f>
        <v>0</v>
      </c>
      <c r="R315">
        <f t="shared" si="16"/>
        <v>0</v>
      </c>
      <c r="S315">
        <f t="shared" si="17"/>
        <v>0</v>
      </c>
      <c r="T315">
        <f t="shared" si="18"/>
        <v>0</v>
      </c>
    </row>
    <row r="316" spans="1:20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Data'!E311,'Raw Data'!O311&gt;'Raw Data'!P311),'Raw Data'!C311,IF(AND('Raw Data'!E311&lt;'Raw Data'!C311,'Raw Data'!P311&gt;'Raw Data'!O311),'Raw Data'!E311,0))</f>
        <v>0</v>
      </c>
      <c r="O316">
        <f>IF(AND('Raw Data'!C311&gt;'Raw Data'!E311,'Raw Data'!O311&gt;'Raw Data'!P311),'Raw Data'!C311,IF(AND('Raw Data'!E311&gt;'Raw Data'!C311,'Raw Data'!P311&gt;'Raw Data'!O311),'Raw Data'!E311,0))</f>
        <v>0</v>
      </c>
      <c r="P316">
        <f>IF(AND('Raw Data'!D311&gt;4,'Raw Data'!O311&gt;'Raw Data'!P311),'Raw Data'!J311,IF(AND('Raw Data'!D311&gt;4,'Raw Data'!O311='Raw Data'!P311),0,IF('Raw Data'!O311='Raw Data'!P311,'Raw Data'!D311,0)))</f>
        <v>0</v>
      </c>
      <c r="Q316">
        <f>IF(AND('Raw Data'!D311&gt;4,'Raw Data'!O311&lt;'Raw Data'!P311),'Raw Data'!K311,IF(AND('Raw Data'!D311&gt;4,'Raw Data'!O311='Raw Data'!P311),0,IF('Raw Data'!O311='Raw Data'!P311,'Raw Data'!D311,0)))</f>
        <v>0</v>
      </c>
      <c r="R316">
        <f t="shared" si="16"/>
        <v>0</v>
      </c>
      <c r="S316">
        <f t="shared" si="17"/>
        <v>0</v>
      </c>
      <c r="T316">
        <f t="shared" si="18"/>
        <v>0</v>
      </c>
    </row>
    <row r="317" spans="1:20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Data'!E312,'Raw Data'!O312&gt;'Raw Data'!P312),'Raw Data'!C312,IF(AND('Raw Data'!E312&lt;'Raw Data'!C312,'Raw Data'!P312&gt;'Raw Data'!O312),'Raw Data'!E312,0))</f>
        <v>0</v>
      </c>
      <c r="O317">
        <f>IF(AND('Raw Data'!C312&gt;'Raw Data'!E312,'Raw Data'!O312&gt;'Raw Data'!P312),'Raw Data'!C312,IF(AND('Raw Data'!E312&gt;'Raw Data'!C312,'Raw Data'!P312&gt;'Raw Data'!O312),'Raw Data'!E312,0))</f>
        <v>0</v>
      </c>
      <c r="P317">
        <f>IF(AND('Raw Data'!D312&gt;4,'Raw Data'!O312&gt;'Raw Data'!P312),'Raw Data'!J312,IF(AND('Raw Data'!D312&gt;4,'Raw Data'!O312='Raw Data'!P312),0,IF('Raw Data'!O312='Raw Data'!P312,'Raw Data'!D312,0)))</f>
        <v>0</v>
      </c>
      <c r="Q317">
        <f>IF(AND('Raw Data'!D312&gt;4,'Raw Data'!O312&lt;'Raw Data'!P312),'Raw Data'!K312,IF(AND('Raw Data'!D312&gt;4,'Raw Data'!O312='Raw Data'!P312),0,IF('Raw Data'!O312='Raw Data'!P312,'Raw Data'!D312,0)))</f>
        <v>0</v>
      </c>
      <c r="R317">
        <f t="shared" si="16"/>
        <v>0</v>
      </c>
      <c r="S317">
        <f t="shared" si="17"/>
        <v>0</v>
      </c>
      <c r="T317">
        <f t="shared" si="18"/>
        <v>0</v>
      </c>
    </row>
    <row r="318" spans="1:20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Data'!E313,'Raw Data'!O313&gt;'Raw Data'!P313),'Raw Data'!C313,IF(AND('Raw Data'!E313&lt;'Raw Data'!C313,'Raw Data'!P313&gt;'Raw Data'!O313),'Raw Data'!E313,0))</f>
        <v>0</v>
      </c>
      <c r="O318">
        <f>IF(AND('Raw Data'!C313&gt;'Raw Data'!E313,'Raw Data'!O313&gt;'Raw Data'!P313),'Raw Data'!C313,IF(AND('Raw Data'!E313&gt;'Raw Data'!C313,'Raw Data'!P313&gt;'Raw Data'!O313),'Raw Data'!E313,0))</f>
        <v>0</v>
      </c>
      <c r="P318">
        <f>IF(AND('Raw Data'!D313&gt;4,'Raw Data'!O313&gt;'Raw Data'!P313),'Raw Data'!J313,IF(AND('Raw Data'!D313&gt;4,'Raw Data'!O313='Raw Data'!P313),0,IF('Raw Data'!O313='Raw Data'!P313,'Raw Data'!D313,0)))</f>
        <v>0</v>
      </c>
      <c r="Q318">
        <f>IF(AND('Raw Data'!D313&gt;4,'Raw Data'!O313&lt;'Raw Data'!P313),'Raw Data'!K313,IF(AND('Raw Data'!D313&gt;4,'Raw Data'!O313='Raw Data'!P313),0,IF('Raw Data'!O313='Raw Data'!P313,'Raw Data'!D313,0)))</f>
        <v>0</v>
      </c>
      <c r="R318">
        <f t="shared" si="16"/>
        <v>0</v>
      </c>
      <c r="S318">
        <f t="shared" si="17"/>
        <v>0</v>
      </c>
      <c r="T318">
        <f t="shared" si="18"/>
        <v>0</v>
      </c>
    </row>
    <row r="319" spans="1:20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Data'!E314,'Raw Data'!O314&gt;'Raw Data'!P314),'Raw Data'!C314,IF(AND('Raw Data'!E314&lt;'Raw Data'!C314,'Raw Data'!P314&gt;'Raw Data'!O314),'Raw Data'!E314,0))</f>
        <v>0</v>
      </c>
      <c r="O319">
        <f>IF(AND('Raw Data'!C314&gt;'Raw Data'!E314,'Raw Data'!O314&gt;'Raw Data'!P314),'Raw Data'!C314,IF(AND('Raw Data'!E314&gt;'Raw Data'!C314,'Raw Data'!P314&gt;'Raw Data'!O314),'Raw Data'!E314,0))</f>
        <v>0</v>
      </c>
      <c r="P319">
        <f>IF(AND('Raw Data'!D314&gt;4,'Raw Data'!O314&gt;'Raw Data'!P314),'Raw Data'!J314,IF(AND('Raw Data'!D314&gt;4,'Raw Data'!O314='Raw Data'!P314),0,IF('Raw Data'!O314='Raw Data'!P314,'Raw Data'!D314,0)))</f>
        <v>0</v>
      </c>
      <c r="Q319">
        <f>IF(AND('Raw Data'!D314&gt;4,'Raw Data'!O314&lt;'Raw Data'!P314),'Raw Data'!K314,IF(AND('Raw Data'!D314&gt;4,'Raw Data'!O314='Raw Data'!P314),0,IF('Raw Data'!O314='Raw Data'!P314,'Raw Data'!D314,0)))</f>
        <v>0</v>
      </c>
      <c r="R319">
        <f t="shared" si="16"/>
        <v>0</v>
      </c>
      <c r="S319">
        <f t="shared" si="17"/>
        <v>0</v>
      </c>
      <c r="T319">
        <f t="shared" si="18"/>
        <v>0</v>
      </c>
    </row>
    <row r="320" spans="1:20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Data'!E315,'Raw Data'!O315&gt;'Raw Data'!P315),'Raw Data'!C315,IF(AND('Raw Data'!E315&lt;'Raw Data'!C315,'Raw Data'!P315&gt;'Raw Data'!O315),'Raw Data'!E315,0))</f>
        <v>0</v>
      </c>
      <c r="O320">
        <f>IF(AND('Raw Data'!C315&gt;'Raw Data'!E315,'Raw Data'!O315&gt;'Raw Data'!P315),'Raw Data'!C315,IF(AND('Raw Data'!E315&gt;'Raw Data'!C315,'Raw Data'!P315&gt;'Raw Data'!O315),'Raw Data'!E315,0))</f>
        <v>0</v>
      </c>
      <c r="P320">
        <f>IF(AND('Raw Data'!D315&gt;4,'Raw Data'!O315&gt;'Raw Data'!P315),'Raw Data'!J315,IF(AND('Raw Data'!D315&gt;4,'Raw Data'!O315='Raw Data'!P315),0,IF('Raw Data'!O315='Raw Data'!P315,'Raw Data'!D315,0)))</f>
        <v>0</v>
      </c>
      <c r="Q320">
        <f>IF(AND('Raw Data'!D315&gt;4,'Raw Data'!O315&lt;'Raw Data'!P315),'Raw Data'!K315,IF(AND('Raw Data'!D315&gt;4,'Raw Data'!O315='Raw Data'!P315),0,IF('Raw Data'!O315='Raw Data'!P315,'Raw Data'!D315,0)))</f>
        <v>0</v>
      </c>
      <c r="R320">
        <f t="shared" si="16"/>
        <v>0</v>
      </c>
      <c r="S320">
        <f t="shared" si="17"/>
        <v>0</v>
      </c>
      <c r="T320">
        <f t="shared" si="18"/>
        <v>0</v>
      </c>
    </row>
    <row r="321" spans="1:20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Data'!E316,'Raw Data'!O316&gt;'Raw Data'!P316),'Raw Data'!C316,IF(AND('Raw Data'!E316&lt;'Raw Data'!C316,'Raw Data'!P316&gt;'Raw Data'!O316),'Raw Data'!E316,0))</f>
        <v>0</v>
      </c>
      <c r="O321">
        <f>IF(AND('Raw Data'!C316&gt;'Raw Data'!E316,'Raw Data'!O316&gt;'Raw Data'!P316),'Raw Data'!C316,IF(AND('Raw Data'!E316&gt;'Raw Data'!C316,'Raw Data'!P316&gt;'Raw Data'!O316),'Raw Data'!E316,0))</f>
        <v>0</v>
      </c>
      <c r="P321">
        <f>IF(AND('Raw Data'!D316&gt;4,'Raw Data'!O316&gt;'Raw Data'!P316),'Raw Data'!J316,IF(AND('Raw Data'!D316&gt;4,'Raw Data'!O316='Raw Data'!P316),0,IF('Raw Data'!O316='Raw Data'!P316,'Raw Data'!D316,0)))</f>
        <v>0</v>
      </c>
      <c r="Q321">
        <f>IF(AND('Raw Data'!D316&gt;4,'Raw Data'!O316&lt;'Raw Data'!P316),'Raw Data'!K316,IF(AND('Raw Data'!D316&gt;4,'Raw Data'!O316='Raw Data'!P316),0,IF('Raw Data'!O316='Raw Data'!P316,'Raw Data'!D316,0)))</f>
        <v>0</v>
      </c>
      <c r="R321">
        <f t="shared" si="16"/>
        <v>0</v>
      </c>
      <c r="S321">
        <f t="shared" si="17"/>
        <v>0</v>
      </c>
      <c r="T321">
        <f t="shared" si="18"/>
        <v>0</v>
      </c>
    </row>
    <row r="322" spans="1:20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Data'!E317,'Raw Data'!O317&gt;'Raw Data'!P317),'Raw Data'!C317,IF(AND('Raw Data'!E317&lt;'Raw Data'!C317,'Raw Data'!P317&gt;'Raw Data'!O317),'Raw Data'!E317,0))</f>
        <v>0</v>
      </c>
      <c r="O322">
        <f>IF(AND('Raw Data'!C317&gt;'Raw Data'!E317,'Raw Data'!O317&gt;'Raw Data'!P317),'Raw Data'!C317,IF(AND('Raw Data'!E317&gt;'Raw Data'!C317,'Raw Data'!P317&gt;'Raw Data'!O317),'Raw Data'!E317,0))</f>
        <v>0</v>
      </c>
      <c r="P322">
        <f>IF(AND('Raw Data'!D317&gt;4,'Raw Data'!O317&gt;'Raw Data'!P317),'Raw Data'!J317,IF(AND('Raw Data'!D317&gt;4,'Raw Data'!O317='Raw Data'!P317),0,IF('Raw Data'!O317='Raw Data'!P317,'Raw Data'!D317,0)))</f>
        <v>0</v>
      </c>
      <c r="Q322">
        <f>IF(AND('Raw Data'!D317&gt;4,'Raw Data'!O317&lt;'Raw Data'!P317),'Raw Data'!K317,IF(AND('Raw Data'!D317&gt;4,'Raw Data'!O317='Raw Data'!P317),0,IF('Raw Data'!O317='Raw Data'!P317,'Raw Data'!D317,0)))</f>
        <v>0</v>
      </c>
      <c r="R322">
        <f t="shared" si="16"/>
        <v>0</v>
      </c>
      <c r="S322">
        <f t="shared" si="17"/>
        <v>0</v>
      </c>
      <c r="T322">
        <f t="shared" si="18"/>
        <v>0</v>
      </c>
    </row>
    <row r="323" spans="1:20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Data'!E318,'Raw Data'!O318&gt;'Raw Data'!P318),'Raw Data'!C318,IF(AND('Raw Data'!E318&lt;'Raw Data'!C318,'Raw Data'!P318&gt;'Raw Data'!O318),'Raw Data'!E318,0))</f>
        <v>0</v>
      </c>
      <c r="O323">
        <f>IF(AND('Raw Data'!C318&gt;'Raw Data'!E318,'Raw Data'!O318&gt;'Raw Data'!P318),'Raw Data'!C318,IF(AND('Raw Data'!E318&gt;'Raw Data'!C318,'Raw Data'!P318&gt;'Raw Data'!O318),'Raw Data'!E318,0))</f>
        <v>0</v>
      </c>
      <c r="P323">
        <f>IF(AND('Raw Data'!D318&gt;4,'Raw Data'!O318&gt;'Raw Data'!P318),'Raw Data'!J318,IF(AND('Raw Data'!D318&gt;4,'Raw Data'!O318='Raw Data'!P318),0,IF('Raw Data'!O318='Raw Data'!P318,'Raw Data'!D318,0)))</f>
        <v>0</v>
      </c>
      <c r="Q323">
        <f>IF(AND('Raw Data'!D318&gt;4,'Raw Data'!O318&lt;'Raw Data'!P318),'Raw Data'!K318,IF(AND('Raw Data'!D318&gt;4,'Raw Data'!O318='Raw Data'!P318),0,IF('Raw Data'!O318='Raw Data'!P318,'Raw Data'!D318,0)))</f>
        <v>0</v>
      </c>
      <c r="R323">
        <f t="shared" si="16"/>
        <v>0</v>
      </c>
      <c r="S323">
        <f t="shared" si="17"/>
        <v>0</v>
      </c>
      <c r="T323">
        <f t="shared" si="18"/>
        <v>0</v>
      </c>
    </row>
    <row r="324" spans="1:20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Data'!E319,'Raw Data'!O319&gt;'Raw Data'!P319),'Raw Data'!C319,IF(AND('Raw Data'!E319&lt;'Raw Data'!C319,'Raw Data'!P319&gt;'Raw Data'!O319),'Raw Data'!E319,0))</f>
        <v>0</v>
      </c>
      <c r="O324">
        <f>IF(AND('Raw Data'!C319&gt;'Raw Data'!E319,'Raw Data'!O319&gt;'Raw Data'!P319),'Raw Data'!C319,IF(AND('Raw Data'!E319&gt;'Raw Data'!C319,'Raw Data'!P319&gt;'Raw Data'!O319),'Raw Data'!E319,0))</f>
        <v>0</v>
      </c>
      <c r="P324">
        <f>IF(AND('Raw Data'!D319&gt;4,'Raw Data'!O319&gt;'Raw Data'!P319),'Raw Data'!J319,IF(AND('Raw Data'!D319&gt;4,'Raw Data'!O319='Raw Data'!P319),0,IF('Raw Data'!O319='Raw Data'!P319,'Raw Data'!D319,0)))</f>
        <v>0</v>
      </c>
      <c r="Q324">
        <f>IF(AND('Raw Data'!D319&gt;4,'Raw Data'!O319&lt;'Raw Data'!P319),'Raw Data'!K319,IF(AND('Raw Data'!D319&gt;4,'Raw Data'!O319='Raw Data'!P319),0,IF('Raw Data'!O319='Raw Data'!P319,'Raw Data'!D319,0)))</f>
        <v>0</v>
      </c>
      <c r="R324">
        <f t="shared" si="16"/>
        <v>0</v>
      </c>
      <c r="S324">
        <f t="shared" si="17"/>
        <v>0</v>
      </c>
      <c r="T324">
        <f t="shared" si="18"/>
        <v>0</v>
      </c>
    </row>
    <row r="325" spans="1:20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Data'!E320,'Raw Data'!O320&gt;'Raw Data'!P320),'Raw Data'!C320,IF(AND('Raw Data'!E320&lt;'Raw Data'!C320,'Raw Data'!P320&gt;'Raw Data'!O320),'Raw Data'!E320,0))</f>
        <v>0</v>
      </c>
      <c r="O325">
        <f>IF(AND('Raw Data'!C320&gt;'Raw Data'!E320,'Raw Data'!O320&gt;'Raw Data'!P320),'Raw Data'!C320,IF(AND('Raw Data'!E320&gt;'Raw Data'!C320,'Raw Data'!P320&gt;'Raw Data'!O320),'Raw Data'!E320,0))</f>
        <v>0</v>
      </c>
      <c r="P325">
        <f>IF(AND('Raw Data'!D320&gt;4,'Raw Data'!O320&gt;'Raw Data'!P320),'Raw Data'!J320,IF(AND('Raw Data'!D320&gt;4,'Raw Data'!O320='Raw Data'!P320),0,IF('Raw Data'!O320='Raw Data'!P320,'Raw Data'!D320,0)))</f>
        <v>0</v>
      </c>
      <c r="Q325">
        <f>IF(AND('Raw Data'!D320&gt;4,'Raw Data'!O320&lt;'Raw Data'!P320),'Raw Data'!K320,IF(AND('Raw Data'!D320&gt;4,'Raw Data'!O320='Raw Data'!P320),0,IF('Raw Data'!O320='Raw Data'!P320,'Raw Data'!D320,0)))</f>
        <v>0</v>
      </c>
      <c r="R325">
        <f t="shared" si="16"/>
        <v>0</v>
      </c>
      <c r="S325">
        <f t="shared" si="17"/>
        <v>0</v>
      </c>
      <c r="T325">
        <f t="shared" si="18"/>
        <v>0</v>
      </c>
    </row>
    <row r="326" spans="1:20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Data'!E321,'Raw Data'!O321&gt;'Raw Data'!P321),'Raw Data'!C321,IF(AND('Raw Data'!E321&lt;'Raw Data'!C321,'Raw Data'!P321&gt;'Raw Data'!O321),'Raw Data'!E321,0))</f>
        <v>0</v>
      </c>
      <c r="O326">
        <f>IF(AND('Raw Data'!C321&gt;'Raw Data'!E321,'Raw Data'!O321&gt;'Raw Data'!P321),'Raw Data'!C321,IF(AND('Raw Data'!E321&gt;'Raw Data'!C321,'Raw Data'!P321&gt;'Raw Data'!O321),'Raw Data'!E321,0))</f>
        <v>0</v>
      </c>
      <c r="P326">
        <f>IF(AND('Raw Data'!D321&gt;4,'Raw Data'!O321&gt;'Raw Data'!P321),'Raw Data'!J321,IF(AND('Raw Data'!D321&gt;4,'Raw Data'!O321='Raw Data'!P321),0,IF('Raw Data'!O321='Raw Data'!P321,'Raw Data'!D321,0)))</f>
        <v>0</v>
      </c>
      <c r="Q326">
        <f>IF(AND('Raw Data'!D321&gt;4,'Raw Data'!O321&lt;'Raw Data'!P321),'Raw Data'!K321,IF(AND('Raw Data'!D321&gt;4,'Raw Data'!O321='Raw Data'!P321),0,IF('Raw Data'!O321='Raw Data'!P321,'Raw Data'!D321,0)))</f>
        <v>0</v>
      </c>
      <c r="R326">
        <f t="shared" si="16"/>
        <v>0</v>
      </c>
      <c r="S326">
        <f t="shared" si="17"/>
        <v>0</v>
      </c>
      <c r="T326">
        <f t="shared" si="18"/>
        <v>0</v>
      </c>
    </row>
    <row r="327" spans="1:20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Data'!E322,'Raw Data'!O322&gt;'Raw Data'!P322),'Raw Data'!C322,IF(AND('Raw Data'!E322&lt;'Raw Data'!C322,'Raw Data'!P322&gt;'Raw Data'!O322),'Raw Data'!E322,0))</f>
        <v>0</v>
      </c>
      <c r="O327">
        <f>IF(AND('Raw Data'!C322&gt;'Raw Data'!E322,'Raw Data'!O322&gt;'Raw Data'!P322),'Raw Data'!C322,IF(AND('Raw Data'!E322&gt;'Raw Data'!C322,'Raw Data'!P322&gt;'Raw Data'!O322),'Raw Data'!E322,0))</f>
        <v>0</v>
      </c>
      <c r="P327">
        <f>IF(AND('Raw Data'!D322&gt;4,'Raw Data'!O322&gt;'Raw Data'!P322),'Raw Data'!J322,IF(AND('Raw Data'!D322&gt;4,'Raw Data'!O322='Raw Data'!P322),0,IF('Raw Data'!O322='Raw Data'!P322,'Raw Data'!D322,0)))</f>
        <v>0</v>
      </c>
      <c r="Q327">
        <f>IF(AND('Raw Data'!D322&gt;4,'Raw Data'!O322&lt;'Raw Data'!P322),'Raw Data'!K322,IF(AND('Raw Data'!D322&gt;4,'Raw Data'!O322='Raw Data'!P322),0,IF('Raw Data'!O322='Raw Data'!P322,'Raw Data'!D322,0)))</f>
        <v>0</v>
      </c>
      <c r="R327">
        <f t="shared" ref="R327:R390" si="19">IF(AND(O327&gt;0, F327&gt;0), F327*O327, 0)</f>
        <v>0</v>
      </c>
      <c r="S327">
        <f t="shared" ref="S327:S390" si="20">IF(AND(C327&gt;0, E327&gt;0), E327*C327, 0)</f>
        <v>0</v>
      </c>
      <c r="T327">
        <f t="shared" ref="T327:T390" si="21">IF(AND(F327, D327), D327*F327, 0)</f>
        <v>0</v>
      </c>
    </row>
    <row r="328" spans="1:20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Data'!E323,'Raw Data'!O323&gt;'Raw Data'!P323),'Raw Data'!C323,IF(AND('Raw Data'!E323&lt;'Raw Data'!C323,'Raw Data'!P323&gt;'Raw Data'!O323),'Raw Data'!E323,0))</f>
        <v>0</v>
      </c>
      <c r="O328">
        <f>IF(AND('Raw Data'!C323&gt;'Raw Data'!E323,'Raw Data'!O323&gt;'Raw Data'!P323),'Raw Data'!C323,IF(AND('Raw Data'!E323&gt;'Raw Data'!C323,'Raw Data'!P323&gt;'Raw Data'!O323),'Raw Data'!E323,0))</f>
        <v>0</v>
      </c>
      <c r="P328">
        <f>IF(AND('Raw Data'!D323&gt;4,'Raw Data'!O323&gt;'Raw Data'!P323),'Raw Data'!J323,IF(AND('Raw Data'!D323&gt;4,'Raw Data'!O323='Raw Data'!P323),0,IF('Raw Data'!O323='Raw Data'!P323,'Raw Data'!D323,0)))</f>
        <v>0</v>
      </c>
      <c r="Q328">
        <f>IF(AND('Raw Data'!D323&gt;4,'Raw Data'!O323&lt;'Raw Data'!P323),'Raw Data'!K323,IF(AND('Raw Data'!D323&gt;4,'Raw Data'!O323='Raw Data'!P323),0,IF('Raw Data'!O323='Raw Data'!P323,'Raw Data'!D323,0)))</f>
        <v>0</v>
      </c>
      <c r="R328">
        <f t="shared" si="19"/>
        <v>0</v>
      </c>
      <c r="S328">
        <f t="shared" si="20"/>
        <v>0</v>
      </c>
      <c r="T328">
        <f t="shared" si="21"/>
        <v>0</v>
      </c>
    </row>
    <row r="329" spans="1:20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Data'!E324,'Raw Data'!O324&gt;'Raw Data'!P324),'Raw Data'!C324,IF(AND('Raw Data'!E324&lt;'Raw Data'!C324,'Raw Data'!P324&gt;'Raw Data'!O324),'Raw Data'!E324,0))</f>
        <v>0</v>
      </c>
      <c r="O329">
        <f>IF(AND('Raw Data'!C324&gt;'Raw Data'!E324,'Raw Data'!O324&gt;'Raw Data'!P324),'Raw Data'!C324,IF(AND('Raw Data'!E324&gt;'Raw Data'!C324,'Raw Data'!P324&gt;'Raw Data'!O324),'Raw Data'!E324,0))</f>
        <v>0</v>
      </c>
      <c r="P329">
        <f>IF(AND('Raw Data'!D324&gt;4,'Raw Data'!O324&gt;'Raw Data'!P324),'Raw Data'!J324,IF(AND('Raw Data'!D324&gt;4,'Raw Data'!O324='Raw Data'!P324),0,IF('Raw Data'!O324='Raw Data'!P324,'Raw Data'!D324,0)))</f>
        <v>0</v>
      </c>
      <c r="Q329">
        <f>IF(AND('Raw Data'!D324&gt;4,'Raw Data'!O324&lt;'Raw Data'!P324),'Raw Data'!K324,IF(AND('Raw Data'!D324&gt;4,'Raw Data'!O324='Raw Data'!P324),0,IF('Raw Data'!O324='Raw Data'!P324,'Raw Data'!D324,0)))</f>
        <v>0</v>
      </c>
      <c r="R329">
        <f t="shared" si="19"/>
        <v>0</v>
      </c>
      <c r="S329">
        <f t="shared" si="20"/>
        <v>0</v>
      </c>
      <c r="T329">
        <f t="shared" si="21"/>
        <v>0</v>
      </c>
    </row>
    <row r="330" spans="1:20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Data'!E325,'Raw Data'!O325&gt;'Raw Data'!P325),'Raw Data'!C325,IF(AND('Raw Data'!E325&lt;'Raw Data'!C325,'Raw Data'!P325&gt;'Raw Data'!O325),'Raw Data'!E325,0))</f>
        <v>0</v>
      </c>
      <c r="O330">
        <f>IF(AND('Raw Data'!C325&gt;'Raw Data'!E325,'Raw Data'!O325&gt;'Raw Data'!P325),'Raw Data'!C325,IF(AND('Raw Data'!E325&gt;'Raw Data'!C325,'Raw Data'!P325&gt;'Raw Data'!O325),'Raw Data'!E325,0))</f>
        <v>0</v>
      </c>
      <c r="P330">
        <f>IF(AND('Raw Data'!D325&gt;4,'Raw Data'!O325&gt;'Raw Data'!P325),'Raw Data'!J325,IF(AND('Raw Data'!D325&gt;4,'Raw Data'!O325='Raw Data'!P325),0,IF('Raw Data'!O325='Raw Data'!P325,'Raw Data'!D325,0)))</f>
        <v>0</v>
      </c>
      <c r="Q330">
        <f>IF(AND('Raw Data'!D325&gt;4,'Raw Data'!O325&lt;'Raw Data'!P325),'Raw Data'!K325,IF(AND('Raw Data'!D325&gt;4,'Raw Data'!O325='Raw Data'!P325),0,IF('Raw Data'!O325='Raw Data'!P325,'Raw Data'!D325,0)))</f>
        <v>0</v>
      </c>
      <c r="R330">
        <f t="shared" si="19"/>
        <v>0</v>
      </c>
      <c r="S330">
        <f t="shared" si="20"/>
        <v>0</v>
      </c>
      <c r="T330">
        <f t="shared" si="21"/>
        <v>0</v>
      </c>
    </row>
    <row r="331" spans="1:20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Data'!E326,'Raw Data'!O326&gt;'Raw Data'!P326),'Raw Data'!C326,IF(AND('Raw Data'!E326&lt;'Raw Data'!C326,'Raw Data'!P326&gt;'Raw Data'!O326),'Raw Data'!E326,0))</f>
        <v>0</v>
      </c>
      <c r="O331">
        <f>IF(AND('Raw Data'!C326&gt;'Raw Data'!E326,'Raw Data'!O326&gt;'Raw Data'!P326),'Raw Data'!C326,IF(AND('Raw Data'!E326&gt;'Raw Data'!C326,'Raw Data'!P326&gt;'Raw Data'!O326),'Raw Data'!E326,0))</f>
        <v>0</v>
      </c>
      <c r="P331">
        <f>IF(AND('Raw Data'!D326&gt;4,'Raw Data'!O326&gt;'Raw Data'!P326),'Raw Data'!J326,IF(AND('Raw Data'!D326&gt;4,'Raw Data'!O326='Raw Data'!P326),0,IF('Raw Data'!O326='Raw Data'!P326,'Raw Data'!D326,0)))</f>
        <v>0</v>
      </c>
      <c r="Q331">
        <f>IF(AND('Raw Data'!D326&gt;4,'Raw Data'!O326&lt;'Raw Data'!P326),'Raw Data'!K326,IF(AND('Raw Data'!D326&gt;4,'Raw Data'!O326='Raw Data'!P326),0,IF('Raw Data'!O326='Raw Data'!P326,'Raw Data'!D326,0)))</f>
        <v>0</v>
      </c>
      <c r="R331">
        <f t="shared" si="19"/>
        <v>0</v>
      </c>
      <c r="S331">
        <f t="shared" si="20"/>
        <v>0</v>
      </c>
      <c r="T331">
        <f t="shared" si="21"/>
        <v>0</v>
      </c>
    </row>
    <row r="332" spans="1:20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Data'!E327,'Raw Data'!O327&gt;'Raw Data'!P327),'Raw Data'!C327,IF(AND('Raw Data'!E327&lt;'Raw Data'!C327,'Raw Data'!P327&gt;'Raw Data'!O327),'Raw Data'!E327,0))</f>
        <v>0</v>
      </c>
      <c r="O332">
        <f>IF(AND('Raw Data'!C327&gt;'Raw Data'!E327,'Raw Data'!O327&gt;'Raw Data'!P327),'Raw Data'!C327,IF(AND('Raw Data'!E327&gt;'Raw Data'!C327,'Raw Data'!P327&gt;'Raw Data'!O327),'Raw Data'!E327,0))</f>
        <v>0</v>
      </c>
      <c r="P332">
        <f>IF(AND('Raw Data'!D327&gt;4,'Raw Data'!O327&gt;'Raw Data'!P327),'Raw Data'!J327,IF(AND('Raw Data'!D327&gt;4,'Raw Data'!O327='Raw Data'!P327),0,IF('Raw Data'!O327='Raw Data'!P327,'Raw Data'!D327,0)))</f>
        <v>0</v>
      </c>
      <c r="Q332">
        <f>IF(AND('Raw Data'!D327&gt;4,'Raw Data'!O327&lt;'Raw Data'!P327),'Raw Data'!K327,IF(AND('Raw Data'!D327&gt;4,'Raw Data'!O327='Raw Data'!P327),0,IF('Raw Data'!O327='Raw Data'!P327,'Raw Data'!D327,0)))</f>
        <v>0</v>
      </c>
      <c r="R332">
        <f t="shared" si="19"/>
        <v>0</v>
      </c>
      <c r="S332">
        <f t="shared" si="20"/>
        <v>0</v>
      </c>
      <c r="T332">
        <f t="shared" si="21"/>
        <v>0</v>
      </c>
    </row>
    <row r="333" spans="1:20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Data'!E328,'Raw Data'!O328&gt;'Raw Data'!P328),'Raw Data'!C328,IF(AND('Raw Data'!E328&lt;'Raw Data'!C328,'Raw Data'!P328&gt;'Raw Data'!O328),'Raw Data'!E328,0))</f>
        <v>0</v>
      </c>
      <c r="O333">
        <f>IF(AND('Raw Data'!C328&gt;'Raw Data'!E328,'Raw Data'!O328&gt;'Raw Data'!P328),'Raw Data'!C328,IF(AND('Raw Data'!E328&gt;'Raw Data'!C328,'Raw Data'!P328&gt;'Raw Data'!O328),'Raw Data'!E328,0))</f>
        <v>0</v>
      </c>
      <c r="P333">
        <f>IF(AND('Raw Data'!D328&gt;4,'Raw Data'!O328&gt;'Raw Data'!P328),'Raw Data'!J328,IF(AND('Raw Data'!D328&gt;4,'Raw Data'!O328='Raw Data'!P328),0,IF('Raw Data'!O328='Raw Data'!P328,'Raw Data'!D328,0)))</f>
        <v>0</v>
      </c>
      <c r="Q333">
        <f>IF(AND('Raw Data'!D328&gt;4,'Raw Data'!O328&lt;'Raw Data'!P328),'Raw Data'!K328,IF(AND('Raw Data'!D328&gt;4,'Raw Data'!O328='Raw Data'!P328),0,IF('Raw Data'!O328='Raw Data'!P328,'Raw Data'!D328,0)))</f>
        <v>0</v>
      </c>
      <c r="R333">
        <f t="shared" si="19"/>
        <v>0</v>
      </c>
      <c r="S333">
        <f t="shared" si="20"/>
        <v>0</v>
      </c>
      <c r="T333">
        <f t="shared" si="21"/>
        <v>0</v>
      </c>
    </row>
    <row r="334" spans="1:20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Data'!E329,'Raw Data'!O329&gt;'Raw Data'!P329),'Raw Data'!C329,IF(AND('Raw Data'!E329&lt;'Raw Data'!C329,'Raw Data'!P329&gt;'Raw Data'!O329),'Raw Data'!E329,0))</f>
        <v>0</v>
      </c>
      <c r="O334">
        <f>IF(AND('Raw Data'!C329&gt;'Raw Data'!E329,'Raw Data'!O329&gt;'Raw Data'!P329),'Raw Data'!C329,IF(AND('Raw Data'!E329&gt;'Raw Data'!C329,'Raw Data'!P329&gt;'Raw Data'!O329),'Raw Data'!E329,0))</f>
        <v>0</v>
      </c>
      <c r="P334">
        <f>IF(AND('Raw Data'!D329&gt;4,'Raw Data'!O329&gt;'Raw Data'!P329),'Raw Data'!J329,IF(AND('Raw Data'!D329&gt;4,'Raw Data'!O329='Raw Data'!P329),0,IF('Raw Data'!O329='Raw Data'!P329,'Raw Data'!D329,0)))</f>
        <v>0</v>
      </c>
      <c r="Q334">
        <f>IF(AND('Raw Data'!D329&gt;4,'Raw Data'!O329&lt;'Raw Data'!P329),'Raw Data'!K329,IF(AND('Raw Data'!D329&gt;4,'Raw Data'!O329='Raw Data'!P329),0,IF('Raw Data'!O329='Raw Data'!P329,'Raw Data'!D329,0)))</f>
        <v>0</v>
      </c>
      <c r="R334">
        <f t="shared" si="19"/>
        <v>0</v>
      </c>
      <c r="S334">
        <f t="shared" si="20"/>
        <v>0</v>
      </c>
      <c r="T334">
        <f t="shared" si="21"/>
        <v>0</v>
      </c>
    </row>
    <row r="335" spans="1:20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Data'!E330,'Raw Data'!O330&gt;'Raw Data'!P330),'Raw Data'!C330,IF(AND('Raw Data'!E330&lt;'Raw Data'!C330,'Raw Data'!P330&gt;'Raw Data'!O330),'Raw Data'!E330,0))</f>
        <v>0</v>
      </c>
      <c r="O335">
        <f>IF(AND('Raw Data'!C330&gt;'Raw Data'!E330,'Raw Data'!O330&gt;'Raw Data'!P330),'Raw Data'!C330,IF(AND('Raw Data'!E330&gt;'Raw Data'!C330,'Raw Data'!P330&gt;'Raw Data'!O330),'Raw Data'!E330,0))</f>
        <v>0</v>
      </c>
      <c r="P335">
        <f>IF(AND('Raw Data'!D330&gt;4,'Raw Data'!O330&gt;'Raw Data'!P330),'Raw Data'!J330,IF(AND('Raw Data'!D330&gt;4,'Raw Data'!O330='Raw Data'!P330),0,IF('Raw Data'!O330='Raw Data'!P330,'Raw Data'!D330,0)))</f>
        <v>0</v>
      </c>
      <c r="Q335">
        <f>IF(AND('Raw Data'!D330&gt;4,'Raw Data'!O330&lt;'Raw Data'!P330),'Raw Data'!K330,IF(AND('Raw Data'!D330&gt;4,'Raw Data'!O330='Raw Data'!P330),0,IF('Raw Data'!O330='Raw Data'!P330,'Raw Data'!D330,0)))</f>
        <v>0</v>
      </c>
      <c r="R335">
        <f t="shared" si="19"/>
        <v>0</v>
      </c>
      <c r="S335">
        <f t="shared" si="20"/>
        <v>0</v>
      </c>
      <c r="T335">
        <f t="shared" si="21"/>
        <v>0</v>
      </c>
    </row>
    <row r="336" spans="1:20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Data'!E331,'Raw Data'!O331&gt;'Raw Data'!P331),'Raw Data'!C331,IF(AND('Raw Data'!E331&lt;'Raw Data'!C331,'Raw Data'!P331&gt;'Raw Data'!O331),'Raw Data'!E331,0))</f>
        <v>0</v>
      </c>
      <c r="O336">
        <f>IF(AND('Raw Data'!C331&gt;'Raw Data'!E331,'Raw Data'!O331&gt;'Raw Data'!P331),'Raw Data'!C331,IF(AND('Raw Data'!E331&gt;'Raw Data'!C331,'Raw Data'!P331&gt;'Raw Data'!O331),'Raw Data'!E331,0))</f>
        <v>0</v>
      </c>
      <c r="P336">
        <f>IF(AND('Raw Data'!D331&gt;4,'Raw Data'!O331&gt;'Raw Data'!P331),'Raw Data'!J331,IF(AND('Raw Data'!D331&gt;4,'Raw Data'!O331='Raw Data'!P331),0,IF('Raw Data'!O331='Raw Data'!P331,'Raw Data'!D331,0)))</f>
        <v>0</v>
      </c>
      <c r="Q336">
        <f>IF(AND('Raw Data'!D331&gt;4,'Raw Data'!O331&lt;'Raw Data'!P331),'Raw Data'!K331,IF(AND('Raw Data'!D331&gt;4,'Raw Data'!O331='Raw Data'!P331),0,IF('Raw Data'!O331='Raw Data'!P331,'Raw Data'!D331,0)))</f>
        <v>0</v>
      </c>
      <c r="R336">
        <f t="shared" si="19"/>
        <v>0</v>
      </c>
      <c r="S336">
        <f t="shared" si="20"/>
        <v>0</v>
      </c>
      <c r="T336">
        <f t="shared" si="21"/>
        <v>0</v>
      </c>
    </row>
    <row r="337" spans="1:20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Data'!E332,'Raw Data'!O332&gt;'Raw Data'!P332),'Raw Data'!C332,IF(AND('Raw Data'!E332&lt;'Raw Data'!C332,'Raw Data'!P332&gt;'Raw Data'!O332),'Raw Data'!E332,0))</f>
        <v>0</v>
      </c>
      <c r="O337">
        <f>IF(AND('Raw Data'!C332&gt;'Raw Data'!E332,'Raw Data'!O332&gt;'Raw Data'!P332),'Raw Data'!C332,IF(AND('Raw Data'!E332&gt;'Raw Data'!C332,'Raw Data'!P332&gt;'Raw Data'!O332),'Raw Data'!E332,0))</f>
        <v>0</v>
      </c>
      <c r="P337">
        <f>IF(AND('Raw Data'!D332&gt;4,'Raw Data'!O332&gt;'Raw Data'!P332),'Raw Data'!J332,IF(AND('Raw Data'!D332&gt;4,'Raw Data'!O332='Raw Data'!P332),0,IF('Raw Data'!O332='Raw Data'!P332,'Raw Data'!D332,0)))</f>
        <v>0</v>
      </c>
      <c r="Q337">
        <f>IF(AND('Raw Data'!D332&gt;4,'Raw Data'!O332&lt;'Raw Data'!P332),'Raw Data'!K332,IF(AND('Raw Data'!D332&gt;4,'Raw Data'!O332='Raw Data'!P332),0,IF('Raw Data'!O332='Raw Data'!P332,'Raw Data'!D332,0)))</f>
        <v>0</v>
      </c>
      <c r="R337">
        <f t="shared" si="19"/>
        <v>0</v>
      </c>
      <c r="S337">
        <f t="shared" si="20"/>
        <v>0</v>
      </c>
      <c r="T337">
        <f t="shared" si="21"/>
        <v>0</v>
      </c>
    </row>
    <row r="338" spans="1:20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Data'!E333,'Raw Data'!O333&gt;'Raw Data'!P333),'Raw Data'!C333,IF(AND('Raw Data'!E333&lt;'Raw Data'!C333,'Raw Data'!P333&gt;'Raw Data'!O333),'Raw Data'!E333,0))</f>
        <v>0</v>
      </c>
      <c r="O338">
        <f>IF(AND('Raw Data'!C333&gt;'Raw Data'!E333,'Raw Data'!O333&gt;'Raw Data'!P333),'Raw Data'!C333,IF(AND('Raw Data'!E333&gt;'Raw Data'!C333,'Raw Data'!P333&gt;'Raw Data'!O333),'Raw Data'!E333,0))</f>
        <v>0</v>
      </c>
      <c r="P338">
        <f>IF(AND('Raw Data'!D333&gt;4,'Raw Data'!O333&gt;'Raw Data'!P333),'Raw Data'!J333,IF(AND('Raw Data'!D333&gt;4,'Raw Data'!O333='Raw Data'!P333),0,IF('Raw Data'!O333='Raw Data'!P333,'Raw Data'!D333,0)))</f>
        <v>0</v>
      </c>
      <c r="Q338">
        <f>IF(AND('Raw Data'!D333&gt;4,'Raw Data'!O333&lt;'Raw Data'!P333),'Raw Data'!K333,IF(AND('Raw Data'!D333&gt;4,'Raw Data'!O333='Raw Data'!P333),0,IF('Raw Data'!O333='Raw Data'!P333,'Raw Data'!D333,0)))</f>
        <v>0</v>
      </c>
      <c r="R338">
        <f t="shared" si="19"/>
        <v>0</v>
      </c>
      <c r="S338">
        <f t="shared" si="20"/>
        <v>0</v>
      </c>
      <c r="T338">
        <f t="shared" si="21"/>
        <v>0</v>
      </c>
    </row>
    <row r="339" spans="1:20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Data'!E334,'Raw Data'!O334&gt;'Raw Data'!P334),'Raw Data'!C334,IF(AND('Raw Data'!E334&lt;'Raw Data'!C334,'Raw Data'!P334&gt;'Raw Data'!O334),'Raw Data'!E334,0))</f>
        <v>0</v>
      </c>
      <c r="O339">
        <f>IF(AND('Raw Data'!C334&gt;'Raw Data'!E334,'Raw Data'!O334&gt;'Raw Data'!P334),'Raw Data'!C334,IF(AND('Raw Data'!E334&gt;'Raw Data'!C334,'Raw Data'!P334&gt;'Raw Data'!O334),'Raw Data'!E334,0))</f>
        <v>0</v>
      </c>
      <c r="P339">
        <f>IF(AND('Raw Data'!D334&gt;4,'Raw Data'!O334&gt;'Raw Data'!P334),'Raw Data'!J334,IF(AND('Raw Data'!D334&gt;4,'Raw Data'!O334='Raw Data'!P334),0,IF('Raw Data'!O334='Raw Data'!P334,'Raw Data'!D334,0)))</f>
        <v>0</v>
      </c>
      <c r="Q339">
        <f>IF(AND('Raw Data'!D334&gt;4,'Raw Data'!O334&lt;'Raw Data'!P334),'Raw Data'!K334,IF(AND('Raw Data'!D334&gt;4,'Raw Data'!O334='Raw Data'!P334),0,IF('Raw Data'!O334='Raw Data'!P334,'Raw Data'!D334,0)))</f>
        <v>0</v>
      </c>
      <c r="R339">
        <f t="shared" si="19"/>
        <v>0</v>
      </c>
      <c r="S339">
        <f t="shared" si="20"/>
        <v>0</v>
      </c>
      <c r="T339">
        <f t="shared" si="21"/>
        <v>0</v>
      </c>
    </row>
    <row r="340" spans="1:20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Data'!E335,'Raw Data'!O335&gt;'Raw Data'!P335),'Raw Data'!C335,IF(AND('Raw Data'!E335&lt;'Raw Data'!C335,'Raw Data'!P335&gt;'Raw Data'!O335),'Raw Data'!E335,0))</f>
        <v>0</v>
      </c>
      <c r="O340">
        <f>IF(AND('Raw Data'!C335&gt;'Raw Data'!E335,'Raw Data'!O335&gt;'Raw Data'!P335),'Raw Data'!C335,IF(AND('Raw Data'!E335&gt;'Raw Data'!C335,'Raw Data'!P335&gt;'Raw Data'!O335),'Raw Data'!E335,0))</f>
        <v>0</v>
      </c>
      <c r="P340">
        <f>IF(AND('Raw Data'!D335&gt;4,'Raw Data'!O335&gt;'Raw Data'!P335),'Raw Data'!J335,IF(AND('Raw Data'!D335&gt;4,'Raw Data'!O335='Raw Data'!P335),0,IF('Raw Data'!O335='Raw Data'!P335,'Raw Data'!D335,0)))</f>
        <v>0</v>
      </c>
      <c r="Q340">
        <f>IF(AND('Raw Data'!D335&gt;4,'Raw Data'!O335&lt;'Raw Data'!P335),'Raw Data'!K335,IF(AND('Raw Data'!D335&gt;4,'Raw Data'!O335='Raw Data'!P335),0,IF('Raw Data'!O335='Raw Data'!P335,'Raw Data'!D335,0)))</f>
        <v>0</v>
      </c>
      <c r="R340">
        <f t="shared" si="19"/>
        <v>0</v>
      </c>
      <c r="S340">
        <f t="shared" si="20"/>
        <v>0</v>
      </c>
      <c r="T340">
        <f t="shared" si="21"/>
        <v>0</v>
      </c>
    </row>
    <row r="341" spans="1:20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Data'!E336,'Raw Data'!O336&gt;'Raw Data'!P336),'Raw Data'!C336,IF(AND('Raw Data'!E336&lt;'Raw Data'!C336,'Raw Data'!P336&gt;'Raw Data'!O336),'Raw Data'!E336,0))</f>
        <v>0</v>
      </c>
      <c r="O341">
        <f>IF(AND('Raw Data'!C336&gt;'Raw Data'!E336,'Raw Data'!O336&gt;'Raw Data'!P336),'Raw Data'!C336,IF(AND('Raw Data'!E336&gt;'Raw Data'!C336,'Raw Data'!P336&gt;'Raw Data'!O336),'Raw Data'!E336,0))</f>
        <v>0</v>
      </c>
      <c r="P341">
        <f>IF(AND('Raw Data'!D336&gt;4,'Raw Data'!O336&gt;'Raw Data'!P336),'Raw Data'!J336,IF(AND('Raw Data'!D336&gt;4,'Raw Data'!O336='Raw Data'!P336),0,IF('Raw Data'!O336='Raw Data'!P336,'Raw Data'!D336,0)))</f>
        <v>0</v>
      </c>
      <c r="Q341">
        <f>IF(AND('Raw Data'!D336&gt;4,'Raw Data'!O336&lt;'Raw Data'!P336),'Raw Data'!K336,IF(AND('Raw Data'!D336&gt;4,'Raw Data'!O336='Raw Data'!P336),0,IF('Raw Data'!O336='Raw Data'!P336,'Raw Data'!D336,0)))</f>
        <v>0</v>
      </c>
      <c r="R341">
        <f t="shared" si="19"/>
        <v>0</v>
      </c>
      <c r="S341">
        <f t="shared" si="20"/>
        <v>0</v>
      </c>
      <c r="T341">
        <f t="shared" si="21"/>
        <v>0</v>
      </c>
    </row>
    <row r="342" spans="1:20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Data'!E337,'Raw Data'!O337&gt;'Raw Data'!P337),'Raw Data'!C337,IF(AND('Raw Data'!E337&lt;'Raw Data'!C337,'Raw Data'!P337&gt;'Raw Data'!O337),'Raw Data'!E337,0))</f>
        <v>0</v>
      </c>
      <c r="O342">
        <f>IF(AND('Raw Data'!C337&gt;'Raw Data'!E337,'Raw Data'!O337&gt;'Raw Data'!P337),'Raw Data'!C337,IF(AND('Raw Data'!E337&gt;'Raw Data'!C337,'Raw Data'!P337&gt;'Raw Data'!O337),'Raw Data'!E337,0))</f>
        <v>0</v>
      </c>
      <c r="P342">
        <f>IF(AND('Raw Data'!D337&gt;4,'Raw Data'!O337&gt;'Raw Data'!P337),'Raw Data'!J337,IF(AND('Raw Data'!D337&gt;4,'Raw Data'!O337='Raw Data'!P337),0,IF('Raw Data'!O337='Raw Data'!P337,'Raw Data'!D337,0)))</f>
        <v>0</v>
      </c>
      <c r="Q342">
        <f>IF(AND('Raw Data'!D337&gt;4,'Raw Data'!O337&lt;'Raw Data'!P337),'Raw Data'!K337,IF(AND('Raw Data'!D337&gt;4,'Raw Data'!O337='Raw Data'!P337),0,IF('Raw Data'!O337='Raw Data'!P337,'Raw Data'!D337,0)))</f>
        <v>0</v>
      </c>
      <c r="R342">
        <f t="shared" si="19"/>
        <v>0</v>
      </c>
      <c r="S342">
        <f t="shared" si="20"/>
        <v>0</v>
      </c>
      <c r="T342">
        <f t="shared" si="21"/>
        <v>0</v>
      </c>
    </row>
    <row r="343" spans="1:20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Data'!E338,'Raw Data'!O338&gt;'Raw Data'!P338),'Raw Data'!C338,IF(AND('Raw Data'!E338&lt;'Raw Data'!C338,'Raw Data'!P338&gt;'Raw Data'!O338),'Raw Data'!E338,0))</f>
        <v>0</v>
      </c>
      <c r="O343">
        <f>IF(AND('Raw Data'!C338&gt;'Raw Data'!E338,'Raw Data'!O338&gt;'Raw Data'!P338),'Raw Data'!C338,IF(AND('Raw Data'!E338&gt;'Raw Data'!C338,'Raw Data'!P338&gt;'Raw Data'!O338),'Raw Data'!E338,0))</f>
        <v>0</v>
      </c>
      <c r="P343">
        <f>IF(AND('Raw Data'!D338&gt;4,'Raw Data'!O338&gt;'Raw Data'!P338),'Raw Data'!J338,IF(AND('Raw Data'!D338&gt;4,'Raw Data'!O338='Raw Data'!P338),0,IF('Raw Data'!O338='Raw Data'!P338,'Raw Data'!D338,0)))</f>
        <v>0</v>
      </c>
      <c r="Q343">
        <f>IF(AND('Raw Data'!D338&gt;4,'Raw Data'!O338&lt;'Raw Data'!P338),'Raw Data'!K338,IF(AND('Raw Data'!D338&gt;4,'Raw Data'!O338='Raw Data'!P338),0,IF('Raw Data'!O338='Raw Data'!P338,'Raw Data'!D338,0)))</f>
        <v>0</v>
      </c>
      <c r="R343">
        <f t="shared" si="19"/>
        <v>0</v>
      </c>
      <c r="S343">
        <f t="shared" si="20"/>
        <v>0</v>
      </c>
      <c r="T343">
        <f t="shared" si="21"/>
        <v>0</v>
      </c>
    </row>
    <row r="344" spans="1:20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Data'!E339,'Raw Data'!O339&gt;'Raw Data'!P339),'Raw Data'!C339,IF(AND('Raw Data'!E339&lt;'Raw Data'!C339,'Raw Data'!P339&gt;'Raw Data'!O339),'Raw Data'!E339,0))</f>
        <v>0</v>
      </c>
      <c r="O344">
        <f>IF(AND('Raw Data'!C339&gt;'Raw Data'!E339,'Raw Data'!O339&gt;'Raw Data'!P339),'Raw Data'!C339,IF(AND('Raw Data'!E339&gt;'Raw Data'!C339,'Raw Data'!P339&gt;'Raw Data'!O339),'Raw Data'!E339,0))</f>
        <v>0</v>
      </c>
      <c r="P344">
        <f>IF(AND('Raw Data'!D339&gt;4,'Raw Data'!O339&gt;'Raw Data'!P339),'Raw Data'!J339,IF(AND('Raw Data'!D339&gt;4,'Raw Data'!O339='Raw Data'!P339),0,IF('Raw Data'!O339='Raw Data'!P339,'Raw Data'!D339,0)))</f>
        <v>0</v>
      </c>
      <c r="Q344">
        <f>IF(AND('Raw Data'!D339&gt;4,'Raw Data'!O339&lt;'Raw Data'!P339),'Raw Data'!K339,IF(AND('Raw Data'!D339&gt;4,'Raw Data'!O339='Raw Data'!P339),0,IF('Raw Data'!O339='Raw Data'!P339,'Raw Data'!D339,0)))</f>
        <v>0</v>
      </c>
      <c r="R344">
        <f t="shared" si="19"/>
        <v>0</v>
      </c>
      <c r="S344">
        <f t="shared" si="20"/>
        <v>0</v>
      </c>
      <c r="T344">
        <f t="shared" si="21"/>
        <v>0</v>
      </c>
    </row>
    <row r="345" spans="1:20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Data'!E340,'Raw Data'!O340&gt;'Raw Data'!P340),'Raw Data'!C340,IF(AND('Raw Data'!E340&lt;'Raw Data'!C340,'Raw Data'!P340&gt;'Raw Data'!O340),'Raw Data'!E340,0))</f>
        <v>0</v>
      </c>
      <c r="O345">
        <f>IF(AND('Raw Data'!C340&gt;'Raw Data'!E340,'Raw Data'!O340&gt;'Raw Data'!P340),'Raw Data'!C340,IF(AND('Raw Data'!E340&gt;'Raw Data'!C340,'Raw Data'!P340&gt;'Raw Data'!O340),'Raw Data'!E340,0))</f>
        <v>0</v>
      </c>
      <c r="P345">
        <f>IF(AND('Raw Data'!D340&gt;4,'Raw Data'!O340&gt;'Raw Data'!P340),'Raw Data'!J340,IF(AND('Raw Data'!D340&gt;4,'Raw Data'!O340='Raw Data'!P340),0,IF('Raw Data'!O340='Raw Data'!P340,'Raw Data'!D340,0)))</f>
        <v>0</v>
      </c>
      <c r="Q345">
        <f>IF(AND('Raw Data'!D340&gt;4,'Raw Data'!O340&lt;'Raw Data'!P340),'Raw Data'!K340,IF(AND('Raw Data'!D340&gt;4,'Raw Data'!O340='Raw Data'!P340),0,IF('Raw Data'!O340='Raw Data'!P340,'Raw Data'!D340,0)))</f>
        <v>0</v>
      </c>
      <c r="R345">
        <f t="shared" si="19"/>
        <v>0</v>
      </c>
      <c r="S345">
        <f t="shared" si="20"/>
        <v>0</v>
      </c>
      <c r="T345">
        <f t="shared" si="21"/>
        <v>0</v>
      </c>
    </row>
    <row r="346" spans="1:20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Data'!E341,'Raw Data'!O341&gt;'Raw Data'!P341),'Raw Data'!C341,IF(AND('Raw Data'!E341&lt;'Raw Data'!C341,'Raw Data'!P341&gt;'Raw Data'!O341),'Raw Data'!E341,0))</f>
        <v>0</v>
      </c>
      <c r="O346">
        <f>IF(AND('Raw Data'!C341&gt;'Raw Data'!E341,'Raw Data'!O341&gt;'Raw Data'!P341),'Raw Data'!C341,IF(AND('Raw Data'!E341&gt;'Raw Data'!C341,'Raw Data'!P341&gt;'Raw Data'!O341),'Raw Data'!E341,0))</f>
        <v>0</v>
      </c>
      <c r="P346">
        <f>IF(AND('Raw Data'!D341&gt;4,'Raw Data'!O341&gt;'Raw Data'!P341),'Raw Data'!J341,IF(AND('Raw Data'!D341&gt;4,'Raw Data'!O341='Raw Data'!P341),0,IF('Raw Data'!O341='Raw Data'!P341,'Raw Data'!D341,0)))</f>
        <v>0</v>
      </c>
      <c r="Q346">
        <f>IF(AND('Raw Data'!D341&gt;4,'Raw Data'!O341&lt;'Raw Data'!P341),'Raw Data'!K341,IF(AND('Raw Data'!D341&gt;4,'Raw Data'!O341='Raw Data'!P341),0,IF('Raw Data'!O341='Raw Data'!P341,'Raw Data'!D341,0)))</f>
        <v>0</v>
      </c>
      <c r="R346">
        <f t="shared" si="19"/>
        <v>0</v>
      </c>
      <c r="S346">
        <f t="shared" si="20"/>
        <v>0</v>
      </c>
      <c r="T346">
        <f t="shared" si="21"/>
        <v>0</v>
      </c>
    </row>
    <row r="347" spans="1:20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Data'!E342,'Raw Data'!O342&gt;'Raw Data'!P342),'Raw Data'!C342,IF(AND('Raw Data'!E342&lt;'Raw Data'!C342,'Raw Data'!P342&gt;'Raw Data'!O342),'Raw Data'!E342,0))</f>
        <v>0</v>
      </c>
      <c r="O347">
        <f>IF(AND('Raw Data'!C342&gt;'Raw Data'!E342,'Raw Data'!O342&gt;'Raw Data'!P342),'Raw Data'!C342,IF(AND('Raw Data'!E342&gt;'Raw Data'!C342,'Raw Data'!P342&gt;'Raw Data'!O342),'Raw Data'!E342,0))</f>
        <v>0</v>
      </c>
      <c r="P347">
        <f>IF(AND('Raw Data'!D342&gt;4,'Raw Data'!O342&gt;'Raw Data'!P342),'Raw Data'!J342,IF(AND('Raw Data'!D342&gt;4,'Raw Data'!O342='Raw Data'!P342),0,IF('Raw Data'!O342='Raw Data'!P342,'Raw Data'!D342,0)))</f>
        <v>0</v>
      </c>
      <c r="Q347">
        <f>IF(AND('Raw Data'!D342&gt;4,'Raw Data'!O342&lt;'Raw Data'!P342),'Raw Data'!K342,IF(AND('Raw Data'!D342&gt;4,'Raw Data'!O342='Raw Data'!P342),0,IF('Raw Data'!O342='Raw Data'!P342,'Raw Data'!D342,0)))</f>
        <v>0</v>
      </c>
      <c r="R347">
        <f t="shared" si="19"/>
        <v>0</v>
      </c>
      <c r="S347">
        <f t="shared" si="20"/>
        <v>0</v>
      </c>
      <c r="T347">
        <f t="shared" si="21"/>
        <v>0</v>
      </c>
    </row>
    <row r="348" spans="1:20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Data'!E343,'Raw Data'!O343&gt;'Raw Data'!P343),'Raw Data'!C343,IF(AND('Raw Data'!E343&lt;'Raw Data'!C343,'Raw Data'!P343&gt;'Raw Data'!O343),'Raw Data'!E343,0))</f>
        <v>0</v>
      </c>
      <c r="O348">
        <f>IF(AND('Raw Data'!C343&gt;'Raw Data'!E343,'Raw Data'!O343&gt;'Raw Data'!P343),'Raw Data'!C343,IF(AND('Raw Data'!E343&gt;'Raw Data'!C343,'Raw Data'!P343&gt;'Raw Data'!O343),'Raw Data'!E343,0))</f>
        <v>0</v>
      </c>
      <c r="P348">
        <f>IF(AND('Raw Data'!D343&gt;4,'Raw Data'!O343&gt;'Raw Data'!P343),'Raw Data'!J343,IF(AND('Raw Data'!D343&gt;4,'Raw Data'!O343='Raw Data'!P343),0,IF('Raw Data'!O343='Raw Data'!P343,'Raw Data'!D343,0)))</f>
        <v>0</v>
      </c>
      <c r="Q348">
        <f>IF(AND('Raw Data'!D343&gt;4,'Raw Data'!O343&lt;'Raw Data'!P343),'Raw Data'!K343,IF(AND('Raw Data'!D343&gt;4,'Raw Data'!O343='Raw Data'!P343),0,IF('Raw Data'!O343='Raw Data'!P343,'Raw Data'!D343,0)))</f>
        <v>0</v>
      </c>
      <c r="R348">
        <f t="shared" si="19"/>
        <v>0</v>
      </c>
      <c r="S348">
        <f t="shared" si="20"/>
        <v>0</v>
      </c>
      <c r="T348">
        <f t="shared" si="21"/>
        <v>0</v>
      </c>
    </row>
    <row r="349" spans="1:20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Data'!E344,'Raw Data'!O344&gt;'Raw Data'!P344),'Raw Data'!C344,IF(AND('Raw Data'!E344&lt;'Raw Data'!C344,'Raw Data'!P344&gt;'Raw Data'!O344),'Raw Data'!E344,0))</f>
        <v>0</v>
      </c>
      <c r="O349">
        <f>IF(AND('Raw Data'!C344&gt;'Raw Data'!E344,'Raw Data'!O344&gt;'Raw Data'!P344),'Raw Data'!C344,IF(AND('Raw Data'!E344&gt;'Raw Data'!C344,'Raw Data'!P344&gt;'Raw Data'!O344),'Raw Data'!E344,0))</f>
        <v>0</v>
      </c>
      <c r="P349">
        <f>IF(AND('Raw Data'!D344&gt;4,'Raw Data'!O344&gt;'Raw Data'!P344),'Raw Data'!J344,IF(AND('Raw Data'!D344&gt;4,'Raw Data'!O344='Raw Data'!P344),0,IF('Raw Data'!O344='Raw Data'!P344,'Raw Data'!D344,0)))</f>
        <v>0</v>
      </c>
      <c r="Q349">
        <f>IF(AND('Raw Data'!D344&gt;4,'Raw Data'!O344&lt;'Raw Data'!P344),'Raw Data'!K344,IF(AND('Raw Data'!D344&gt;4,'Raw Data'!O344='Raw Data'!P344),0,IF('Raw Data'!O344='Raw Data'!P344,'Raw Data'!D344,0)))</f>
        <v>0</v>
      </c>
      <c r="R349">
        <f t="shared" si="19"/>
        <v>0</v>
      </c>
      <c r="S349">
        <f t="shared" si="20"/>
        <v>0</v>
      </c>
      <c r="T349">
        <f t="shared" si="21"/>
        <v>0</v>
      </c>
    </row>
    <row r="350" spans="1:20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Data'!E345,'Raw Data'!O345&gt;'Raw Data'!P345),'Raw Data'!C345,IF(AND('Raw Data'!E345&lt;'Raw Data'!C345,'Raw Data'!P345&gt;'Raw Data'!O345),'Raw Data'!E345,0))</f>
        <v>0</v>
      </c>
      <c r="O350">
        <f>IF(AND('Raw Data'!C345&gt;'Raw Data'!E345,'Raw Data'!O345&gt;'Raw Data'!P345),'Raw Data'!C345,IF(AND('Raw Data'!E345&gt;'Raw Data'!C345,'Raw Data'!P345&gt;'Raw Data'!O345),'Raw Data'!E345,0))</f>
        <v>0</v>
      </c>
      <c r="P350">
        <f>IF(AND('Raw Data'!D345&gt;4,'Raw Data'!O345&gt;'Raw Data'!P345),'Raw Data'!J345,IF(AND('Raw Data'!D345&gt;4,'Raw Data'!O345='Raw Data'!P345),0,IF('Raw Data'!O345='Raw Data'!P345,'Raw Data'!D345,0)))</f>
        <v>0</v>
      </c>
      <c r="Q350">
        <f>IF(AND('Raw Data'!D345&gt;4,'Raw Data'!O345&lt;'Raw Data'!P345),'Raw Data'!K345,IF(AND('Raw Data'!D345&gt;4,'Raw Data'!O345='Raw Data'!P345),0,IF('Raw Data'!O345='Raw Data'!P345,'Raw Data'!D345,0)))</f>
        <v>0</v>
      </c>
      <c r="R350">
        <f t="shared" si="19"/>
        <v>0</v>
      </c>
      <c r="S350">
        <f t="shared" si="20"/>
        <v>0</v>
      </c>
      <c r="T350">
        <f t="shared" si="21"/>
        <v>0</v>
      </c>
    </row>
    <row r="351" spans="1:20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Data'!E346,'Raw Data'!O346&gt;'Raw Data'!P346),'Raw Data'!C346,IF(AND('Raw Data'!E346&lt;'Raw Data'!C346,'Raw Data'!P346&gt;'Raw Data'!O346),'Raw Data'!E346,0))</f>
        <v>0</v>
      </c>
      <c r="O351">
        <f>IF(AND('Raw Data'!C346&gt;'Raw Data'!E346,'Raw Data'!O346&gt;'Raw Data'!P346),'Raw Data'!C346,IF(AND('Raw Data'!E346&gt;'Raw Data'!C346,'Raw Data'!P346&gt;'Raw Data'!O346),'Raw Data'!E346,0))</f>
        <v>0</v>
      </c>
      <c r="P351">
        <f>IF(AND('Raw Data'!D346&gt;4,'Raw Data'!O346&gt;'Raw Data'!P346),'Raw Data'!J346,IF(AND('Raw Data'!D346&gt;4,'Raw Data'!O346='Raw Data'!P346),0,IF('Raw Data'!O346='Raw Data'!P346,'Raw Data'!D346,0)))</f>
        <v>0</v>
      </c>
      <c r="Q351">
        <f>IF(AND('Raw Data'!D346&gt;4,'Raw Data'!O346&lt;'Raw Data'!P346),'Raw Data'!K346,IF(AND('Raw Data'!D346&gt;4,'Raw Data'!O346='Raw Data'!P346),0,IF('Raw Data'!O346='Raw Data'!P346,'Raw Data'!D346,0)))</f>
        <v>0</v>
      </c>
      <c r="R351">
        <f t="shared" si="19"/>
        <v>0</v>
      </c>
      <c r="S351">
        <f t="shared" si="20"/>
        <v>0</v>
      </c>
      <c r="T351">
        <f t="shared" si="21"/>
        <v>0</v>
      </c>
    </row>
    <row r="352" spans="1:20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Data'!E347,'Raw Data'!O347&gt;'Raw Data'!P347),'Raw Data'!C347,IF(AND('Raw Data'!E347&lt;'Raw Data'!C347,'Raw Data'!P347&gt;'Raw Data'!O347),'Raw Data'!E347,0))</f>
        <v>0</v>
      </c>
      <c r="O352">
        <f>IF(AND('Raw Data'!C347&gt;'Raw Data'!E347,'Raw Data'!O347&gt;'Raw Data'!P347),'Raw Data'!C347,IF(AND('Raw Data'!E347&gt;'Raw Data'!C347,'Raw Data'!P347&gt;'Raw Data'!O347),'Raw Data'!E347,0))</f>
        <v>0</v>
      </c>
      <c r="P352">
        <f>IF(AND('Raw Data'!D347&gt;4,'Raw Data'!O347&gt;'Raw Data'!P347),'Raw Data'!J347,IF(AND('Raw Data'!D347&gt;4,'Raw Data'!O347='Raw Data'!P347),0,IF('Raw Data'!O347='Raw Data'!P347,'Raw Data'!D347,0)))</f>
        <v>0</v>
      </c>
      <c r="Q352">
        <f>IF(AND('Raw Data'!D347&gt;4,'Raw Data'!O347&lt;'Raw Data'!P347),'Raw Data'!K347,IF(AND('Raw Data'!D347&gt;4,'Raw Data'!O347='Raw Data'!P347),0,IF('Raw Data'!O347='Raw Data'!P347,'Raw Data'!D347,0)))</f>
        <v>0</v>
      </c>
      <c r="R352">
        <f t="shared" si="19"/>
        <v>0</v>
      </c>
      <c r="S352">
        <f t="shared" si="20"/>
        <v>0</v>
      </c>
      <c r="T352">
        <f t="shared" si="21"/>
        <v>0</v>
      </c>
    </row>
    <row r="353" spans="1:20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Data'!E348,'Raw Data'!O348&gt;'Raw Data'!P348),'Raw Data'!C348,IF(AND('Raw Data'!E348&lt;'Raw Data'!C348,'Raw Data'!P348&gt;'Raw Data'!O348),'Raw Data'!E348,0))</f>
        <v>0</v>
      </c>
      <c r="O353">
        <f>IF(AND('Raw Data'!C348&gt;'Raw Data'!E348,'Raw Data'!O348&gt;'Raw Data'!P348),'Raw Data'!C348,IF(AND('Raw Data'!E348&gt;'Raw Data'!C348,'Raw Data'!P348&gt;'Raw Data'!O348),'Raw Data'!E348,0))</f>
        <v>0</v>
      </c>
      <c r="P353">
        <f>IF(AND('Raw Data'!D348&gt;4,'Raw Data'!O348&gt;'Raw Data'!P348),'Raw Data'!J348,IF(AND('Raw Data'!D348&gt;4,'Raw Data'!O348='Raw Data'!P348),0,IF('Raw Data'!O348='Raw Data'!P348,'Raw Data'!D348,0)))</f>
        <v>0</v>
      </c>
      <c r="Q353">
        <f>IF(AND('Raw Data'!D348&gt;4,'Raw Data'!O348&lt;'Raw Data'!P348),'Raw Data'!K348,IF(AND('Raw Data'!D348&gt;4,'Raw Data'!O348='Raw Data'!P348),0,IF('Raw Data'!O348='Raw Data'!P348,'Raw Data'!D348,0)))</f>
        <v>0</v>
      </c>
      <c r="R353">
        <f t="shared" si="19"/>
        <v>0</v>
      </c>
      <c r="S353">
        <f t="shared" si="20"/>
        <v>0</v>
      </c>
      <c r="T353">
        <f t="shared" si="21"/>
        <v>0</v>
      </c>
    </row>
    <row r="354" spans="1:20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Data'!E349,'Raw Data'!O349&gt;'Raw Data'!P349),'Raw Data'!C349,IF(AND('Raw Data'!E349&lt;'Raw Data'!C349,'Raw Data'!P349&gt;'Raw Data'!O349),'Raw Data'!E349,0))</f>
        <v>0</v>
      </c>
      <c r="O354">
        <f>IF(AND('Raw Data'!C349&gt;'Raw Data'!E349,'Raw Data'!O349&gt;'Raw Data'!P349),'Raw Data'!C349,IF(AND('Raw Data'!E349&gt;'Raw Data'!C349,'Raw Data'!P349&gt;'Raw Data'!O349),'Raw Data'!E349,0))</f>
        <v>0</v>
      </c>
      <c r="P354">
        <f>IF(AND('Raw Data'!D349&gt;4,'Raw Data'!O349&gt;'Raw Data'!P349),'Raw Data'!J349,IF(AND('Raw Data'!D349&gt;4,'Raw Data'!O349='Raw Data'!P349),0,IF('Raw Data'!O349='Raw Data'!P349,'Raw Data'!D349,0)))</f>
        <v>0</v>
      </c>
      <c r="Q354">
        <f>IF(AND('Raw Data'!D349&gt;4,'Raw Data'!O349&lt;'Raw Data'!P349),'Raw Data'!K349,IF(AND('Raw Data'!D349&gt;4,'Raw Data'!O349='Raw Data'!P349),0,IF('Raw Data'!O349='Raw Data'!P349,'Raw Data'!D349,0)))</f>
        <v>0</v>
      </c>
      <c r="R354">
        <f t="shared" si="19"/>
        <v>0</v>
      </c>
      <c r="S354">
        <f t="shared" si="20"/>
        <v>0</v>
      </c>
      <c r="T354">
        <f t="shared" si="21"/>
        <v>0</v>
      </c>
    </row>
    <row r="355" spans="1:20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Data'!E350,'Raw Data'!O350&gt;'Raw Data'!P350),'Raw Data'!C350,IF(AND('Raw Data'!E350&lt;'Raw Data'!C350,'Raw Data'!P350&gt;'Raw Data'!O350),'Raw Data'!E350,0))</f>
        <v>0</v>
      </c>
      <c r="O355">
        <f>IF(AND('Raw Data'!C350&gt;'Raw Data'!E350,'Raw Data'!O350&gt;'Raw Data'!P350),'Raw Data'!C350,IF(AND('Raw Data'!E350&gt;'Raw Data'!C350,'Raw Data'!P350&gt;'Raw Data'!O350),'Raw Data'!E350,0))</f>
        <v>0</v>
      </c>
      <c r="P355">
        <f>IF(AND('Raw Data'!D350&gt;4,'Raw Data'!O350&gt;'Raw Data'!P350),'Raw Data'!J350,IF(AND('Raw Data'!D350&gt;4,'Raw Data'!O350='Raw Data'!P350),0,IF('Raw Data'!O350='Raw Data'!P350,'Raw Data'!D350,0)))</f>
        <v>0</v>
      </c>
      <c r="Q355">
        <f>IF(AND('Raw Data'!D350&gt;4,'Raw Data'!O350&lt;'Raw Data'!P350),'Raw Data'!K350,IF(AND('Raw Data'!D350&gt;4,'Raw Data'!O350='Raw Data'!P350),0,IF('Raw Data'!O350='Raw Data'!P350,'Raw Data'!D350,0)))</f>
        <v>0</v>
      </c>
      <c r="R355">
        <f t="shared" si="19"/>
        <v>0</v>
      </c>
      <c r="S355">
        <f t="shared" si="20"/>
        <v>0</v>
      </c>
      <c r="T355">
        <f t="shared" si="21"/>
        <v>0</v>
      </c>
    </row>
    <row r="356" spans="1:20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Data'!E351,'Raw Data'!O351&gt;'Raw Data'!P351),'Raw Data'!C351,IF(AND('Raw Data'!E351&lt;'Raw Data'!C351,'Raw Data'!P351&gt;'Raw Data'!O351),'Raw Data'!E351,0))</f>
        <v>0</v>
      </c>
      <c r="O356">
        <f>IF(AND('Raw Data'!C351&gt;'Raw Data'!E351,'Raw Data'!O351&gt;'Raw Data'!P351),'Raw Data'!C351,IF(AND('Raw Data'!E351&gt;'Raw Data'!C351,'Raw Data'!P351&gt;'Raw Data'!O351),'Raw Data'!E351,0))</f>
        <v>0</v>
      </c>
      <c r="P356">
        <f>IF(AND('Raw Data'!D351&gt;4,'Raw Data'!O351&gt;'Raw Data'!P351),'Raw Data'!J351,IF(AND('Raw Data'!D351&gt;4,'Raw Data'!O351='Raw Data'!P351),0,IF('Raw Data'!O351='Raw Data'!P351,'Raw Data'!D351,0)))</f>
        <v>0</v>
      </c>
      <c r="Q356">
        <f>IF(AND('Raw Data'!D351&gt;4,'Raw Data'!O351&lt;'Raw Data'!P351),'Raw Data'!K351,IF(AND('Raw Data'!D351&gt;4,'Raw Data'!O351='Raw Data'!P351),0,IF('Raw Data'!O351='Raw Data'!P351,'Raw Data'!D351,0)))</f>
        <v>0</v>
      </c>
      <c r="R356">
        <f t="shared" si="19"/>
        <v>0</v>
      </c>
      <c r="S356">
        <f t="shared" si="20"/>
        <v>0</v>
      </c>
      <c r="T356">
        <f t="shared" si="21"/>
        <v>0</v>
      </c>
    </row>
    <row r="357" spans="1:20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Data'!E352,'Raw Data'!O352&gt;'Raw Data'!P352),'Raw Data'!C352,IF(AND('Raw Data'!E352&lt;'Raw Data'!C352,'Raw Data'!P352&gt;'Raw Data'!O352),'Raw Data'!E352,0))</f>
        <v>0</v>
      </c>
      <c r="O357">
        <f>IF(AND('Raw Data'!C352&gt;'Raw Data'!E352,'Raw Data'!O352&gt;'Raw Data'!P352),'Raw Data'!C352,IF(AND('Raw Data'!E352&gt;'Raw Data'!C352,'Raw Data'!P352&gt;'Raw Data'!O352),'Raw Data'!E352,0))</f>
        <v>0</v>
      </c>
      <c r="P357">
        <f>IF(AND('Raw Data'!D352&gt;4,'Raw Data'!O352&gt;'Raw Data'!P352),'Raw Data'!J352,IF(AND('Raw Data'!D352&gt;4,'Raw Data'!O352='Raw Data'!P352),0,IF('Raw Data'!O352='Raw Data'!P352,'Raw Data'!D352,0)))</f>
        <v>0</v>
      </c>
      <c r="Q357">
        <f>IF(AND('Raw Data'!D352&gt;4,'Raw Data'!O352&lt;'Raw Data'!P352),'Raw Data'!K352,IF(AND('Raw Data'!D352&gt;4,'Raw Data'!O352='Raw Data'!P352),0,IF('Raw Data'!O352='Raw Data'!P352,'Raw Data'!D352,0)))</f>
        <v>0</v>
      </c>
      <c r="R357">
        <f t="shared" si="19"/>
        <v>0</v>
      </c>
      <c r="S357">
        <f t="shared" si="20"/>
        <v>0</v>
      </c>
      <c r="T357">
        <f t="shared" si="21"/>
        <v>0</v>
      </c>
    </row>
    <row r="358" spans="1:20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Data'!E353,'Raw Data'!O353&gt;'Raw Data'!P353),'Raw Data'!C353,IF(AND('Raw Data'!E353&lt;'Raw Data'!C353,'Raw Data'!P353&gt;'Raw Data'!O353),'Raw Data'!E353,0))</f>
        <v>0</v>
      </c>
      <c r="O358">
        <f>IF(AND('Raw Data'!C353&gt;'Raw Data'!E353,'Raw Data'!O353&gt;'Raw Data'!P353),'Raw Data'!C353,IF(AND('Raw Data'!E353&gt;'Raw Data'!C353,'Raw Data'!P353&gt;'Raw Data'!O353),'Raw Data'!E353,0))</f>
        <v>0</v>
      </c>
      <c r="P358">
        <f>IF(AND('Raw Data'!D353&gt;4,'Raw Data'!O353&gt;'Raw Data'!P353),'Raw Data'!J353,IF(AND('Raw Data'!D353&gt;4,'Raw Data'!O353='Raw Data'!P353),0,IF('Raw Data'!O353='Raw Data'!P353,'Raw Data'!D353,0)))</f>
        <v>0</v>
      </c>
      <c r="Q358">
        <f>IF(AND('Raw Data'!D353&gt;4,'Raw Data'!O353&lt;'Raw Data'!P353),'Raw Data'!K353,IF(AND('Raw Data'!D353&gt;4,'Raw Data'!O353='Raw Data'!P353),0,IF('Raw Data'!O353='Raw Data'!P353,'Raw Data'!D353,0)))</f>
        <v>0</v>
      </c>
      <c r="R358">
        <f t="shared" si="19"/>
        <v>0</v>
      </c>
      <c r="S358">
        <f t="shared" si="20"/>
        <v>0</v>
      </c>
      <c r="T358">
        <f t="shared" si="21"/>
        <v>0</v>
      </c>
    </row>
    <row r="359" spans="1:20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Data'!E354,'Raw Data'!O354&gt;'Raw Data'!P354),'Raw Data'!C354,IF(AND('Raw Data'!E354&lt;'Raw Data'!C354,'Raw Data'!P354&gt;'Raw Data'!O354),'Raw Data'!E354,0))</f>
        <v>0</v>
      </c>
      <c r="O359">
        <f>IF(AND('Raw Data'!C354&gt;'Raw Data'!E354,'Raw Data'!O354&gt;'Raw Data'!P354),'Raw Data'!C354,IF(AND('Raw Data'!E354&gt;'Raw Data'!C354,'Raw Data'!P354&gt;'Raw Data'!O354),'Raw Data'!E354,0))</f>
        <v>0</v>
      </c>
      <c r="P359">
        <f>IF(AND('Raw Data'!D354&gt;4,'Raw Data'!O354&gt;'Raw Data'!P354),'Raw Data'!J354,IF(AND('Raw Data'!D354&gt;4,'Raw Data'!O354='Raw Data'!P354),0,IF('Raw Data'!O354='Raw Data'!P354,'Raw Data'!D354,0)))</f>
        <v>0</v>
      </c>
      <c r="Q359">
        <f>IF(AND('Raw Data'!D354&gt;4,'Raw Data'!O354&lt;'Raw Data'!P354),'Raw Data'!K354,IF(AND('Raw Data'!D354&gt;4,'Raw Data'!O354='Raw Data'!P354),0,IF('Raw Data'!O354='Raw Data'!P354,'Raw Data'!D354,0)))</f>
        <v>0</v>
      </c>
      <c r="R359">
        <f t="shared" si="19"/>
        <v>0</v>
      </c>
      <c r="S359">
        <f t="shared" si="20"/>
        <v>0</v>
      </c>
      <c r="T359">
        <f t="shared" si="21"/>
        <v>0</v>
      </c>
    </row>
    <row r="360" spans="1:20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Data'!E355,'Raw Data'!O355&gt;'Raw Data'!P355),'Raw Data'!C355,IF(AND('Raw Data'!E355&lt;'Raw Data'!C355,'Raw Data'!P355&gt;'Raw Data'!O355),'Raw Data'!E355,0))</f>
        <v>0</v>
      </c>
      <c r="O360">
        <f>IF(AND('Raw Data'!C355&gt;'Raw Data'!E355,'Raw Data'!O355&gt;'Raw Data'!P355),'Raw Data'!C355,IF(AND('Raw Data'!E355&gt;'Raw Data'!C355,'Raw Data'!P355&gt;'Raw Data'!O355),'Raw Data'!E355,0))</f>
        <v>0</v>
      </c>
      <c r="P360">
        <f>IF(AND('Raw Data'!D355&gt;4,'Raw Data'!O355&gt;'Raw Data'!P355),'Raw Data'!J355,IF(AND('Raw Data'!D355&gt;4,'Raw Data'!O355='Raw Data'!P355),0,IF('Raw Data'!O355='Raw Data'!P355,'Raw Data'!D355,0)))</f>
        <v>0</v>
      </c>
      <c r="Q360">
        <f>IF(AND('Raw Data'!D355&gt;4,'Raw Data'!O355&lt;'Raw Data'!P355),'Raw Data'!K355,IF(AND('Raw Data'!D355&gt;4,'Raw Data'!O355='Raw Data'!P355),0,IF('Raw Data'!O355='Raw Data'!P355,'Raw Data'!D355,0)))</f>
        <v>0</v>
      </c>
      <c r="R360">
        <f t="shared" si="19"/>
        <v>0</v>
      </c>
      <c r="S360">
        <f t="shared" si="20"/>
        <v>0</v>
      </c>
      <c r="T360">
        <f t="shared" si="21"/>
        <v>0</v>
      </c>
    </row>
    <row r="361" spans="1:20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Data'!E356,'Raw Data'!O356&gt;'Raw Data'!P356),'Raw Data'!C356,IF(AND('Raw Data'!E356&lt;'Raw Data'!C356,'Raw Data'!P356&gt;'Raw Data'!O356),'Raw Data'!E356,0))</f>
        <v>0</v>
      </c>
      <c r="O361">
        <f>IF(AND('Raw Data'!C356&gt;'Raw Data'!E356,'Raw Data'!O356&gt;'Raw Data'!P356),'Raw Data'!C356,IF(AND('Raw Data'!E356&gt;'Raw Data'!C356,'Raw Data'!P356&gt;'Raw Data'!O356),'Raw Data'!E356,0))</f>
        <v>0</v>
      </c>
      <c r="P361">
        <f>IF(AND('Raw Data'!D356&gt;4,'Raw Data'!O356&gt;'Raw Data'!P356),'Raw Data'!J356,IF(AND('Raw Data'!D356&gt;4,'Raw Data'!O356='Raw Data'!P356),0,IF('Raw Data'!O356='Raw Data'!P356,'Raw Data'!D356,0)))</f>
        <v>0</v>
      </c>
      <c r="Q361">
        <f>IF(AND('Raw Data'!D356&gt;4,'Raw Data'!O356&lt;'Raw Data'!P356),'Raw Data'!K356,IF(AND('Raw Data'!D356&gt;4,'Raw Data'!O356='Raw Data'!P356),0,IF('Raw Data'!O356='Raw Data'!P356,'Raw Data'!D356,0)))</f>
        <v>0</v>
      </c>
      <c r="R361">
        <f t="shared" si="19"/>
        <v>0</v>
      </c>
      <c r="S361">
        <f t="shared" si="20"/>
        <v>0</v>
      </c>
      <c r="T361">
        <f t="shared" si="21"/>
        <v>0</v>
      </c>
    </row>
    <row r="362" spans="1:20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Data'!E357,'Raw Data'!O357&gt;'Raw Data'!P357),'Raw Data'!C357,IF(AND('Raw Data'!E357&lt;'Raw Data'!C357,'Raw Data'!P357&gt;'Raw Data'!O357),'Raw Data'!E357,0))</f>
        <v>0</v>
      </c>
      <c r="O362">
        <f>IF(AND('Raw Data'!C357&gt;'Raw Data'!E357,'Raw Data'!O357&gt;'Raw Data'!P357),'Raw Data'!C357,IF(AND('Raw Data'!E357&gt;'Raw Data'!C357,'Raw Data'!P357&gt;'Raw Data'!O357),'Raw Data'!E357,0))</f>
        <v>0</v>
      </c>
      <c r="P362">
        <f>IF(AND('Raw Data'!D357&gt;4,'Raw Data'!O357&gt;'Raw Data'!P357),'Raw Data'!J357,IF(AND('Raw Data'!D357&gt;4,'Raw Data'!O357='Raw Data'!P357),0,IF('Raw Data'!O357='Raw Data'!P357,'Raw Data'!D357,0)))</f>
        <v>0</v>
      </c>
      <c r="Q362">
        <f>IF(AND('Raw Data'!D357&gt;4,'Raw Data'!O357&lt;'Raw Data'!P357),'Raw Data'!K357,IF(AND('Raw Data'!D357&gt;4,'Raw Data'!O357='Raw Data'!P357),0,IF('Raw Data'!O357='Raw Data'!P357,'Raw Data'!D357,0)))</f>
        <v>0</v>
      </c>
      <c r="R362">
        <f t="shared" si="19"/>
        <v>0</v>
      </c>
      <c r="S362">
        <f t="shared" si="20"/>
        <v>0</v>
      </c>
      <c r="T362">
        <f t="shared" si="21"/>
        <v>0</v>
      </c>
    </row>
    <row r="363" spans="1:20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Data'!E358,'Raw Data'!O358&gt;'Raw Data'!P358),'Raw Data'!C358,IF(AND('Raw Data'!E358&lt;'Raw Data'!C358,'Raw Data'!P358&gt;'Raw Data'!O358),'Raw Data'!E358,0))</f>
        <v>0</v>
      </c>
      <c r="O363">
        <f>IF(AND('Raw Data'!C358&gt;'Raw Data'!E358,'Raw Data'!O358&gt;'Raw Data'!P358),'Raw Data'!C358,IF(AND('Raw Data'!E358&gt;'Raw Data'!C358,'Raw Data'!P358&gt;'Raw Data'!O358),'Raw Data'!E358,0))</f>
        <v>0</v>
      </c>
      <c r="P363">
        <f>IF(AND('Raw Data'!D358&gt;4,'Raw Data'!O358&gt;'Raw Data'!P358),'Raw Data'!J358,IF(AND('Raw Data'!D358&gt;4,'Raw Data'!O358='Raw Data'!P358),0,IF('Raw Data'!O358='Raw Data'!P358,'Raw Data'!D358,0)))</f>
        <v>0</v>
      </c>
      <c r="Q363">
        <f>IF(AND('Raw Data'!D358&gt;4,'Raw Data'!O358&lt;'Raw Data'!P358),'Raw Data'!K358,IF(AND('Raw Data'!D358&gt;4,'Raw Data'!O358='Raw Data'!P358),0,IF('Raw Data'!O358='Raw Data'!P358,'Raw Data'!D358,0)))</f>
        <v>0</v>
      </c>
      <c r="R363">
        <f t="shared" si="19"/>
        <v>0</v>
      </c>
      <c r="S363">
        <f t="shared" si="20"/>
        <v>0</v>
      </c>
      <c r="T363">
        <f t="shared" si="21"/>
        <v>0</v>
      </c>
    </row>
    <row r="364" spans="1:20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Data'!E359,'Raw Data'!O359&gt;'Raw Data'!P359),'Raw Data'!C359,IF(AND('Raw Data'!E359&lt;'Raw Data'!C359,'Raw Data'!P359&gt;'Raw Data'!O359),'Raw Data'!E359,0))</f>
        <v>0</v>
      </c>
      <c r="O364">
        <f>IF(AND('Raw Data'!C359&gt;'Raw Data'!E359,'Raw Data'!O359&gt;'Raw Data'!P359),'Raw Data'!C359,IF(AND('Raw Data'!E359&gt;'Raw Data'!C359,'Raw Data'!P359&gt;'Raw Data'!O359),'Raw Data'!E359,0))</f>
        <v>0</v>
      </c>
      <c r="P364">
        <f>IF(AND('Raw Data'!D359&gt;4,'Raw Data'!O359&gt;'Raw Data'!P359),'Raw Data'!J359,IF(AND('Raw Data'!D359&gt;4,'Raw Data'!O359='Raw Data'!P359),0,IF('Raw Data'!O359='Raw Data'!P359,'Raw Data'!D359,0)))</f>
        <v>0</v>
      </c>
      <c r="Q364">
        <f>IF(AND('Raw Data'!D359&gt;4,'Raw Data'!O359&lt;'Raw Data'!P359),'Raw Data'!K359,IF(AND('Raw Data'!D359&gt;4,'Raw Data'!O359='Raw Data'!P359),0,IF('Raw Data'!O359='Raw Data'!P359,'Raw Data'!D359,0)))</f>
        <v>0</v>
      </c>
      <c r="R364">
        <f t="shared" si="19"/>
        <v>0</v>
      </c>
      <c r="S364">
        <f t="shared" si="20"/>
        <v>0</v>
      </c>
      <c r="T364">
        <f t="shared" si="21"/>
        <v>0</v>
      </c>
    </row>
    <row r="365" spans="1:20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Data'!E360,'Raw Data'!O360&gt;'Raw Data'!P360),'Raw Data'!C360,IF(AND('Raw Data'!E360&lt;'Raw Data'!C360,'Raw Data'!P360&gt;'Raw Data'!O360),'Raw Data'!E360,0))</f>
        <v>0</v>
      </c>
      <c r="O365">
        <f>IF(AND('Raw Data'!C360&gt;'Raw Data'!E360,'Raw Data'!O360&gt;'Raw Data'!P360),'Raw Data'!C360,IF(AND('Raw Data'!E360&gt;'Raw Data'!C360,'Raw Data'!P360&gt;'Raw Data'!O360),'Raw Data'!E360,0))</f>
        <v>0</v>
      </c>
      <c r="P365">
        <f>IF(AND('Raw Data'!D360&gt;4,'Raw Data'!O360&gt;'Raw Data'!P360),'Raw Data'!J360,IF(AND('Raw Data'!D360&gt;4,'Raw Data'!O360='Raw Data'!P360),0,IF('Raw Data'!O360='Raw Data'!P360,'Raw Data'!D360,0)))</f>
        <v>0</v>
      </c>
      <c r="Q365">
        <f>IF(AND('Raw Data'!D360&gt;4,'Raw Data'!O360&lt;'Raw Data'!P360),'Raw Data'!K360,IF(AND('Raw Data'!D360&gt;4,'Raw Data'!O360='Raw Data'!P360),0,IF('Raw Data'!O360='Raw Data'!P360,'Raw Data'!D360,0)))</f>
        <v>0</v>
      </c>
      <c r="R365">
        <f t="shared" si="19"/>
        <v>0</v>
      </c>
      <c r="S365">
        <f t="shared" si="20"/>
        <v>0</v>
      </c>
      <c r="T365">
        <f t="shared" si="21"/>
        <v>0</v>
      </c>
    </row>
    <row r="366" spans="1:20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Data'!E361,'Raw Data'!O361&gt;'Raw Data'!P361),'Raw Data'!C361,IF(AND('Raw Data'!E361&lt;'Raw Data'!C361,'Raw Data'!P361&gt;'Raw Data'!O361),'Raw Data'!E361,0))</f>
        <v>0</v>
      </c>
      <c r="O366">
        <f>IF(AND('Raw Data'!C361&gt;'Raw Data'!E361,'Raw Data'!O361&gt;'Raw Data'!P361),'Raw Data'!C361,IF(AND('Raw Data'!E361&gt;'Raw Data'!C361,'Raw Data'!P361&gt;'Raw Data'!O361),'Raw Data'!E361,0))</f>
        <v>0</v>
      </c>
      <c r="P366">
        <f>IF(AND('Raw Data'!D361&gt;4,'Raw Data'!O361&gt;'Raw Data'!P361),'Raw Data'!J361,IF(AND('Raw Data'!D361&gt;4,'Raw Data'!O361='Raw Data'!P361),0,IF('Raw Data'!O361='Raw Data'!P361,'Raw Data'!D361,0)))</f>
        <v>0</v>
      </c>
      <c r="Q366">
        <f>IF(AND('Raw Data'!D361&gt;4,'Raw Data'!O361&lt;'Raw Data'!P361),'Raw Data'!K361,IF(AND('Raw Data'!D361&gt;4,'Raw Data'!O361='Raw Data'!P361),0,IF('Raw Data'!O361='Raw Data'!P361,'Raw Data'!D361,0)))</f>
        <v>0</v>
      </c>
      <c r="R366">
        <f t="shared" si="19"/>
        <v>0</v>
      </c>
      <c r="S366">
        <f t="shared" si="20"/>
        <v>0</v>
      </c>
      <c r="T366">
        <f t="shared" si="21"/>
        <v>0</v>
      </c>
    </row>
    <row r="367" spans="1:20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Data'!E362,'Raw Data'!O362&gt;'Raw Data'!P362),'Raw Data'!C362,IF(AND('Raw Data'!E362&lt;'Raw Data'!C362,'Raw Data'!P362&gt;'Raw Data'!O362),'Raw Data'!E362,0))</f>
        <v>0</v>
      </c>
      <c r="O367">
        <f>IF(AND('Raw Data'!C362&gt;'Raw Data'!E362,'Raw Data'!O362&gt;'Raw Data'!P362),'Raw Data'!C362,IF(AND('Raw Data'!E362&gt;'Raw Data'!C362,'Raw Data'!P362&gt;'Raw Data'!O362),'Raw Data'!E362,0))</f>
        <v>0</v>
      </c>
      <c r="P367">
        <f>IF(AND('Raw Data'!D362&gt;4,'Raw Data'!O362&gt;'Raw Data'!P362),'Raw Data'!J362,IF(AND('Raw Data'!D362&gt;4,'Raw Data'!O362='Raw Data'!P362),0,IF('Raw Data'!O362='Raw Data'!P362,'Raw Data'!D362,0)))</f>
        <v>0</v>
      </c>
      <c r="Q367">
        <f>IF(AND('Raw Data'!D362&gt;4,'Raw Data'!O362&lt;'Raw Data'!P362),'Raw Data'!K362,IF(AND('Raw Data'!D362&gt;4,'Raw Data'!O362='Raw Data'!P362),0,IF('Raw Data'!O362='Raw Data'!P362,'Raw Data'!D362,0)))</f>
        <v>0</v>
      </c>
      <c r="R367">
        <f t="shared" si="19"/>
        <v>0</v>
      </c>
      <c r="S367">
        <f t="shared" si="20"/>
        <v>0</v>
      </c>
      <c r="T367">
        <f t="shared" si="21"/>
        <v>0</v>
      </c>
    </row>
    <row r="368" spans="1:20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Data'!E363,'Raw Data'!O363&gt;'Raw Data'!P363),'Raw Data'!C363,IF(AND('Raw Data'!E363&lt;'Raw Data'!C363,'Raw Data'!P363&gt;'Raw Data'!O363),'Raw Data'!E363,0))</f>
        <v>0</v>
      </c>
      <c r="O368">
        <f>IF(AND('Raw Data'!C363&gt;'Raw Data'!E363,'Raw Data'!O363&gt;'Raw Data'!P363),'Raw Data'!C363,IF(AND('Raw Data'!E363&gt;'Raw Data'!C363,'Raw Data'!P363&gt;'Raw Data'!O363),'Raw Data'!E363,0))</f>
        <v>0</v>
      </c>
      <c r="P368">
        <f>IF(AND('Raw Data'!D363&gt;4,'Raw Data'!O363&gt;'Raw Data'!P363),'Raw Data'!J363,IF(AND('Raw Data'!D363&gt;4,'Raw Data'!O363='Raw Data'!P363),0,IF('Raw Data'!O363='Raw Data'!P363,'Raw Data'!D363,0)))</f>
        <v>0</v>
      </c>
      <c r="Q368">
        <f>IF(AND('Raw Data'!D363&gt;4,'Raw Data'!O363&lt;'Raw Data'!P363),'Raw Data'!K363,IF(AND('Raw Data'!D363&gt;4,'Raw Data'!O363='Raw Data'!P363),0,IF('Raw Data'!O363='Raw Data'!P363,'Raw Data'!D363,0)))</f>
        <v>0</v>
      </c>
      <c r="R368">
        <f t="shared" si="19"/>
        <v>0</v>
      </c>
      <c r="S368">
        <f t="shared" si="20"/>
        <v>0</v>
      </c>
      <c r="T368">
        <f t="shared" si="21"/>
        <v>0</v>
      </c>
    </row>
    <row r="369" spans="1:20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Data'!E364,'Raw Data'!O364&gt;'Raw Data'!P364),'Raw Data'!C364,IF(AND('Raw Data'!E364&lt;'Raw Data'!C364,'Raw Data'!P364&gt;'Raw Data'!O364),'Raw Data'!E364,0))</f>
        <v>0</v>
      </c>
      <c r="O369">
        <f>IF(AND('Raw Data'!C364&gt;'Raw Data'!E364,'Raw Data'!O364&gt;'Raw Data'!P364),'Raw Data'!C364,IF(AND('Raw Data'!E364&gt;'Raw Data'!C364,'Raw Data'!P364&gt;'Raw Data'!O364),'Raw Data'!E364,0))</f>
        <v>0</v>
      </c>
      <c r="P369">
        <f>IF(AND('Raw Data'!D364&gt;4,'Raw Data'!O364&gt;'Raw Data'!P364),'Raw Data'!J364,IF(AND('Raw Data'!D364&gt;4,'Raw Data'!O364='Raw Data'!P364),0,IF('Raw Data'!O364='Raw Data'!P364,'Raw Data'!D364,0)))</f>
        <v>0</v>
      </c>
      <c r="Q369">
        <f>IF(AND('Raw Data'!D364&gt;4,'Raw Data'!O364&lt;'Raw Data'!P364),'Raw Data'!K364,IF(AND('Raw Data'!D364&gt;4,'Raw Data'!O364='Raw Data'!P364),0,IF('Raw Data'!O364='Raw Data'!P364,'Raw Data'!D364,0)))</f>
        <v>0</v>
      </c>
      <c r="R369">
        <f t="shared" si="19"/>
        <v>0</v>
      </c>
      <c r="S369">
        <f t="shared" si="20"/>
        <v>0</v>
      </c>
      <c r="T369">
        <f t="shared" si="21"/>
        <v>0</v>
      </c>
    </row>
    <row r="370" spans="1:20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Data'!E365,'Raw Data'!O365&gt;'Raw Data'!P365),'Raw Data'!C365,IF(AND('Raw Data'!E365&lt;'Raw Data'!C365,'Raw Data'!P365&gt;'Raw Data'!O365),'Raw Data'!E365,0))</f>
        <v>0</v>
      </c>
      <c r="O370">
        <f>IF(AND('Raw Data'!C365&gt;'Raw Data'!E365,'Raw Data'!O365&gt;'Raw Data'!P365),'Raw Data'!C365,IF(AND('Raw Data'!E365&gt;'Raw Data'!C365,'Raw Data'!P365&gt;'Raw Data'!O365),'Raw Data'!E365,0))</f>
        <v>0</v>
      </c>
      <c r="P370">
        <f>IF(AND('Raw Data'!D365&gt;4,'Raw Data'!O365&gt;'Raw Data'!P365),'Raw Data'!J365,IF(AND('Raw Data'!D365&gt;4,'Raw Data'!O365='Raw Data'!P365),0,IF('Raw Data'!O365='Raw Data'!P365,'Raw Data'!D365,0)))</f>
        <v>0</v>
      </c>
      <c r="Q370">
        <f>IF(AND('Raw Data'!D365&gt;4,'Raw Data'!O365&lt;'Raw Data'!P365),'Raw Data'!K365,IF(AND('Raw Data'!D365&gt;4,'Raw Data'!O365='Raw Data'!P365),0,IF('Raw Data'!O365='Raw Data'!P365,'Raw Data'!D365,0)))</f>
        <v>0</v>
      </c>
      <c r="R370">
        <f t="shared" si="19"/>
        <v>0</v>
      </c>
      <c r="S370">
        <f t="shared" si="20"/>
        <v>0</v>
      </c>
      <c r="T370">
        <f t="shared" si="21"/>
        <v>0</v>
      </c>
    </row>
    <row r="371" spans="1:20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Data'!E366,'Raw Data'!O366&gt;'Raw Data'!P366),'Raw Data'!C366,IF(AND('Raw Data'!E366&lt;'Raw Data'!C366,'Raw Data'!P366&gt;'Raw Data'!O366),'Raw Data'!E366,0))</f>
        <v>0</v>
      </c>
      <c r="O371">
        <f>IF(AND('Raw Data'!C366&gt;'Raw Data'!E366,'Raw Data'!O366&gt;'Raw Data'!P366),'Raw Data'!C366,IF(AND('Raw Data'!E366&gt;'Raw Data'!C366,'Raw Data'!P366&gt;'Raw Data'!O366),'Raw Data'!E366,0))</f>
        <v>0</v>
      </c>
      <c r="P371">
        <f>IF(AND('Raw Data'!D366&gt;4,'Raw Data'!O366&gt;'Raw Data'!P366),'Raw Data'!J366,IF(AND('Raw Data'!D366&gt;4,'Raw Data'!O366='Raw Data'!P366),0,IF('Raw Data'!O366='Raw Data'!P366,'Raw Data'!D366,0)))</f>
        <v>0</v>
      </c>
      <c r="Q371">
        <f>IF(AND('Raw Data'!D366&gt;4,'Raw Data'!O366&lt;'Raw Data'!P366),'Raw Data'!K366,IF(AND('Raw Data'!D366&gt;4,'Raw Data'!O366='Raw Data'!P366),0,IF('Raw Data'!O366='Raw Data'!P366,'Raw Data'!D366,0)))</f>
        <v>0</v>
      </c>
      <c r="R371">
        <f t="shared" si="19"/>
        <v>0</v>
      </c>
      <c r="S371">
        <f t="shared" si="20"/>
        <v>0</v>
      </c>
      <c r="T371">
        <f t="shared" si="21"/>
        <v>0</v>
      </c>
    </row>
    <row r="372" spans="1:20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Data'!E367,'Raw Data'!O367&gt;'Raw Data'!P367),'Raw Data'!C367,IF(AND('Raw Data'!E367&lt;'Raw Data'!C367,'Raw Data'!P367&gt;'Raw Data'!O367),'Raw Data'!E367,0))</f>
        <v>0</v>
      </c>
      <c r="O372">
        <f>IF(AND('Raw Data'!C367&gt;'Raw Data'!E367,'Raw Data'!O367&gt;'Raw Data'!P367),'Raw Data'!C367,IF(AND('Raw Data'!E367&gt;'Raw Data'!C367,'Raw Data'!P367&gt;'Raw Data'!O367),'Raw Data'!E367,0))</f>
        <v>0</v>
      </c>
      <c r="P372">
        <f>IF(AND('Raw Data'!D367&gt;4,'Raw Data'!O367&gt;'Raw Data'!P367),'Raw Data'!J367,IF(AND('Raw Data'!D367&gt;4,'Raw Data'!O367='Raw Data'!P367),0,IF('Raw Data'!O367='Raw Data'!P367,'Raw Data'!D367,0)))</f>
        <v>0</v>
      </c>
      <c r="Q372">
        <f>IF(AND('Raw Data'!D367&gt;4,'Raw Data'!O367&lt;'Raw Data'!P367),'Raw Data'!K367,IF(AND('Raw Data'!D367&gt;4,'Raw Data'!O367='Raw Data'!P367),0,IF('Raw Data'!O367='Raw Data'!P367,'Raw Data'!D367,0)))</f>
        <v>0</v>
      </c>
      <c r="R372">
        <f t="shared" si="19"/>
        <v>0</v>
      </c>
      <c r="S372">
        <f t="shared" si="20"/>
        <v>0</v>
      </c>
      <c r="T372">
        <f t="shared" si="21"/>
        <v>0</v>
      </c>
    </row>
    <row r="373" spans="1:20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Data'!E368,'Raw Data'!O368&gt;'Raw Data'!P368),'Raw Data'!C368,IF(AND('Raw Data'!E368&lt;'Raw Data'!C368,'Raw Data'!P368&gt;'Raw Data'!O368),'Raw Data'!E368,0))</f>
        <v>0</v>
      </c>
      <c r="O373">
        <f>IF(AND('Raw Data'!C368&gt;'Raw Data'!E368,'Raw Data'!O368&gt;'Raw Data'!P368),'Raw Data'!C368,IF(AND('Raw Data'!E368&gt;'Raw Data'!C368,'Raw Data'!P368&gt;'Raw Data'!O368),'Raw Data'!E368,0))</f>
        <v>0</v>
      </c>
      <c r="P373">
        <f>IF(AND('Raw Data'!D368&gt;4,'Raw Data'!O368&gt;'Raw Data'!P368),'Raw Data'!J368,IF(AND('Raw Data'!D368&gt;4,'Raw Data'!O368='Raw Data'!P368),0,IF('Raw Data'!O368='Raw Data'!P368,'Raw Data'!D368,0)))</f>
        <v>0</v>
      </c>
      <c r="Q373">
        <f>IF(AND('Raw Data'!D368&gt;4,'Raw Data'!O368&lt;'Raw Data'!P368),'Raw Data'!K368,IF(AND('Raw Data'!D368&gt;4,'Raw Data'!O368='Raw Data'!P368),0,IF('Raw Data'!O368='Raw Data'!P368,'Raw Data'!D368,0)))</f>
        <v>0</v>
      </c>
      <c r="R373">
        <f t="shared" si="19"/>
        <v>0</v>
      </c>
      <c r="S373">
        <f t="shared" si="20"/>
        <v>0</v>
      </c>
      <c r="T373">
        <f t="shared" si="21"/>
        <v>0</v>
      </c>
    </row>
    <row r="374" spans="1:20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Data'!E369,'Raw Data'!O369&gt;'Raw Data'!P369),'Raw Data'!C369,IF(AND('Raw Data'!E369&lt;'Raw Data'!C369,'Raw Data'!P369&gt;'Raw Data'!O369),'Raw Data'!E369,0))</f>
        <v>0</v>
      </c>
      <c r="O374">
        <f>IF(AND('Raw Data'!C369&gt;'Raw Data'!E369,'Raw Data'!O369&gt;'Raw Data'!P369),'Raw Data'!C369,IF(AND('Raw Data'!E369&gt;'Raw Data'!C369,'Raw Data'!P369&gt;'Raw Data'!O369),'Raw Data'!E369,0))</f>
        <v>0</v>
      </c>
      <c r="P374">
        <f>IF(AND('Raw Data'!D369&gt;4,'Raw Data'!O369&gt;'Raw Data'!P369),'Raw Data'!J369,IF(AND('Raw Data'!D369&gt;4,'Raw Data'!O369='Raw Data'!P369),0,IF('Raw Data'!O369='Raw Data'!P369,'Raw Data'!D369,0)))</f>
        <v>0</v>
      </c>
      <c r="Q374">
        <f>IF(AND('Raw Data'!D369&gt;4,'Raw Data'!O369&lt;'Raw Data'!P369),'Raw Data'!K369,IF(AND('Raw Data'!D369&gt;4,'Raw Data'!O369='Raw Data'!P369),0,IF('Raw Data'!O369='Raw Data'!P369,'Raw Data'!D369,0)))</f>
        <v>0</v>
      </c>
      <c r="R374">
        <f t="shared" si="19"/>
        <v>0</v>
      </c>
      <c r="S374">
        <f t="shared" si="20"/>
        <v>0</v>
      </c>
      <c r="T374">
        <f t="shared" si="21"/>
        <v>0</v>
      </c>
    </row>
    <row r="375" spans="1:20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Data'!E370,'Raw Data'!O370&gt;'Raw Data'!P370),'Raw Data'!C370,IF(AND('Raw Data'!E370&lt;'Raw Data'!C370,'Raw Data'!P370&gt;'Raw Data'!O370),'Raw Data'!E370,0))</f>
        <v>0</v>
      </c>
      <c r="O375">
        <f>IF(AND('Raw Data'!C370&gt;'Raw Data'!E370,'Raw Data'!O370&gt;'Raw Data'!P370),'Raw Data'!C370,IF(AND('Raw Data'!E370&gt;'Raw Data'!C370,'Raw Data'!P370&gt;'Raw Data'!O370),'Raw Data'!E370,0))</f>
        <v>0</v>
      </c>
      <c r="P375">
        <f>IF(AND('Raw Data'!D370&gt;4,'Raw Data'!O370&gt;'Raw Data'!P370),'Raw Data'!J370,IF(AND('Raw Data'!D370&gt;4,'Raw Data'!O370='Raw Data'!P370),0,IF('Raw Data'!O370='Raw Data'!P370,'Raw Data'!D370,0)))</f>
        <v>0</v>
      </c>
      <c r="Q375">
        <f>IF(AND('Raw Data'!D370&gt;4,'Raw Data'!O370&lt;'Raw Data'!P370),'Raw Data'!K370,IF(AND('Raw Data'!D370&gt;4,'Raw Data'!O370='Raw Data'!P370),0,IF('Raw Data'!O370='Raw Data'!P370,'Raw Data'!D370,0)))</f>
        <v>0</v>
      </c>
      <c r="R375">
        <f t="shared" si="19"/>
        <v>0</v>
      </c>
      <c r="S375">
        <f t="shared" si="20"/>
        <v>0</v>
      </c>
      <c r="T375">
        <f t="shared" si="21"/>
        <v>0</v>
      </c>
    </row>
    <row r="376" spans="1:20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Data'!E371,'Raw Data'!O371&gt;'Raw Data'!P371),'Raw Data'!C371,IF(AND('Raw Data'!E371&lt;'Raw Data'!C371,'Raw Data'!P371&gt;'Raw Data'!O371),'Raw Data'!E371,0))</f>
        <v>0</v>
      </c>
      <c r="O376">
        <f>IF(AND('Raw Data'!C371&gt;'Raw Data'!E371,'Raw Data'!O371&gt;'Raw Data'!P371),'Raw Data'!C371,IF(AND('Raw Data'!E371&gt;'Raw Data'!C371,'Raw Data'!P371&gt;'Raw Data'!O371),'Raw Data'!E371,0))</f>
        <v>0</v>
      </c>
      <c r="P376">
        <f>IF(AND('Raw Data'!D371&gt;4,'Raw Data'!O371&gt;'Raw Data'!P371),'Raw Data'!J371,IF(AND('Raw Data'!D371&gt;4,'Raw Data'!O371='Raw Data'!P371),0,IF('Raw Data'!O371='Raw Data'!P371,'Raw Data'!D371,0)))</f>
        <v>0</v>
      </c>
      <c r="Q376">
        <f>IF(AND('Raw Data'!D371&gt;4,'Raw Data'!O371&lt;'Raw Data'!P371),'Raw Data'!K371,IF(AND('Raw Data'!D371&gt;4,'Raw Data'!O371='Raw Data'!P371),0,IF('Raw Data'!O371='Raw Data'!P371,'Raw Data'!D371,0)))</f>
        <v>0</v>
      </c>
      <c r="R376">
        <f t="shared" si="19"/>
        <v>0</v>
      </c>
      <c r="S376">
        <f t="shared" si="20"/>
        <v>0</v>
      </c>
      <c r="T376">
        <f t="shared" si="21"/>
        <v>0</v>
      </c>
    </row>
    <row r="377" spans="1:20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Data'!E372,'Raw Data'!O372&gt;'Raw Data'!P372),'Raw Data'!C372,IF(AND('Raw Data'!E372&lt;'Raw Data'!C372,'Raw Data'!P372&gt;'Raw Data'!O372),'Raw Data'!E372,0))</f>
        <v>0</v>
      </c>
      <c r="O377">
        <f>IF(AND('Raw Data'!C372&gt;'Raw Data'!E372,'Raw Data'!O372&gt;'Raw Data'!P372),'Raw Data'!C372,IF(AND('Raw Data'!E372&gt;'Raw Data'!C372,'Raw Data'!P372&gt;'Raw Data'!O372),'Raw Data'!E372,0))</f>
        <v>0</v>
      </c>
      <c r="P377">
        <f>IF(AND('Raw Data'!D372&gt;4,'Raw Data'!O372&gt;'Raw Data'!P372),'Raw Data'!J372,IF(AND('Raw Data'!D372&gt;4,'Raw Data'!O372='Raw Data'!P372),0,IF('Raw Data'!O372='Raw Data'!P372,'Raw Data'!D372,0)))</f>
        <v>0</v>
      </c>
      <c r="Q377">
        <f>IF(AND('Raw Data'!D372&gt;4,'Raw Data'!O372&lt;'Raw Data'!P372),'Raw Data'!K372,IF(AND('Raw Data'!D372&gt;4,'Raw Data'!O372='Raw Data'!P372),0,IF('Raw Data'!O372='Raw Data'!P372,'Raw Data'!D372,0)))</f>
        <v>0</v>
      </c>
      <c r="R377">
        <f t="shared" si="19"/>
        <v>0</v>
      </c>
      <c r="S377">
        <f t="shared" si="20"/>
        <v>0</v>
      </c>
      <c r="T377">
        <f t="shared" si="21"/>
        <v>0</v>
      </c>
    </row>
    <row r="378" spans="1:20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Data'!E373,'Raw Data'!O373&gt;'Raw Data'!P373),'Raw Data'!C373,IF(AND('Raw Data'!E373&lt;'Raw Data'!C373,'Raw Data'!P373&gt;'Raw Data'!O373),'Raw Data'!E373,0))</f>
        <v>0</v>
      </c>
      <c r="O378">
        <f>IF(AND('Raw Data'!C373&gt;'Raw Data'!E373,'Raw Data'!O373&gt;'Raw Data'!P373),'Raw Data'!C373,IF(AND('Raw Data'!E373&gt;'Raw Data'!C373,'Raw Data'!P373&gt;'Raw Data'!O373),'Raw Data'!E373,0))</f>
        <v>0</v>
      </c>
      <c r="P378">
        <f>IF(AND('Raw Data'!D373&gt;4,'Raw Data'!O373&gt;'Raw Data'!P373),'Raw Data'!J373,IF(AND('Raw Data'!D373&gt;4,'Raw Data'!O373='Raw Data'!P373),0,IF('Raw Data'!O373='Raw Data'!P373,'Raw Data'!D373,0)))</f>
        <v>0</v>
      </c>
      <c r="Q378">
        <f>IF(AND('Raw Data'!D373&gt;4,'Raw Data'!O373&lt;'Raw Data'!P373),'Raw Data'!K373,IF(AND('Raw Data'!D373&gt;4,'Raw Data'!O373='Raw Data'!P373),0,IF('Raw Data'!O373='Raw Data'!P373,'Raw Data'!D373,0)))</f>
        <v>0</v>
      </c>
      <c r="R378">
        <f t="shared" si="19"/>
        <v>0</v>
      </c>
      <c r="S378">
        <f t="shared" si="20"/>
        <v>0</v>
      </c>
      <c r="T378">
        <f t="shared" si="21"/>
        <v>0</v>
      </c>
    </row>
    <row r="379" spans="1:20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Data'!E374,'Raw Data'!O374&gt;'Raw Data'!P374),'Raw Data'!C374,IF(AND('Raw Data'!E374&lt;'Raw Data'!C374,'Raw Data'!P374&gt;'Raw Data'!O374),'Raw Data'!E374,0))</f>
        <v>0</v>
      </c>
      <c r="O379">
        <f>IF(AND('Raw Data'!C374&gt;'Raw Data'!E374,'Raw Data'!O374&gt;'Raw Data'!P374),'Raw Data'!C374,IF(AND('Raw Data'!E374&gt;'Raw Data'!C374,'Raw Data'!P374&gt;'Raw Data'!O374),'Raw Data'!E374,0))</f>
        <v>0</v>
      </c>
      <c r="P379">
        <f>IF(AND('Raw Data'!D374&gt;4,'Raw Data'!O374&gt;'Raw Data'!P374),'Raw Data'!J374,IF(AND('Raw Data'!D374&gt;4,'Raw Data'!O374='Raw Data'!P374),0,IF('Raw Data'!O374='Raw Data'!P374,'Raw Data'!D374,0)))</f>
        <v>0</v>
      </c>
      <c r="Q379">
        <f>IF(AND('Raw Data'!D374&gt;4,'Raw Data'!O374&lt;'Raw Data'!P374),'Raw Data'!K374,IF(AND('Raw Data'!D374&gt;4,'Raw Data'!O374='Raw Data'!P374),0,IF('Raw Data'!O374='Raw Data'!P374,'Raw Data'!D374,0)))</f>
        <v>0</v>
      </c>
      <c r="R379">
        <f t="shared" si="19"/>
        <v>0</v>
      </c>
      <c r="S379">
        <f t="shared" si="20"/>
        <v>0</v>
      </c>
      <c r="T379">
        <f t="shared" si="21"/>
        <v>0</v>
      </c>
    </row>
    <row r="380" spans="1:20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Data'!E375,'Raw Data'!O375&gt;'Raw Data'!P375),'Raw Data'!C375,IF(AND('Raw Data'!E375&lt;'Raw Data'!C375,'Raw Data'!P375&gt;'Raw Data'!O375),'Raw Data'!E375,0))</f>
        <v>0</v>
      </c>
      <c r="O380">
        <f>IF(AND('Raw Data'!C375&gt;'Raw Data'!E375,'Raw Data'!O375&gt;'Raw Data'!P375),'Raw Data'!C375,IF(AND('Raw Data'!E375&gt;'Raw Data'!C375,'Raw Data'!P375&gt;'Raw Data'!O375),'Raw Data'!E375,0))</f>
        <v>0</v>
      </c>
      <c r="P380">
        <f>IF(AND('Raw Data'!D375&gt;4,'Raw Data'!O375&gt;'Raw Data'!P375),'Raw Data'!J375,IF(AND('Raw Data'!D375&gt;4,'Raw Data'!O375='Raw Data'!P375),0,IF('Raw Data'!O375='Raw Data'!P375,'Raw Data'!D375,0)))</f>
        <v>0</v>
      </c>
      <c r="Q380">
        <f>IF(AND('Raw Data'!D375&gt;4,'Raw Data'!O375&lt;'Raw Data'!P375),'Raw Data'!K375,IF(AND('Raw Data'!D375&gt;4,'Raw Data'!O375='Raw Data'!P375),0,IF('Raw Data'!O375='Raw Data'!P375,'Raw Data'!D375,0)))</f>
        <v>0</v>
      </c>
      <c r="R380">
        <f t="shared" si="19"/>
        <v>0</v>
      </c>
      <c r="S380">
        <f t="shared" si="20"/>
        <v>0</v>
      </c>
      <c r="T380">
        <f t="shared" si="21"/>
        <v>0</v>
      </c>
    </row>
    <row r="381" spans="1:20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Data'!E376,'Raw Data'!O376&gt;'Raw Data'!P376),'Raw Data'!C376,IF(AND('Raw Data'!E376&lt;'Raw Data'!C376,'Raw Data'!P376&gt;'Raw Data'!O376),'Raw Data'!E376,0))</f>
        <v>0</v>
      </c>
      <c r="O381">
        <f>IF(AND('Raw Data'!C376&gt;'Raw Data'!E376,'Raw Data'!O376&gt;'Raw Data'!P376),'Raw Data'!C376,IF(AND('Raw Data'!E376&gt;'Raw Data'!C376,'Raw Data'!P376&gt;'Raw Data'!O376),'Raw Data'!E376,0))</f>
        <v>0</v>
      </c>
      <c r="P381">
        <f>IF(AND('Raw Data'!D376&gt;4,'Raw Data'!O376&gt;'Raw Data'!P376),'Raw Data'!J376,IF(AND('Raw Data'!D376&gt;4,'Raw Data'!O376='Raw Data'!P376),0,IF('Raw Data'!O376='Raw Data'!P376,'Raw Data'!D376,0)))</f>
        <v>0</v>
      </c>
      <c r="Q381">
        <f>IF(AND('Raw Data'!D376&gt;4,'Raw Data'!O376&lt;'Raw Data'!P376),'Raw Data'!K376,IF(AND('Raw Data'!D376&gt;4,'Raw Data'!O376='Raw Data'!P376),0,IF('Raw Data'!O376='Raw Data'!P376,'Raw Data'!D376,0)))</f>
        <v>0</v>
      </c>
      <c r="R381">
        <f t="shared" si="19"/>
        <v>0</v>
      </c>
      <c r="S381">
        <f t="shared" si="20"/>
        <v>0</v>
      </c>
      <c r="T381">
        <f t="shared" si="21"/>
        <v>0</v>
      </c>
    </row>
    <row r="382" spans="1:20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Data'!E377,'Raw Data'!O377&gt;'Raw Data'!P377),'Raw Data'!C377,IF(AND('Raw Data'!E377&lt;'Raw Data'!C377,'Raw Data'!P377&gt;'Raw Data'!O377),'Raw Data'!E377,0))</f>
        <v>0</v>
      </c>
      <c r="O382">
        <f>IF(AND('Raw Data'!C377&gt;'Raw Data'!E377,'Raw Data'!O377&gt;'Raw Data'!P377),'Raw Data'!C377,IF(AND('Raw Data'!E377&gt;'Raw Data'!C377,'Raw Data'!P377&gt;'Raw Data'!O377),'Raw Data'!E377,0))</f>
        <v>0</v>
      </c>
      <c r="P382">
        <f>IF(AND('Raw Data'!D377&gt;4,'Raw Data'!O377&gt;'Raw Data'!P377),'Raw Data'!J377,IF(AND('Raw Data'!D377&gt;4,'Raw Data'!O377='Raw Data'!P377),0,IF('Raw Data'!O377='Raw Data'!P377,'Raw Data'!D377,0)))</f>
        <v>0</v>
      </c>
      <c r="Q382">
        <f>IF(AND('Raw Data'!D377&gt;4,'Raw Data'!O377&lt;'Raw Data'!P377),'Raw Data'!K377,IF(AND('Raw Data'!D377&gt;4,'Raw Data'!O377='Raw Data'!P377),0,IF('Raw Data'!O377='Raw Data'!P377,'Raw Data'!D377,0)))</f>
        <v>0</v>
      </c>
      <c r="R382">
        <f t="shared" si="19"/>
        <v>0</v>
      </c>
      <c r="S382">
        <f t="shared" si="20"/>
        <v>0</v>
      </c>
      <c r="T382">
        <f t="shared" si="21"/>
        <v>0</v>
      </c>
    </row>
    <row r="383" spans="1:20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Data'!E378,'Raw Data'!O378&gt;'Raw Data'!P378),'Raw Data'!C378,IF(AND('Raw Data'!E378&lt;'Raw Data'!C378,'Raw Data'!P378&gt;'Raw Data'!O378),'Raw Data'!E378,0))</f>
        <v>0</v>
      </c>
      <c r="O383">
        <f>IF(AND('Raw Data'!C378&gt;'Raw Data'!E378,'Raw Data'!O378&gt;'Raw Data'!P378),'Raw Data'!C378,IF(AND('Raw Data'!E378&gt;'Raw Data'!C378,'Raw Data'!P378&gt;'Raw Data'!O378),'Raw Data'!E378,0))</f>
        <v>0</v>
      </c>
      <c r="P383">
        <f>IF(AND('Raw Data'!D378&gt;4,'Raw Data'!O378&gt;'Raw Data'!P378),'Raw Data'!J378,IF(AND('Raw Data'!D378&gt;4,'Raw Data'!O378='Raw Data'!P378),0,IF('Raw Data'!O378='Raw Data'!P378,'Raw Data'!D378,0)))</f>
        <v>0</v>
      </c>
      <c r="Q383">
        <f>IF(AND('Raw Data'!D378&gt;4,'Raw Data'!O378&lt;'Raw Data'!P378),'Raw Data'!K378,IF(AND('Raw Data'!D378&gt;4,'Raw Data'!O378='Raw Data'!P378),0,IF('Raw Data'!O378='Raw Data'!P378,'Raw Data'!D378,0)))</f>
        <v>0</v>
      </c>
      <c r="R383">
        <f t="shared" si="19"/>
        <v>0</v>
      </c>
      <c r="S383">
        <f t="shared" si="20"/>
        <v>0</v>
      </c>
      <c r="T383">
        <f t="shared" si="21"/>
        <v>0</v>
      </c>
    </row>
    <row r="384" spans="1:20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Data'!E379,'Raw Data'!O379&gt;'Raw Data'!P379),'Raw Data'!C379,IF(AND('Raw Data'!E379&lt;'Raw Data'!C379,'Raw Data'!P379&gt;'Raw Data'!O379),'Raw Data'!E379,0))</f>
        <v>0</v>
      </c>
      <c r="O384">
        <f>IF(AND('Raw Data'!C379&gt;'Raw Data'!E379,'Raw Data'!O379&gt;'Raw Data'!P379),'Raw Data'!C379,IF(AND('Raw Data'!E379&gt;'Raw Data'!C379,'Raw Data'!P379&gt;'Raw Data'!O379),'Raw Data'!E379,0))</f>
        <v>0</v>
      </c>
      <c r="P384">
        <f>IF(AND('Raw Data'!D379&gt;4,'Raw Data'!O379&gt;'Raw Data'!P379),'Raw Data'!J379,IF(AND('Raw Data'!D379&gt;4,'Raw Data'!O379='Raw Data'!P379),0,IF('Raw Data'!O379='Raw Data'!P379,'Raw Data'!D379,0)))</f>
        <v>0</v>
      </c>
      <c r="Q384">
        <f>IF(AND('Raw Data'!D379&gt;4,'Raw Data'!O379&lt;'Raw Data'!P379),'Raw Data'!K379,IF(AND('Raw Data'!D379&gt;4,'Raw Data'!O379='Raw Data'!P379),0,IF('Raw Data'!O379='Raw Data'!P379,'Raw Data'!D379,0)))</f>
        <v>0</v>
      </c>
      <c r="R384">
        <f t="shared" si="19"/>
        <v>0</v>
      </c>
      <c r="S384">
        <f t="shared" si="20"/>
        <v>0</v>
      </c>
      <c r="T384">
        <f t="shared" si="21"/>
        <v>0</v>
      </c>
    </row>
    <row r="385" spans="1:20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Data'!E380,'Raw Data'!O380&gt;'Raw Data'!P380),'Raw Data'!C380,IF(AND('Raw Data'!E380&lt;'Raw Data'!C380,'Raw Data'!P380&gt;'Raw Data'!O380),'Raw Data'!E380,0))</f>
        <v>0</v>
      </c>
      <c r="O385">
        <f>IF(AND('Raw Data'!C380&gt;'Raw Data'!E380,'Raw Data'!O380&gt;'Raw Data'!P380),'Raw Data'!C380,IF(AND('Raw Data'!E380&gt;'Raw Data'!C380,'Raw Data'!P380&gt;'Raw Data'!O380),'Raw Data'!E380,0))</f>
        <v>0</v>
      </c>
      <c r="P385">
        <f>IF(AND('Raw Data'!D380&gt;4,'Raw Data'!O380&gt;'Raw Data'!P380),'Raw Data'!J380,IF(AND('Raw Data'!D380&gt;4,'Raw Data'!O380='Raw Data'!P380),0,IF('Raw Data'!O380='Raw Data'!P380,'Raw Data'!D380,0)))</f>
        <v>0</v>
      </c>
      <c r="Q385">
        <f>IF(AND('Raw Data'!D380&gt;4,'Raw Data'!O380&lt;'Raw Data'!P380),'Raw Data'!K380,IF(AND('Raw Data'!D380&gt;4,'Raw Data'!O380='Raw Data'!P380),0,IF('Raw Data'!O380='Raw Data'!P380,'Raw Data'!D380,0)))</f>
        <v>0</v>
      </c>
      <c r="R385">
        <f t="shared" si="19"/>
        <v>0</v>
      </c>
      <c r="S385">
        <f t="shared" si="20"/>
        <v>0</v>
      </c>
      <c r="T385">
        <f t="shared" si="21"/>
        <v>0</v>
      </c>
    </row>
    <row r="386" spans="1:20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Data'!E381,'Raw Data'!O381&gt;'Raw Data'!P381),'Raw Data'!C381,IF(AND('Raw Data'!E381&lt;'Raw Data'!C381,'Raw Data'!P381&gt;'Raw Data'!O381),'Raw Data'!E381,0))</f>
        <v>0</v>
      </c>
      <c r="O386">
        <f>IF(AND('Raw Data'!C381&gt;'Raw Data'!E381,'Raw Data'!O381&gt;'Raw Data'!P381),'Raw Data'!C381,IF(AND('Raw Data'!E381&gt;'Raw Data'!C381,'Raw Data'!P381&gt;'Raw Data'!O381),'Raw Data'!E381,0))</f>
        <v>0</v>
      </c>
      <c r="P386">
        <f>IF(AND('Raw Data'!D381&gt;4,'Raw Data'!O381&gt;'Raw Data'!P381),'Raw Data'!J381,IF(AND('Raw Data'!D381&gt;4,'Raw Data'!O381='Raw Data'!P381),0,IF('Raw Data'!O381='Raw Data'!P381,'Raw Data'!D381,0)))</f>
        <v>0</v>
      </c>
      <c r="Q386">
        <f>IF(AND('Raw Data'!D381&gt;4,'Raw Data'!O381&lt;'Raw Data'!P381),'Raw Data'!K381,IF(AND('Raw Data'!D381&gt;4,'Raw Data'!O381='Raw Data'!P381),0,IF('Raw Data'!O381='Raw Data'!P381,'Raw Data'!D381,0)))</f>
        <v>0</v>
      </c>
      <c r="R386">
        <f t="shared" si="19"/>
        <v>0</v>
      </c>
      <c r="S386">
        <f t="shared" si="20"/>
        <v>0</v>
      </c>
      <c r="T386">
        <f t="shared" si="21"/>
        <v>0</v>
      </c>
    </row>
    <row r="387" spans="1:20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Data'!E382,'Raw Data'!O382&gt;'Raw Data'!P382),'Raw Data'!C382,IF(AND('Raw Data'!E382&lt;'Raw Data'!C382,'Raw Data'!P382&gt;'Raw Data'!O382),'Raw Data'!E382,0))</f>
        <v>0</v>
      </c>
      <c r="O387">
        <f>IF(AND('Raw Data'!C382&gt;'Raw Data'!E382,'Raw Data'!O382&gt;'Raw Data'!P382),'Raw Data'!C382,IF(AND('Raw Data'!E382&gt;'Raw Data'!C382,'Raw Data'!P382&gt;'Raw Data'!O382),'Raw Data'!E382,0))</f>
        <v>0</v>
      </c>
      <c r="P387">
        <f>IF(AND('Raw Data'!D382&gt;4,'Raw Data'!O382&gt;'Raw Data'!P382),'Raw Data'!J382,IF(AND('Raw Data'!D382&gt;4,'Raw Data'!O382='Raw Data'!P382),0,IF('Raw Data'!O382='Raw Data'!P382,'Raw Data'!D382,0)))</f>
        <v>0</v>
      </c>
      <c r="Q387">
        <f>IF(AND('Raw Data'!D382&gt;4,'Raw Data'!O382&lt;'Raw Data'!P382),'Raw Data'!K382,IF(AND('Raw Data'!D382&gt;4,'Raw Data'!O382='Raw Data'!P382),0,IF('Raw Data'!O382='Raw Data'!P382,'Raw Data'!D382,0)))</f>
        <v>0</v>
      </c>
      <c r="R387">
        <f t="shared" si="19"/>
        <v>0</v>
      </c>
      <c r="S387">
        <f t="shared" si="20"/>
        <v>0</v>
      </c>
      <c r="T387">
        <f t="shared" si="21"/>
        <v>0</v>
      </c>
    </row>
    <row r="388" spans="1:20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Data'!E383,'Raw Data'!O383&gt;'Raw Data'!P383),'Raw Data'!C383,IF(AND('Raw Data'!E383&lt;'Raw Data'!C383,'Raw Data'!P383&gt;'Raw Data'!O383),'Raw Data'!E383,0))</f>
        <v>0</v>
      </c>
      <c r="O388">
        <f>IF(AND('Raw Data'!C383&gt;'Raw Data'!E383,'Raw Data'!O383&gt;'Raw Data'!P383),'Raw Data'!C383,IF(AND('Raw Data'!E383&gt;'Raw Data'!C383,'Raw Data'!P383&gt;'Raw Data'!O383),'Raw Data'!E383,0))</f>
        <v>0</v>
      </c>
      <c r="P388">
        <f>IF(AND('Raw Data'!D383&gt;4,'Raw Data'!O383&gt;'Raw Data'!P383),'Raw Data'!J383,IF(AND('Raw Data'!D383&gt;4,'Raw Data'!O383='Raw Data'!P383),0,IF('Raw Data'!O383='Raw Data'!P383,'Raw Data'!D383,0)))</f>
        <v>0</v>
      </c>
      <c r="Q388">
        <f>IF(AND('Raw Data'!D383&gt;4,'Raw Data'!O383&lt;'Raw Data'!P383),'Raw Data'!K383,IF(AND('Raw Data'!D383&gt;4,'Raw Data'!O383='Raw Data'!P383),0,IF('Raw Data'!O383='Raw Data'!P383,'Raw Data'!D383,0)))</f>
        <v>0</v>
      </c>
      <c r="R388">
        <f t="shared" si="19"/>
        <v>0</v>
      </c>
      <c r="S388">
        <f t="shared" si="20"/>
        <v>0</v>
      </c>
      <c r="T388">
        <f t="shared" si="21"/>
        <v>0</v>
      </c>
    </row>
    <row r="389" spans="1:20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Data'!E384,'Raw Data'!O384&gt;'Raw Data'!P384),'Raw Data'!C384,IF(AND('Raw Data'!E384&lt;'Raw Data'!C384,'Raw Data'!P384&gt;'Raw Data'!O384),'Raw Data'!E384,0))</f>
        <v>0</v>
      </c>
      <c r="O389">
        <f>IF(AND('Raw Data'!C384&gt;'Raw Data'!E384,'Raw Data'!O384&gt;'Raw Data'!P384),'Raw Data'!C384,IF(AND('Raw Data'!E384&gt;'Raw Data'!C384,'Raw Data'!P384&gt;'Raw Data'!O384),'Raw Data'!E384,0))</f>
        <v>0</v>
      </c>
      <c r="P389">
        <f>IF(AND('Raw Data'!D384&gt;4,'Raw Data'!O384&gt;'Raw Data'!P384),'Raw Data'!J384,IF(AND('Raw Data'!D384&gt;4,'Raw Data'!O384='Raw Data'!P384),0,IF('Raw Data'!O384='Raw Data'!P384,'Raw Data'!D384,0)))</f>
        <v>0</v>
      </c>
      <c r="Q389">
        <f>IF(AND('Raw Data'!D384&gt;4,'Raw Data'!O384&lt;'Raw Data'!P384),'Raw Data'!K384,IF(AND('Raw Data'!D384&gt;4,'Raw Data'!O384='Raw Data'!P384),0,IF('Raw Data'!O384='Raw Data'!P384,'Raw Data'!D384,0)))</f>
        <v>0</v>
      </c>
      <c r="R389">
        <f t="shared" si="19"/>
        <v>0</v>
      </c>
      <c r="S389">
        <f t="shared" si="20"/>
        <v>0</v>
      </c>
      <c r="T389">
        <f t="shared" si="21"/>
        <v>0</v>
      </c>
    </row>
    <row r="390" spans="1:20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Data'!E385,'Raw Data'!O385&gt;'Raw Data'!P385),'Raw Data'!C385,IF(AND('Raw Data'!E385&lt;'Raw Data'!C385,'Raw Data'!P385&gt;'Raw Data'!O385),'Raw Data'!E385,0))</f>
        <v>0</v>
      </c>
      <c r="O390">
        <f>IF(AND('Raw Data'!C385&gt;'Raw Data'!E385,'Raw Data'!O385&gt;'Raw Data'!P385),'Raw Data'!C385,IF(AND('Raw Data'!E385&gt;'Raw Data'!C385,'Raw Data'!P385&gt;'Raw Data'!O385),'Raw Data'!E385,0))</f>
        <v>0</v>
      </c>
      <c r="P390">
        <f>IF(AND('Raw Data'!D385&gt;4,'Raw Data'!O385&gt;'Raw Data'!P385),'Raw Data'!J385,IF(AND('Raw Data'!D385&gt;4,'Raw Data'!O385='Raw Data'!P385),0,IF('Raw Data'!O385='Raw Data'!P385,'Raw Data'!D385,0)))</f>
        <v>0</v>
      </c>
      <c r="Q390">
        <f>IF(AND('Raw Data'!D385&gt;4,'Raw Data'!O385&lt;'Raw Data'!P385),'Raw Data'!K385,IF(AND('Raw Data'!D385&gt;4,'Raw Data'!O385='Raw Data'!P385),0,IF('Raw Data'!O385='Raw Data'!P385,'Raw Data'!D385,0)))</f>
        <v>0</v>
      </c>
      <c r="R390">
        <f t="shared" si="19"/>
        <v>0</v>
      </c>
      <c r="S390">
        <f t="shared" si="20"/>
        <v>0</v>
      </c>
      <c r="T390">
        <f t="shared" si="21"/>
        <v>0</v>
      </c>
    </row>
    <row r="391" spans="1:20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Data'!E386,'Raw Data'!O386&gt;'Raw Data'!P386),'Raw Data'!C386,IF(AND('Raw Data'!E386&lt;'Raw Data'!C386,'Raw Data'!P386&gt;'Raw Data'!O386),'Raw Data'!E386,0))</f>
        <v>0</v>
      </c>
      <c r="O391">
        <f>IF(AND('Raw Data'!C386&gt;'Raw Data'!E386,'Raw Data'!O386&gt;'Raw Data'!P386),'Raw Data'!C386,IF(AND('Raw Data'!E386&gt;'Raw Data'!C386,'Raw Data'!P386&gt;'Raw Data'!O386),'Raw Data'!E386,0))</f>
        <v>0</v>
      </c>
      <c r="P391">
        <f>IF(AND('Raw Data'!D386&gt;4,'Raw Data'!O386&gt;'Raw Data'!P386),'Raw Data'!J386,IF(AND('Raw Data'!D386&gt;4,'Raw Data'!O386='Raw Data'!P386),0,IF('Raw Data'!O386='Raw Data'!P386,'Raw Data'!D386,0)))</f>
        <v>0</v>
      </c>
      <c r="Q391">
        <f>IF(AND('Raw Data'!D386&gt;4,'Raw Data'!O386&lt;'Raw Data'!P386),'Raw Data'!K386,IF(AND('Raw Data'!D386&gt;4,'Raw Data'!O386='Raw Data'!P386),0,IF('Raw Data'!O386='Raw Data'!P386,'Raw Data'!D386,0)))</f>
        <v>0</v>
      </c>
      <c r="R391">
        <f t="shared" ref="R391:R454" si="22">IF(AND(O391&gt;0, F391&gt;0), F391*O391, 0)</f>
        <v>0</v>
      </c>
      <c r="S391">
        <f t="shared" ref="S391:S454" si="23">IF(AND(C391&gt;0, E391&gt;0), E391*C391, 0)</f>
        <v>0</v>
      </c>
      <c r="T391">
        <f t="shared" ref="T391:T454" si="24">IF(AND(F391, D391), D391*F391, 0)</f>
        <v>0</v>
      </c>
    </row>
    <row r="392" spans="1:20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Data'!E387,'Raw Data'!O387&gt;'Raw Data'!P387),'Raw Data'!C387,IF(AND('Raw Data'!E387&lt;'Raw Data'!C387,'Raw Data'!P387&gt;'Raw Data'!O387),'Raw Data'!E387,0))</f>
        <v>0</v>
      </c>
      <c r="O392">
        <f>IF(AND('Raw Data'!C387&gt;'Raw Data'!E387,'Raw Data'!O387&gt;'Raw Data'!P387),'Raw Data'!C387,IF(AND('Raw Data'!E387&gt;'Raw Data'!C387,'Raw Data'!P387&gt;'Raw Data'!O387),'Raw Data'!E387,0))</f>
        <v>0</v>
      </c>
      <c r="P392">
        <f>IF(AND('Raw Data'!D387&gt;4,'Raw Data'!O387&gt;'Raw Data'!P387),'Raw Data'!J387,IF(AND('Raw Data'!D387&gt;4,'Raw Data'!O387='Raw Data'!P387),0,IF('Raw Data'!O387='Raw Data'!P387,'Raw Data'!D387,0)))</f>
        <v>0</v>
      </c>
      <c r="Q392">
        <f>IF(AND('Raw Data'!D387&gt;4,'Raw Data'!O387&lt;'Raw Data'!P387),'Raw Data'!K387,IF(AND('Raw Data'!D387&gt;4,'Raw Data'!O387='Raw Data'!P387),0,IF('Raw Data'!O387='Raw Data'!P387,'Raw Data'!D387,0)))</f>
        <v>0</v>
      </c>
      <c r="R392">
        <f t="shared" si="22"/>
        <v>0</v>
      </c>
      <c r="S392">
        <f t="shared" si="23"/>
        <v>0</v>
      </c>
      <c r="T392">
        <f t="shared" si="24"/>
        <v>0</v>
      </c>
    </row>
    <row r="393" spans="1:20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Data'!E388,'Raw Data'!O388&gt;'Raw Data'!P388),'Raw Data'!C388,IF(AND('Raw Data'!E388&lt;'Raw Data'!C388,'Raw Data'!P388&gt;'Raw Data'!O388),'Raw Data'!E388,0))</f>
        <v>0</v>
      </c>
      <c r="O393">
        <f>IF(AND('Raw Data'!C388&gt;'Raw Data'!E388,'Raw Data'!O388&gt;'Raw Data'!P388),'Raw Data'!C388,IF(AND('Raw Data'!E388&gt;'Raw Data'!C388,'Raw Data'!P388&gt;'Raw Data'!O388),'Raw Data'!E388,0))</f>
        <v>0</v>
      </c>
      <c r="P393">
        <f>IF(AND('Raw Data'!D388&gt;4,'Raw Data'!O388&gt;'Raw Data'!P388),'Raw Data'!J388,IF(AND('Raw Data'!D388&gt;4,'Raw Data'!O388='Raw Data'!P388),0,IF('Raw Data'!O388='Raw Data'!P388,'Raw Data'!D388,0)))</f>
        <v>0</v>
      </c>
      <c r="Q393">
        <f>IF(AND('Raw Data'!D388&gt;4,'Raw Data'!O388&lt;'Raw Data'!P388),'Raw Data'!K388,IF(AND('Raw Data'!D388&gt;4,'Raw Data'!O388='Raw Data'!P388),0,IF('Raw Data'!O388='Raw Data'!P388,'Raw Data'!D388,0)))</f>
        <v>0</v>
      </c>
      <c r="R393">
        <f t="shared" si="22"/>
        <v>0</v>
      </c>
      <c r="S393">
        <f t="shared" si="23"/>
        <v>0</v>
      </c>
      <c r="T393">
        <f t="shared" si="24"/>
        <v>0</v>
      </c>
    </row>
    <row r="394" spans="1:20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Data'!E389,'Raw Data'!O389&gt;'Raw Data'!P389),'Raw Data'!C389,IF(AND('Raw Data'!E389&lt;'Raw Data'!C389,'Raw Data'!P389&gt;'Raw Data'!O389),'Raw Data'!E389,0))</f>
        <v>0</v>
      </c>
      <c r="O394">
        <f>IF(AND('Raw Data'!C389&gt;'Raw Data'!E389,'Raw Data'!O389&gt;'Raw Data'!P389),'Raw Data'!C389,IF(AND('Raw Data'!E389&gt;'Raw Data'!C389,'Raw Data'!P389&gt;'Raw Data'!O389),'Raw Data'!E389,0))</f>
        <v>0</v>
      </c>
      <c r="P394">
        <f>IF(AND('Raw Data'!D389&gt;4,'Raw Data'!O389&gt;'Raw Data'!P389),'Raw Data'!J389,IF(AND('Raw Data'!D389&gt;4,'Raw Data'!O389='Raw Data'!P389),0,IF('Raw Data'!O389='Raw Data'!P389,'Raw Data'!D389,0)))</f>
        <v>0</v>
      </c>
      <c r="Q394">
        <f>IF(AND('Raw Data'!D389&gt;4,'Raw Data'!O389&lt;'Raw Data'!P389),'Raw Data'!K389,IF(AND('Raw Data'!D389&gt;4,'Raw Data'!O389='Raw Data'!P389),0,IF('Raw Data'!O389='Raw Data'!P389,'Raw Data'!D389,0)))</f>
        <v>0</v>
      </c>
      <c r="R394">
        <f t="shared" si="22"/>
        <v>0</v>
      </c>
      <c r="S394">
        <f t="shared" si="23"/>
        <v>0</v>
      </c>
      <c r="T394">
        <f t="shared" si="24"/>
        <v>0</v>
      </c>
    </row>
    <row r="395" spans="1:20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Data'!E390,'Raw Data'!O390&gt;'Raw Data'!P390),'Raw Data'!C390,IF(AND('Raw Data'!E390&lt;'Raw Data'!C390,'Raw Data'!P390&gt;'Raw Data'!O390),'Raw Data'!E390,0))</f>
        <v>0</v>
      </c>
      <c r="O395">
        <f>IF(AND('Raw Data'!C390&gt;'Raw Data'!E390,'Raw Data'!O390&gt;'Raw Data'!P390),'Raw Data'!C390,IF(AND('Raw Data'!E390&gt;'Raw Data'!C390,'Raw Data'!P390&gt;'Raw Data'!O390),'Raw Data'!E390,0))</f>
        <v>0</v>
      </c>
      <c r="P395">
        <f>IF(AND('Raw Data'!D390&gt;4,'Raw Data'!O390&gt;'Raw Data'!P390),'Raw Data'!J390,IF(AND('Raw Data'!D390&gt;4,'Raw Data'!O390='Raw Data'!P390),0,IF('Raw Data'!O390='Raw Data'!P390,'Raw Data'!D390,0)))</f>
        <v>0</v>
      </c>
      <c r="Q395">
        <f>IF(AND('Raw Data'!D390&gt;4,'Raw Data'!O390&lt;'Raw Data'!P390),'Raw Data'!K390,IF(AND('Raw Data'!D390&gt;4,'Raw Data'!O390='Raw Data'!P390),0,IF('Raw Data'!O390='Raw Data'!P390,'Raw Data'!D390,0)))</f>
        <v>0</v>
      </c>
      <c r="R395">
        <f t="shared" si="22"/>
        <v>0</v>
      </c>
      <c r="S395">
        <f t="shared" si="23"/>
        <v>0</v>
      </c>
      <c r="T395">
        <f t="shared" si="24"/>
        <v>0</v>
      </c>
    </row>
    <row r="396" spans="1:20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Data'!E391,'Raw Data'!O391&gt;'Raw Data'!P391),'Raw Data'!C391,IF(AND('Raw Data'!E391&lt;'Raw Data'!C391,'Raw Data'!P391&gt;'Raw Data'!O391),'Raw Data'!E391,0))</f>
        <v>0</v>
      </c>
      <c r="O396">
        <f>IF(AND('Raw Data'!C391&gt;'Raw Data'!E391,'Raw Data'!O391&gt;'Raw Data'!P391),'Raw Data'!C391,IF(AND('Raw Data'!E391&gt;'Raw Data'!C391,'Raw Data'!P391&gt;'Raw Data'!O391),'Raw Data'!E391,0))</f>
        <v>0</v>
      </c>
      <c r="P396">
        <f>IF(AND('Raw Data'!D391&gt;4,'Raw Data'!O391&gt;'Raw Data'!P391),'Raw Data'!J391,IF(AND('Raw Data'!D391&gt;4,'Raw Data'!O391='Raw Data'!P391),0,IF('Raw Data'!O391='Raw Data'!P391,'Raw Data'!D391,0)))</f>
        <v>0</v>
      </c>
      <c r="Q396">
        <f>IF(AND('Raw Data'!D391&gt;4,'Raw Data'!O391&lt;'Raw Data'!P391),'Raw Data'!K391,IF(AND('Raw Data'!D391&gt;4,'Raw Data'!O391='Raw Data'!P391),0,IF('Raw Data'!O391='Raw Data'!P391,'Raw Data'!D391,0)))</f>
        <v>0</v>
      </c>
      <c r="R396">
        <f t="shared" si="22"/>
        <v>0</v>
      </c>
      <c r="S396">
        <f t="shared" si="23"/>
        <v>0</v>
      </c>
      <c r="T396">
        <f t="shared" si="24"/>
        <v>0</v>
      </c>
    </row>
    <row r="397" spans="1:20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Data'!E392,'Raw Data'!O392&gt;'Raw Data'!P392),'Raw Data'!C392,IF(AND('Raw Data'!E392&lt;'Raw Data'!C392,'Raw Data'!P392&gt;'Raw Data'!O392),'Raw Data'!E392,0))</f>
        <v>0</v>
      </c>
      <c r="O397">
        <f>IF(AND('Raw Data'!C392&gt;'Raw Data'!E392,'Raw Data'!O392&gt;'Raw Data'!P392),'Raw Data'!C392,IF(AND('Raw Data'!E392&gt;'Raw Data'!C392,'Raw Data'!P392&gt;'Raw Data'!O392),'Raw Data'!E392,0))</f>
        <v>0</v>
      </c>
      <c r="P397">
        <f>IF(AND('Raw Data'!D392&gt;4,'Raw Data'!O392&gt;'Raw Data'!P392),'Raw Data'!J392,IF(AND('Raw Data'!D392&gt;4,'Raw Data'!O392='Raw Data'!P392),0,IF('Raw Data'!O392='Raw Data'!P392,'Raw Data'!D392,0)))</f>
        <v>0</v>
      </c>
      <c r="Q397">
        <f>IF(AND('Raw Data'!D392&gt;4,'Raw Data'!O392&lt;'Raw Data'!P392),'Raw Data'!K392,IF(AND('Raw Data'!D392&gt;4,'Raw Data'!O392='Raw Data'!P392),0,IF('Raw Data'!O392='Raw Data'!P392,'Raw Data'!D392,0)))</f>
        <v>0</v>
      </c>
      <c r="R397">
        <f t="shared" si="22"/>
        <v>0</v>
      </c>
      <c r="S397">
        <f t="shared" si="23"/>
        <v>0</v>
      </c>
      <c r="T397">
        <f t="shared" si="24"/>
        <v>0</v>
      </c>
    </row>
    <row r="398" spans="1:20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Data'!E393,'Raw Data'!O393&gt;'Raw Data'!P393),'Raw Data'!C393,IF(AND('Raw Data'!E393&lt;'Raw Data'!C393,'Raw Data'!P393&gt;'Raw Data'!O393),'Raw Data'!E393,0))</f>
        <v>0</v>
      </c>
      <c r="O398">
        <f>IF(AND('Raw Data'!C393&gt;'Raw Data'!E393,'Raw Data'!O393&gt;'Raw Data'!P393),'Raw Data'!C393,IF(AND('Raw Data'!E393&gt;'Raw Data'!C393,'Raw Data'!P393&gt;'Raw Data'!O393),'Raw Data'!E393,0))</f>
        <v>0</v>
      </c>
      <c r="P398">
        <f>IF(AND('Raw Data'!D393&gt;4,'Raw Data'!O393&gt;'Raw Data'!P393),'Raw Data'!J393,IF(AND('Raw Data'!D393&gt;4,'Raw Data'!O393='Raw Data'!P393),0,IF('Raw Data'!O393='Raw Data'!P393,'Raw Data'!D393,0)))</f>
        <v>0</v>
      </c>
      <c r="Q398">
        <f>IF(AND('Raw Data'!D393&gt;4,'Raw Data'!O393&lt;'Raw Data'!P393),'Raw Data'!K393,IF(AND('Raw Data'!D393&gt;4,'Raw Data'!O393='Raw Data'!P393),0,IF('Raw Data'!O393='Raw Data'!P393,'Raw Data'!D393,0)))</f>
        <v>0</v>
      </c>
      <c r="R398">
        <f t="shared" si="22"/>
        <v>0</v>
      </c>
      <c r="S398">
        <f t="shared" si="23"/>
        <v>0</v>
      </c>
      <c r="T398">
        <f t="shared" si="24"/>
        <v>0</v>
      </c>
    </row>
    <row r="399" spans="1:20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Data'!E394,'Raw Data'!O394&gt;'Raw Data'!P394),'Raw Data'!C394,IF(AND('Raw Data'!E394&lt;'Raw Data'!C394,'Raw Data'!P394&gt;'Raw Data'!O394),'Raw Data'!E394,0))</f>
        <v>0</v>
      </c>
      <c r="O399">
        <f>IF(AND('Raw Data'!C394&gt;'Raw Data'!E394,'Raw Data'!O394&gt;'Raw Data'!P394),'Raw Data'!C394,IF(AND('Raw Data'!E394&gt;'Raw Data'!C394,'Raw Data'!P394&gt;'Raw Data'!O394),'Raw Data'!E394,0))</f>
        <v>0</v>
      </c>
      <c r="P399">
        <f>IF(AND('Raw Data'!D394&gt;4,'Raw Data'!O394&gt;'Raw Data'!P394),'Raw Data'!J394,IF(AND('Raw Data'!D394&gt;4,'Raw Data'!O394='Raw Data'!P394),0,IF('Raw Data'!O394='Raw Data'!P394,'Raw Data'!D394,0)))</f>
        <v>0</v>
      </c>
      <c r="Q399">
        <f>IF(AND('Raw Data'!D394&gt;4,'Raw Data'!O394&lt;'Raw Data'!P394),'Raw Data'!K394,IF(AND('Raw Data'!D394&gt;4,'Raw Data'!O394='Raw Data'!P394),0,IF('Raw Data'!O394='Raw Data'!P394,'Raw Data'!D394,0)))</f>
        <v>0</v>
      </c>
      <c r="R399">
        <f t="shared" si="22"/>
        <v>0</v>
      </c>
      <c r="S399">
        <f t="shared" si="23"/>
        <v>0</v>
      </c>
      <c r="T399">
        <f t="shared" si="24"/>
        <v>0</v>
      </c>
    </row>
    <row r="400" spans="1:20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Data'!E395,'Raw Data'!O395&gt;'Raw Data'!P395),'Raw Data'!C395,IF(AND('Raw Data'!E395&lt;'Raw Data'!C395,'Raw Data'!P395&gt;'Raw Data'!O395),'Raw Data'!E395,0))</f>
        <v>0</v>
      </c>
      <c r="O400">
        <f>IF(AND('Raw Data'!C395&gt;'Raw Data'!E395,'Raw Data'!O395&gt;'Raw Data'!P395),'Raw Data'!C395,IF(AND('Raw Data'!E395&gt;'Raw Data'!C395,'Raw Data'!P395&gt;'Raw Data'!O395),'Raw Data'!E395,0))</f>
        <v>0</v>
      </c>
      <c r="P400">
        <f>IF(AND('Raw Data'!D395&gt;4,'Raw Data'!O395&gt;'Raw Data'!P395),'Raw Data'!J395,IF(AND('Raw Data'!D395&gt;4,'Raw Data'!O395='Raw Data'!P395),0,IF('Raw Data'!O395='Raw Data'!P395,'Raw Data'!D395,0)))</f>
        <v>0</v>
      </c>
      <c r="Q400">
        <f>IF(AND('Raw Data'!D395&gt;4,'Raw Data'!O395&lt;'Raw Data'!P395),'Raw Data'!K395,IF(AND('Raw Data'!D395&gt;4,'Raw Data'!O395='Raw Data'!P395),0,IF('Raw Data'!O395='Raw Data'!P395,'Raw Data'!D395,0)))</f>
        <v>0</v>
      </c>
      <c r="R400">
        <f t="shared" si="22"/>
        <v>0</v>
      </c>
      <c r="S400">
        <f t="shared" si="23"/>
        <v>0</v>
      </c>
      <c r="T400">
        <f t="shared" si="24"/>
        <v>0</v>
      </c>
    </row>
    <row r="401" spans="1:20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Data'!E396,'Raw Data'!O396&gt;'Raw Data'!P396),'Raw Data'!C396,IF(AND('Raw Data'!E396&lt;'Raw Data'!C396,'Raw Data'!P396&gt;'Raw Data'!O396),'Raw Data'!E396,0))</f>
        <v>0</v>
      </c>
      <c r="O401">
        <f>IF(AND('Raw Data'!C396&gt;'Raw Data'!E396,'Raw Data'!O396&gt;'Raw Data'!P396),'Raw Data'!C396,IF(AND('Raw Data'!E396&gt;'Raw Data'!C396,'Raw Data'!P396&gt;'Raw Data'!O396),'Raw Data'!E396,0))</f>
        <v>0</v>
      </c>
      <c r="P401">
        <f>IF(AND('Raw Data'!D396&gt;4,'Raw Data'!O396&gt;'Raw Data'!P396),'Raw Data'!J396,IF(AND('Raw Data'!D396&gt;4,'Raw Data'!O396='Raw Data'!P396),0,IF('Raw Data'!O396='Raw Data'!P396,'Raw Data'!D396,0)))</f>
        <v>0</v>
      </c>
      <c r="Q401">
        <f>IF(AND('Raw Data'!D396&gt;4,'Raw Data'!O396&lt;'Raw Data'!P396),'Raw Data'!K396,IF(AND('Raw Data'!D396&gt;4,'Raw Data'!O396='Raw Data'!P396),0,IF('Raw Data'!O396='Raw Data'!P396,'Raw Data'!D396,0)))</f>
        <v>0</v>
      </c>
      <c r="R401">
        <f t="shared" si="22"/>
        <v>0</v>
      </c>
      <c r="S401">
        <f t="shared" si="23"/>
        <v>0</v>
      </c>
      <c r="T401">
        <f t="shared" si="24"/>
        <v>0</v>
      </c>
    </row>
    <row r="402" spans="1:20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Data'!E397,'Raw Data'!O397&gt;'Raw Data'!P397),'Raw Data'!C397,IF(AND('Raw Data'!E397&lt;'Raw Data'!C397,'Raw Data'!P397&gt;'Raw Data'!O397),'Raw Data'!E397,0))</f>
        <v>0</v>
      </c>
      <c r="O402">
        <f>IF(AND('Raw Data'!C397&gt;'Raw Data'!E397,'Raw Data'!O397&gt;'Raw Data'!P397),'Raw Data'!C397,IF(AND('Raw Data'!E397&gt;'Raw Data'!C397,'Raw Data'!P397&gt;'Raw Data'!O397),'Raw Data'!E397,0))</f>
        <v>0</v>
      </c>
      <c r="P402">
        <f>IF(AND('Raw Data'!D397&gt;4,'Raw Data'!O397&gt;'Raw Data'!P397),'Raw Data'!J397,IF(AND('Raw Data'!D397&gt;4,'Raw Data'!O397='Raw Data'!P397),0,IF('Raw Data'!O397='Raw Data'!P397,'Raw Data'!D397,0)))</f>
        <v>0</v>
      </c>
      <c r="Q402">
        <f>IF(AND('Raw Data'!D397&gt;4,'Raw Data'!O397&lt;'Raw Data'!P397),'Raw Data'!K397,IF(AND('Raw Data'!D397&gt;4,'Raw Data'!O397='Raw Data'!P397),0,IF('Raw Data'!O397='Raw Data'!P397,'Raw Data'!D397,0)))</f>
        <v>0</v>
      </c>
      <c r="R402">
        <f t="shared" si="22"/>
        <v>0</v>
      </c>
      <c r="S402">
        <f t="shared" si="23"/>
        <v>0</v>
      </c>
      <c r="T402">
        <f t="shared" si="24"/>
        <v>0</v>
      </c>
    </row>
    <row r="403" spans="1:20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Data'!E398,'Raw Data'!O398&gt;'Raw Data'!P398),'Raw Data'!C398,IF(AND('Raw Data'!E398&lt;'Raw Data'!C398,'Raw Data'!P398&gt;'Raw Data'!O398),'Raw Data'!E398,0))</f>
        <v>0</v>
      </c>
      <c r="O403">
        <f>IF(AND('Raw Data'!C398&gt;'Raw Data'!E398,'Raw Data'!O398&gt;'Raw Data'!P398),'Raw Data'!C398,IF(AND('Raw Data'!E398&gt;'Raw Data'!C398,'Raw Data'!P398&gt;'Raw Data'!O398),'Raw Data'!E398,0))</f>
        <v>0</v>
      </c>
      <c r="P403">
        <f>IF(AND('Raw Data'!D398&gt;4,'Raw Data'!O398&gt;'Raw Data'!P398),'Raw Data'!J398,IF(AND('Raw Data'!D398&gt;4,'Raw Data'!O398='Raw Data'!P398),0,IF('Raw Data'!O398='Raw Data'!P398,'Raw Data'!D398,0)))</f>
        <v>0</v>
      </c>
      <c r="Q403">
        <f>IF(AND('Raw Data'!D398&gt;4,'Raw Data'!O398&lt;'Raw Data'!P398),'Raw Data'!K398,IF(AND('Raw Data'!D398&gt;4,'Raw Data'!O398='Raw Data'!P398),0,IF('Raw Data'!O398='Raw Data'!P398,'Raw Data'!D398,0)))</f>
        <v>0</v>
      </c>
      <c r="R403">
        <f t="shared" si="22"/>
        <v>0</v>
      </c>
      <c r="S403">
        <f t="shared" si="23"/>
        <v>0</v>
      </c>
      <c r="T403">
        <f t="shared" si="24"/>
        <v>0</v>
      </c>
    </row>
    <row r="404" spans="1:20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Data'!E399,'Raw Data'!O399&gt;'Raw Data'!P399),'Raw Data'!C399,IF(AND('Raw Data'!E399&lt;'Raw Data'!C399,'Raw Data'!P399&gt;'Raw Data'!O399),'Raw Data'!E399,0))</f>
        <v>0</v>
      </c>
      <c r="O404">
        <f>IF(AND('Raw Data'!C399&gt;'Raw Data'!E399,'Raw Data'!O399&gt;'Raw Data'!P399),'Raw Data'!C399,IF(AND('Raw Data'!E399&gt;'Raw Data'!C399,'Raw Data'!P399&gt;'Raw Data'!O399),'Raw Data'!E399,0))</f>
        <v>0</v>
      </c>
      <c r="P404">
        <f>IF(AND('Raw Data'!D399&gt;4,'Raw Data'!O399&gt;'Raw Data'!P399),'Raw Data'!J399,IF(AND('Raw Data'!D399&gt;4,'Raw Data'!O399='Raw Data'!P399),0,IF('Raw Data'!O399='Raw Data'!P399,'Raw Data'!D399,0)))</f>
        <v>0</v>
      </c>
      <c r="Q404">
        <f>IF(AND('Raw Data'!D399&gt;4,'Raw Data'!O399&lt;'Raw Data'!P399),'Raw Data'!K399,IF(AND('Raw Data'!D399&gt;4,'Raw Data'!O399='Raw Data'!P399),0,IF('Raw Data'!O399='Raw Data'!P399,'Raw Data'!D399,0)))</f>
        <v>0</v>
      </c>
      <c r="R404">
        <f t="shared" si="22"/>
        <v>0</v>
      </c>
      <c r="S404">
        <f t="shared" si="23"/>
        <v>0</v>
      </c>
      <c r="T404">
        <f t="shared" si="24"/>
        <v>0</v>
      </c>
    </row>
    <row r="405" spans="1:20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Data'!E400,'Raw Data'!O400&gt;'Raw Data'!P400),'Raw Data'!C400,IF(AND('Raw Data'!E400&lt;'Raw Data'!C400,'Raw Data'!P400&gt;'Raw Data'!O400),'Raw Data'!E400,0))</f>
        <v>0</v>
      </c>
      <c r="O405">
        <f>IF(AND('Raw Data'!C400&gt;'Raw Data'!E400,'Raw Data'!O400&gt;'Raw Data'!P400),'Raw Data'!C400,IF(AND('Raw Data'!E400&gt;'Raw Data'!C400,'Raw Data'!P400&gt;'Raw Data'!O400),'Raw Data'!E400,0))</f>
        <v>0</v>
      </c>
      <c r="P405">
        <f>IF(AND('Raw Data'!D400&gt;4,'Raw Data'!O400&gt;'Raw Data'!P400),'Raw Data'!J400,IF(AND('Raw Data'!D400&gt;4,'Raw Data'!O400='Raw Data'!P400),0,IF('Raw Data'!O400='Raw Data'!P400,'Raw Data'!D400,0)))</f>
        <v>0</v>
      </c>
      <c r="Q405">
        <f>IF(AND('Raw Data'!D400&gt;4,'Raw Data'!O400&lt;'Raw Data'!P400),'Raw Data'!K400,IF(AND('Raw Data'!D400&gt;4,'Raw Data'!O400='Raw Data'!P400),0,IF('Raw Data'!O400='Raw Data'!P400,'Raw Data'!D400,0)))</f>
        <v>0</v>
      </c>
      <c r="R405">
        <f t="shared" si="22"/>
        <v>0</v>
      </c>
      <c r="S405">
        <f t="shared" si="23"/>
        <v>0</v>
      </c>
      <c r="T405">
        <f t="shared" si="24"/>
        <v>0</v>
      </c>
    </row>
    <row r="406" spans="1:20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Data'!E401,'Raw Data'!O401&gt;'Raw Data'!P401),'Raw Data'!C401,IF(AND('Raw Data'!E401&lt;'Raw Data'!C401,'Raw Data'!P401&gt;'Raw Data'!O401),'Raw Data'!E401,0))</f>
        <v>0</v>
      </c>
      <c r="O406">
        <f>IF(AND('Raw Data'!C401&gt;'Raw Data'!E401,'Raw Data'!O401&gt;'Raw Data'!P401),'Raw Data'!C401,IF(AND('Raw Data'!E401&gt;'Raw Data'!C401,'Raw Data'!P401&gt;'Raw Data'!O401),'Raw Data'!E401,0))</f>
        <v>0</v>
      </c>
      <c r="P406">
        <f>IF(AND('Raw Data'!D401&gt;4,'Raw Data'!O401&gt;'Raw Data'!P401),'Raw Data'!J401,IF(AND('Raw Data'!D401&gt;4,'Raw Data'!O401='Raw Data'!P401),0,IF('Raw Data'!O401='Raw Data'!P401,'Raw Data'!D401,0)))</f>
        <v>0</v>
      </c>
      <c r="Q406">
        <f>IF(AND('Raw Data'!D401&gt;4,'Raw Data'!O401&lt;'Raw Data'!P401),'Raw Data'!K401,IF(AND('Raw Data'!D401&gt;4,'Raw Data'!O401='Raw Data'!P401),0,IF('Raw Data'!O401='Raw Data'!P401,'Raw Data'!D401,0)))</f>
        <v>0</v>
      </c>
      <c r="R406">
        <f t="shared" si="22"/>
        <v>0</v>
      </c>
      <c r="S406">
        <f t="shared" si="23"/>
        <v>0</v>
      </c>
      <c r="T406">
        <f t="shared" si="24"/>
        <v>0</v>
      </c>
    </row>
    <row r="407" spans="1:20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Data'!E402,'Raw Data'!O402&gt;'Raw Data'!P402),'Raw Data'!C402,IF(AND('Raw Data'!E402&lt;'Raw Data'!C402,'Raw Data'!P402&gt;'Raw Data'!O402),'Raw Data'!E402,0))</f>
        <v>0</v>
      </c>
      <c r="O407">
        <f>IF(AND('Raw Data'!C402&gt;'Raw Data'!E402,'Raw Data'!O402&gt;'Raw Data'!P402),'Raw Data'!C402,IF(AND('Raw Data'!E402&gt;'Raw Data'!C402,'Raw Data'!P402&gt;'Raw Data'!O402),'Raw Data'!E402,0))</f>
        <v>0</v>
      </c>
      <c r="P407">
        <f>IF(AND('Raw Data'!D402&gt;4,'Raw Data'!O402&gt;'Raw Data'!P402),'Raw Data'!J402,IF(AND('Raw Data'!D402&gt;4,'Raw Data'!O402='Raw Data'!P402),0,IF('Raw Data'!O402='Raw Data'!P402,'Raw Data'!D402,0)))</f>
        <v>0</v>
      </c>
      <c r="Q407">
        <f>IF(AND('Raw Data'!D402&gt;4,'Raw Data'!O402&lt;'Raw Data'!P402),'Raw Data'!K402,IF(AND('Raw Data'!D402&gt;4,'Raw Data'!O402='Raw Data'!P402),0,IF('Raw Data'!O402='Raw Data'!P402,'Raw Data'!D402,0)))</f>
        <v>0</v>
      </c>
      <c r="R407">
        <f t="shared" si="22"/>
        <v>0</v>
      </c>
      <c r="S407">
        <f t="shared" si="23"/>
        <v>0</v>
      </c>
      <c r="T407">
        <f t="shared" si="24"/>
        <v>0</v>
      </c>
    </row>
    <row r="408" spans="1:20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Data'!E403,'Raw Data'!O403&gt;'Raw Data'!P403),'Raw Data'!C403,IF(AND('Raw Data'!E403&lt;'Raw Data'!C403,'Raw Data'!P403&gt;'Raw Data'!O403),'Raw Data'!E403,0))</f>
        <v>0</v>
      </c>
      <c r="O408">
        <f>IF(AND('Raw Data'!C403&gt;'Raw Data'!E403,'Raw Data'!O403&gt;'Raw Data'!P403),'Raw Data'!C403,IF(AND('Raw Data'!E403&gt;'Raw Data'!C403,'Raw Data'!P403&gt;'Raw Data'!O403),'Raw Data'!E403,0))</f>
        <v>0</v>
      </c>
      <c r="P408">
        <f>IF(AND('Raw Data'!D403&gt;4,'Raw Data'!O403&gt;'Raw Data'!P403),'Raw Data'!J403,IF(AND('Raw Data'!D403&gt;4,'Raw Data'!O403='Raw Data'!P403),0,IF('Raw Data'!O403='Raw Data'!P403,'Raw Data'!D403,0)))</f>
        <v>0</v>
      </c>
      <c r="Q408">
        <f>IF(AND('Raw Data'!D403&gt;4,'Raw Data'!O403&lt;'Raw Data'!P403),'Raw Data'!K403,IF(AND('Raw Data'!D403&gt;4,'Raw Data'!O403='Raw Data'!P403),0,IF('Raw Data'!O403='Raw Data'!P403,'Raw Data'!D403,0)))</f>
        <v>0</v>
      </c>
      <c r="R408">
        <f t="shared" si="22"/>
        <v>0</v>
      </c>
      <c r="S408">
        <f t="shared" si="23"/>
        <v>0</v>
      </c>
      <c r="T408">
        <f t="shared" si="24"/>
        <v>0</v>
      </c>
    </row>
    <row r="409" spans="1:20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Data'!E404,'Raw Data'!O404&gt;'Raw Data'!P404),'Raw Data'!C404,IF(AND('Raw Data'!E404&lt;'Raw Data'!C404,'Raw Data'!P404&gt;'Raw Data'!O404),'Raw Data'!E404,0))</f>
        <v>0</v>
      </c>
      <c r="O409">
        <f>IF(AND('Raw Data'!C404&gt;'Raw Data'!E404,'Raw Data'!O404&gt;'Raw Data'!P404),'Raw Data'!C404,IF(AND('Raw Data'!E404&gt;'Raw Data'!C404,'Raw Data'!P404&gt;'Raw Data'!O404),'Raw Data'!E404,0))</f>
        <v>0</v>
      </c>
      <c r="P409">
        <f>IF(AND('Raw Data'!D404&gt;4,'Raw Data'!O404&gt;'Raw Data'!P404),'Raw Data'!J404,IF(AND('Raw Data'!D404&gt;4,'Raw Data'!O404='Raw Data'!P404),0,IF('Raw Data'!O404='Raw Data'!P404,'Raw Data'!D404,0)))</f>
        <v>0</v>
      </c>
      <c r="Q409">
        <f>IF(AND('Raw Data'!D404&gt;4,'Raw Data'!O404&lt;'Raw Data'!P404),'Raw Data'!K404,IF(AND('Raw Data'!D404&gt;4,'Raw Data'!O404='Raw Data'!P404),0,IF('Raw Data'!O404='Raw Data'!P404,'Raw Data'!D404,0)))</f>
        <v>0</v>
      </c>
      <c r="R409">
        <f t="shared" si="22"/>
        <v>0</v>
      </c>
      <c r="S409">
        <f t="shared" si="23"/>
        <v>0</v>
      </c>
      <c r="T409">
        <f t="shared" si="24"/>
        <v>0</v>
      </c>
    </row>
    <row r="410" spans="1:20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Data'!E405,'Raw Data'!O405&gt;'Raw Data'!P405),'Raw Data'!C405,IF(AND('Raw Data'!E405&lt;'Raw Data'!C405,'Raw Data'!P405&gt;'Raw Data'!O405),'Raw Data'!E405,0))</f>
        <v>0</v>
      </c>
      <c r="O410">
        <f>IF(AND('Raw Data'!C405&gt;'Raw Data'!E405,'Raw Data'!O405&gt;'Raw Data'!P405),'Raw Data'!C405,IF(AND('Raw Data'!E405&gt;'Raw Data'!C405,'Raw Data'!P405&gt;'Raw Data'!O405),'Raw Data'!E405,0))</f>
        <v>0</v>
      </c>
      <c r="P410">
        <f>IF(AND('Raw Data'!D405&gt;4,'Raw Data'!O405&gt;'Raw Data'!P405),'Raw Data'!J405,IF(AND('Raw Data'!D405&gt;4,'Raw Data'!O405='Raw Data'!P405),0,IF('Raw Data'!O405='Raw Data'!P405,'Raw Data'!D405,0)))</f>
        <v>0</v>
      </c>
      <c r="Q410">
        <f>IF(AND('Raw Data'!D405&gt;4,'Raw Data'!O405&lt;'Raw Data'!P405),'Raw Data'!K405,IF(AND('Raw Data'!D405&gt;4,'Raw Data'!O405='Raw Data'!P405),0,IF('Raw Data'!O405='Raw Data'!P405,'Raw Data'!D405,0)))</f>
        <v>0</v>
      </c>
      <c r="R410">
        <f t="shared" si="22"/>
        <v>0</v>
      </c>
      <c r="S410">
        <f t="shared" si="23"/>
        <v>0</v>
      </c>
      <c r="T410">
        <f t="shared" si="24"/>
        <v>0</v>
      </c>
    </row>
    <row r="411" spans="1:20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Data'!E406,'Raw Data'!O406&gt;'Raw Data'!P406),'Raw Data'!C406,IF(AND('Raw Data'!E406&lt;'Raw Data'!C406,'Raw Data'!P406&gt;'Raw Data'!O406),'Raw Data'!E406,0))</f>
        <v>0</v>
      </c>
      <c r="O411">
        <f>IF(AND('Raw Data'!C406&gt;'Raw Data'!E406,'Raw Data'!O406&gt;'Raw Data'!P406),'Raw Data'!C406,IF(AND('Raw Data'!E406&gt;'Raw Data'!C406,'Raw Data'!P406&gt;'Raw Data'!O406),'Raw Data'!E406,0))</f>
        <v>0</v>
      </c>
      <c r="P411">
        <f>IF(AND('Raw Data'!D406&gt;4,'Raw Data'!O406&gt;'Raw Data'!P406),'Raw Data'!J406,IF(AND('Raw Data'!D406&gt;4,'Raw Data'!O406='Raw Data'!P406),0,IF('Raw Data'!O406='Raw Data'!P406,'Raw Data'!D406,0)))</f>
        <v>0</v>
      </c>
      <c r="Q411">
        <f>IF(AND('Raw Data'!D406&gt;4,'Raw Data'!O406&lt;'Raw Data'!P406),'Raw Data'!K406,IF(AND('Raw Data'!D406&gt;4,'Raw Data'!O406='Raw Data'!P406),0,IF('Raw Data'!O406='Raw Data'!P406,'Raw Data'!D406,0)))</f>
        <v>0</v>
      </c>
      <c r="R411">
        <f t="shared" si="22"/>
        <v>0</v>
      </c>
      <c r="S411">
        <f t="shared" si="23"/>
        <v>0</v>
      </c>
      <c r="T411">
        <f t="shared" si="24"/>
        <v>0</v>
      </c>
    </row>
    <row r="412" spans="1:20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Data'!E407,'Raw Data'!O407&gt;'Raw Data'!P407),'Raw Data'!C407,IF(AND('Raw Data'!E407&lt;'Raw Data'!C407,'Raw Data'!P407&gt;'Raw Data'!O407),'Raw Data'!E407,0))</f>
        <v>0</v>
      </c>
      <c r="O412">
        <f>IF(AND('Raw Data'!C407&gt;'Raw Data'!E407,'Raw Data'!O407&gt;'Raw Data'!P407),'Raw Data'!C407,IF(AND('Raw Data'!E407&gt;'Raw Data'!C407,'Raw Data'!P407&gt;'Raw Data'!O407),'Raw Data'!E407,0))</f>
        <v>0</v>
      </c>
      <c r="P412">
        <f>IF(AND('Raw Data'!D407&gt;4,'Raw Data'!O407&gt;'Raw Data'!P407),'Raw Data'!J407,IF(AND('Raw Data'!D407&gt;4,'Raw Data'!O407='Raw Data'!P407),0,IF('Raw Data'!O407='Raw Data'!P407,'Raw Data'!D407,0)))</f>
        <v>0</v>
      </c>
      <c r="Q412">
        <f>IF(AND('Raw Data'!D407&gt;4,'Raw Data'!O407&lt;'Raw Data'!P407),'Raw Data'!K407,IF(AND('Raw Data'!D407&gt;4,'Raw Data'!O407='Raw Data'!P407),0,IF('Raw Data'!O407='Raw Data'!P407,'Raw Data'!D407,0)))</f>
        <v>0</v>
      </c>
      <c r="R412">
        <f t="shared" si="22"/>
        <v>0</v>
      </c>
      <c r="S412">
        <f t="shared" si="23"/>
        <v>0</v>
      </c>
      <c r="T412">
        <f t="shared" si="24"/>
        <v>0</v>
      </c>
    </row>
    <row r="413" spans="1:20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Data'!E408,'Raw Data'!O408&gt;'Raw Data'!P408),'Raw Data'!C408,IF(AND('Raw Data'!E408&lt;'Raw Data'!C408,'Raw Data'!P408&gt;'Raw Data'!O408),'Raw Data'!E408,0))</f>
        <v>0</v>
      </c>
      <c r="O413">
        <f>IF(AND('Raw Data'!C408&gt;'Raw Data'!E408,'Raw Data'!O408&gt;'Raw Data'!P408),'Raw Data'!C408,IF(AND('Raw Data'!E408&gt;'Raw Data'!C408,'Raw Data'!P408&gt;'Raw Data'!O408),'Raw Data'!E408,0))</f>
        <v>0</v>
      </c>
      <c r="P413">
        <f>IF(AND('Raw Data'!D408&gt;4,'Raw Data'!O408&gt;'Raw Data'!P408),'Raw Data'!J408,IF(AND('Raw Data'!D408&gt;4,'Raw Data'!O408='Raw Data'!P408),0,IF('Raw Data'!O408='Raw Data'!P408,'Raw Data'!D408,0)))</f>
        <v>0</v>
      </c>
      <c r="Q413">
        <f>IF(AND('Raw Data'!D408&gt;4,'Raw Data'!O408&lt;'Raw Data'!P408),'Raw Data'!K408,IF(AND('Raw Data'!D408&gt;4,'Raw Data'!O408='Raw Data'!P408),0,IF('Raw Data'!O408='Raw Data'!P408,'Raw Data'!D408,0)))</f>
        <v>0</v>
      </c>
      <c r="R413">
        <f t="shared" si="22"/>
        <v>0</v>
      </c>
      <c r="S413">
        <f t="shared" si="23"/>
        <v>0</v>
      </c>
      <c r="T413">
        <f t="shared" si="24"/>
        <v>0</v>
      </c>
    </row>
    <row r="414" spans="1:20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Data'!E409,'Raw Data'!O409&gt;'Raw Data'!P409),'Raw Data'!C409,IF(AND('Raw Data'!E409&lt;'Raw Data'!C409,'Raw Data'!P409&gt;'Raw Data'!O409),'Raw Data'!E409,0))</f>
        <v>0</v>
      </c>
      <c r="O414">
        <f>IF(AND('Raw Data'!C409&gt;'Raw Data'!E409,'Raw Data'!O409&gt;'Raw Data'!P409),'Raw Data'!C409,IF(AND('Raw Data'!E409&gt;'Raw Data'!C409,'Raw Data'!P409&gt;'Raw Data'!O409),'Raw Data'!E409,0))</f>
        <v>0</v>
      </c>
      <c r="P414">
        <f>IF(AND('Raw Data'!D409&gt;4,'Raw Data'!O409&gt;'Raw Data'!P409),'Raw Data'!J409,IF(AND('Raw Data'!D409&gt;4,'Raw Data'!O409='Raw Data'!P409),0,IF('Raw Data'!O409='Raw Data'!P409,'Raw Data'!D409,0)))</f>
        <v>0</v>
      </c>
      <c r="Q414">
        <f>IF(AND('Raw Data'!D409&gt;4,'Raw Data'!O409&lt;'Raw Data'!P409),'Raw Data'!K409,IF(AND('Raw Data'!D409&gt;4,'Raw Data'!O409='Raw Data'!P409),0,IF('Raw Data'!O409='Raw Data'!P409,'Raw Data'!D409,0)))</f>
        <v>0</v>
      </c>
      <c r="R414">
        <f t="shared" si="22"/>
        <v>0</v>
      </c>
      <c r="S414">
        <f t="shared" si="23"/>
        <v>0</v>
      </c>
      <c r="T414">
        <f t="shared" si="24"/>
        <v>0</v>
      </c>
    </row>
    <row r="415" spans="1:20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Data'!E410,'Raw Data'!O410&gt;'Raw Data'!P410),'Raw Data'!C410,IF(AND('Raw Data'!E410&lt;'Raw Data'!C410,'Raw Data'!P410&gt;'Raw Data'!O410),'Raw Data'!E410,0))</f>
        <v>0</v>
      </c>
      <c r="O415">
        <f>IF(AND('Raw Data'!C410&gt;'Raw Data'!E410,'Raw Data'!O410&gt;'Raw Data'!P410),'Raw Data'!C410,IF(AND('Raw Data'!E410&gt;'Raw Data'!C410,'Raw Data'!P410&gt;'Raw Data'!O410),'Raw Data'!E410,0))</f>
        <v>0</v>
      </c>
      <c r="P415">
        <f>IF(AND('Raw Data'!D410&gt;4,'Raw Data'!O410&gt;'Raw Data'!P410),'Raw Data'!J410,IF(AND('Raw Data'!D410&gt;4,'Raw Data'!O410='Raw Data'!P410),0,IF('Raw Data'!O410='Raw Data'!P410,'Raw Data'!D410,0)))</f>
        <v>0</v>
      </c>
      <c r="Q415">
        <f>IF(AND('Raw Data'!D410&gt;4,'Raw Data'!O410&lt;'Raw Data'!P410),'Raw Data'!K410,IF(AND('Raw Data'!D410&gt;4,'Raw Data'!O410='Raw Data'!P410),0,IF('Raw Data'!O410='Raw Data'!P410,'Raw Data'!D410,0)))</f>
        <v>0</v>
      </c>
      <c r="R415">
        <f t="shared" si="22"/>
        <v>0</v>
      </c>
      <c r="S415">
        <f t="shared" si="23"/>
        <v>0</v>
      </c>
      <c r="T415">
        <f t="shared" si="24"/>
        <v>0</v>
      </c>
    </row>
    <row r="416" spans="1:20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Data'!E411,'Raw Data'!O411&gt;'Raw Data'!P411),'Raw Data'!C411,IF(AND('Raw Data'!E411&lt;'Raw Data'!C411,'Raw Data'!P411&gt;'Raw Data'!O411),'Raw Data'!E411,0))</f>
        <v>0</v>
      </c>
      <c r="O416">
        <f>IF(AND('Raw Data'!C411&gt;'Raw Data'!E411,'Raw Data'!O411&gt;'Raw Data'!P411),'Raw Data'!C411,IF(AND('Raw Data'!E411&gt;'Raw Data'!C411,'Raw Data'!P411&gt;'Raw Data'!O411),'Raw Data'!E411,0))</f>
        <v>0</v>
      </c>
      <c r="P416">
        <f>IF(AND('Raw Data'!D411&gt;4,'Raw Data'!O411&gt;'Raw Data'!P411),'Raw Data'!J411,IF(AND('Raw Data'!D411&gt;4,'Raw Data'!O411='Raw Data'!P411),0,IF('Raw Data'!O411='Raw Data'!P411,'Raw Data'!D411,0)))</f>
        <v>0</v>
      </c>
      <c r="Q416">
        <f>IF(AND('Raw Data'!D411&gt;4,'Raw Data'!O411&lt;'Raw Data'!P411),'Raw Data'!K411,IF(AND('Raw Data'!D411&gt;4,'Raw Data'!O411='Raw Data'!P411),0,IF('Raw Data'!O411='Raw Data'!P411,'Raw Data'!D411,0)))</f>
        <v>0</v>
      </c>
      <c r="R416">
        <f t="shared" si="22"/>
        <v>0</v>
      </c>
      <c r="S416">
        <f t="shared" si="23"/>
        <v>0</v>
      </c>
      <c r="T416">
        <f t="shared" si="24"/>
        <v>0</v>
      </c>
    </row>
    <row r="417" spans="1:20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Data'!E412,'Raw Data'!O412&gt;'Raw Data'!P412),'Raw Data'!C412,IF(AND('Raw Data'!E412&lt;'Raw Data'!C412,'Raw Data'!P412&gt;'Raw Data'!O412),'Raw Data'!E412,0))</f>
        <v>0</v>
      </c>
      <c r="O417">
        <f>IF(AND('Raw Data'!C412&gt;'Raw Data'!E412,'Raw Data'!O412&gt;'Raw Data'!P412),'Raw Data'!C412,IF(AND('Raw Data'!E412&gt;'Raw Data'!C412,'Raw Data'!P412&gt;'Raw Data'!O412),'Raw Data'!E412,0))</f>
        <v>0</v>
      </c>
      <c r="P417">
        <f>IF(AND('Raw Data'!D412&gt;4,'Raw Data'!O412&gt;'Raw Data'!P412),'Raw Data'!J412,IF(AND('Raw Data'!D412&gt;4,'Raw Data'!O412='Raw Data'!P412),0,IF('Raw Data'!O412='Raw Data'!P412,'Raw Data'!D412,0)))</f>
        <v>0</v>
      </c>
      <c r="Q417">
        <f>IF(AND('Raw Data'!D412&gt;4,'Raw Data'!O412&lt;'Raw Data'!P412),'Raw Data'!K412,IF(AND('Raw Data'!D412&gt;4,'Raw Data'!O412='Raw Data'!P412),0,IF('Raw Data'!O412='Raw Data'!P412,'Raw Data'!D412,0)))</f>
        <v>0</v>
      </c>
      <c r="R417">
        <f t="shared" si="22"/>
        <v>0</v>
      </c>
      <c r="S417">
        <f t="shared" si="23"/>
        <v>0</v>
      </c>
      <c r="T417">
        <f t="shared" si="24"/>
        <v>0</v>
      </c>
    </row>
    <row r="418" spans="1:20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Data'!E413,'Raw Data'!O413&gt;'Raw Data'!P413),'Raw Data'!C413,IF(AND('Raw Data'!E413&lt;'Raw Data'!C413,'Raw Data'!P413&gt;'Raw Data'!O413),'Raw Data'!E413,0))</f>
        <v>0</v>
      </c>
      <c r="O418">
        <f>IF(AND('Raw Data'!C413&gt;'Raw Data'!E413,'Raw Data'!O413&gt;'Raw Data'!P413),'Raw Data'!C413,IF(AND('Raw Data'!E413&gt;'Raw Data'!C413,'Raw Data'!P413&gt;'Raw Data'!O413),'Raw Data'!E413,0))</f>
        <v>0</v>
      </c>
      <c r="P418">
        <f>IF(AND('Raw Data'!D413&gt;4,'Raw Data'!O413&gt;'Raw Data'!P413),'Raw Data'!J413,IF(AND('Raw Data'!D413&gt;4,'Raw Data'!O413='Raw Data'!P413),0,IF('Raw Data'!O413='Raw Data'!P413,'Raw Data'!D413,0)))</f>
        <v>0</v>
      </c>
      <c r="Q418">
        <f>IF(AND('Raw Data'!D413&gt;4,'Raw Data'!O413&lt;'Raw Data'!P413),'Raw Data'!K413,IF(AND('Raw Data'!D413&gt;4,'Raw Data'!O413='Raw Data'!P413),0,IF('Raw Data'!O413='Raw Data'!P413,'Raw Data'!D413,0)))</f>
        <v>0</v>
      </c>
      <c r="R418">
        <f t="shared" si="22"/>
        <v>0</v>
      </c>
      <c r="S418">
        <f t="shared" si="23"/>
        <v>0</v>
      </c>
      <c r="T418">
        <f t="shared" si="24"/>
        <v>0</v>
      </c>
    </row>
    <row r="419" spans="1:20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Data'!E414,'Raw Data'!O414&gt;'Raw Data'!P414),'Raw Data'!C414,IF(AND('Raw Data'!E414&lt;'Raw Data'!C414,'Raw Data'!P414&gt;'Raw Data'!O414),'Raw Data'!E414,0))</f>
        <v>0</v>
      </c>
      <c r="O419">
        <f>IF(AND('Raw Data'!C414&gt;'Raw Data'!E414,'Raw Data'!O414&gt;'Raw Data'!P414),'Raw Data'!C414,IF(AND('Raw Data'!E414&gt;'Raw Data'!C414,'Raw Data'!P414&gt;'Raw Data'!O414),'Raw Data'!E414,0))</f>
        <v>0</v>
      </c>
      <c r="P419">
        <f>IF(AND('Raw Data'!D414&gt;4,'Raw Data'!O414&gt;'Raw Data'!P414),'Raw Data'!J414,IF(AND('Raw Data'!D414&gt;4,'Raw Data'!O414='Raw Data'!P414),0,IF('Raw Data'!O414='Raw Data'!P414,'Raw Data'!D414,0)))</f>
        <v>0</v>
      </c>
      <c r="Q419">
        <f>IF(AND('Raw Data'!D414&gt;4,'Raw Data'!O414&lt;'Raw Data'!P414),'Raw Data'!K414,IF(AND('Raw Data'!D414&gt;4,'Raw Data'!O414='Raw Data'!P414),0,IF('Raw Data'!O414='Raw Data'!P414,'Raw Data'!D414,0)))</f>
        <v>0</v>
      </c>
      <c r="R419">
        <f t="shared" si="22"/>
        <v>0</v>
      </c>
      <c r="S419">
        <f t="shared" si="23"/>
        <v>0</v>
      </c>
      <c r="T419">
        <f t="shared" si="24"/>
        <v>0</v>
      </c>
    </row>
    <row r="420" spans="1:20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Data'!E415,'Raw Data'!O415&gt;'Raw Data'!P415),'Raw Data'!C415,IF(AND('Raw Data'!E415&lt;'Raw Data'!C415,'Raw Data'!P415&gt;'Raw Data'!O415),'Raw Data'!E415,0))</f>
        <v>0</v>
      </c>
      <c r="O420">
        <f>IF(AND('Raw Data'!C415&gt;'Raw Data'!E415,'Raw Data'!O415&gt;'Raw Data'!P415),'Raw Data'!C415,IF(AND('Raw Data'!E415&gt;'Raw Data'!C415,'Raw Data'!P415&gt;'Raw Data'!O415),'Raw Data'!E415,0))</f>
        <v>0</v>
      </c>
      <c r="P420">
        <f>IF(AND('Raw Data'!D415&gt;4,'Raw Data'!O415&gt;'Raw Data'!P415),'Raw Data'!J415,IF(AND('Raw Data'!D415&gt;4,'Raw Data'!O415='Raw Data'!P415),0,IF('Raw Data'!O415='Raw Data'!P415,'Raw Data'!D415,0)))</f>
        <v>0</v>
      </c>
      <c r="Q420">
        <f>IF(AND('Raw Data'!D415&gt;4,'Raw Data'!O415&lt;'Raw Data'!P415),'Raw Data'!K415,IF(AND('Raw Data'!D415&gt;4,'Raw Data'!O415='Raw Data'!P415),0,IF('Raw Data'!O415='Raw Data'!P415,'Raw Data'!D415,0)))</f>
        <v>0</v>
      </c>
      <c r="R420">
        <f t="shared" si="22"/>
        <v>0</v>
      </c>
      <c r="S420">
        <f t="shared" si="23"/>
        <v>0</v>
      </c>
      <c r="T420">
        <f t="shared" si="24"/>
        <v>0</v>
      </c>
    </row>
    <row r="421" spans="1:20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Data'!E416,'Raw Data'!O416&gt;'Raw Data'!P416),'Raw Data'!C416,IF(AND('Raw Data'!E416&lt;'Raw Data'!C416,'Raw Data'!P416&gt;'Raw Data'!O416),'Raw Data'!E416,0))</f>
        <v>0</v>
      </c>
      <c r="O421">
        <f>IF(AND('Raw Data'!C416&gt;'Raw Data'!E416,'Raw Data'!O416&gt;'Raw Data'!P416),'Raw Data'!C416,IF(AND('Raw Data'!E416&gt;'Raw Data'!C416,'Raw Data'!P416&gt;'Raw Data'!O416),'Raw Data'!E416,0))</f>
        <v>0</v>
      </c>
      <c r="P421">
        <f>IF(AND('Raw Data'!D416&gt;4,'Raw Data'!O416&gt;'Raw Data'!P416),'Raw Data'!J416,IF(AND('Raw Data'!D416&gt;4,'Raw Data'!O416='Raw Data'!P416),0,IF('Raw Data'!O416='Raw Data'!P416,'Raw Data'!D416,0)))</f>
        <v>0</v>
      </c>
      <c r="Q421">
        <f>IF(AND('Raw Data'!D416&gt;4,'Raw Data'!O416&lt;'Raw Data'!P416),'Raw Data'!K416,IF(AND('Raw Data'!D416&gt;4,'Raw Data'!O416='Raw Data'!P416),0,IF('Raw Data'!O416='Raw Data'!P416,'Raw Data'!D416,0)))</f>
        <v>0</v>
      </c>
      <c r="R421">
        <f t="shared" si="22"/>
        <v>0</v>
      </c>
      <c r="S421">
        <f t="shared" si="23"/>
        <v>0</v>
      </c>
      <c r="T421">
        <f t="shared" si="24"/>
        <v>0</v>
      </c>
    </row>
    <row r="422" spans="1:20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Data'!E417,'Raw Data'!O417&gt;'Raw Data'!P417),'Raw Data'!C417,IF(AND('Raw Data'!E417&lt;'Raw Data'!C417,'Raw Data'!P417&gt;'Raw Data'!O417),'Raw Data'!E417,0))</f>
        <v>0</v>
      </c>
      <c r="O422">
        <f>IF(AND('Raw Data'!C417&gt;'Raw Data'!E417,'Raw Data'!O417&gt;'Raw Data'!P417),'Raw Data'!C417,IF(AND('Raw Data'!E417&gt;'Raw Data'!C417,'Raw Data'!P417&gt;'Raw Data'!O417),'Raw Data'!E417,0))</f>
        <v>0</v>
      </c>
      <c r="P422">
        <f>IF(AND('Raw Data'!D417&gt;4,'Raw Data'!O417&gt;'Raw Data'!P417),'Raw Data'!J417,IF(AND('Raw Data'!D417&gt;4,'Raw Data'!O417='Raw Data'!P417),0,IF('Raw Data'!O417='Raw Data'!P417,'Raw Data'!D417,0)))</f>
        <v>0</v>
      </c>
      <c r="Q422">
        <f>IF(AND('Raw Data'!D417&gt;4,'Raw Data'!O417&lt;'Raw Data'!P417),'Raw Data'!K417,IF(AND('Raw Data'!D417&gt;4,'Raw Data'!O417='Raw Data'!P417),0,IF('Raw Data'!O417='Raw Data'!P417,'Raw Data'!D417,0)))</f>
        <v>0</v>
      </c>
      <c r="R422">
        <f t="shared" si="22"/>
        <v>0</v>
      </c>
      <c r="S422">
        <f t="shared" si="23"/>
        <v>0</v>
      </c>
      <c r="T422">
        <f t="shared" si="24"/>
        <v>0</v>
      </c>
    </row>
    <row r="423" spans="1:20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Data'!E418,'Raw Data'!O418&gt;'Raw Data'!P418),'Raw Data'!C418,IF(AND('Raw Data'!E418&lt;'Raw Data'!C418,'Raw Data'!P418&gt;'Raw Data'!O418),'Raw Data'!E418,0))</f>
        <v>0</v>
      </c>
      <c r="O423">
        <f>IF(AND('Raw Data'!C418&gt;'Raw Data'!E418,'Raw Data'!O418&gt;'Raw Data'!P418),'Raw Data'!C418,IF(AND('Raw Data'!E418&gt;'Raw Data'!C418,'Raw Data'!P418&gt;'Raw Data'!O418),'Raw Data'!E418,0))</f>
        <v>0</v>
      </c>
      <c r="P423">
        <f>IF(AND('Raw Data'!D418&gt;4,'Raw Data'!O418&gt;'Raw Data'!P418),'Raw Data'!J418,IF(AND('Raw Data'!D418&gt;4,'Raw Data'!O418='Raw Data'!P418),0,IF('Raw Data'!O418='Raw Data'!P418,'Raw Data'!D418,0)))</f>
        <v>0</v>
      </c>
      <c r="Q423">
        <f>IF(AND('Raw Data'!D418&gt;4,'Raw Data'!O418&lt;'Raw Data'!P418),'Raw Data'!K418,IF(AND('Raw Data'!D418&gt;4,'Raw Data'!O418='Raw Data'!P418),0,IF('Raw Data'!O418='Raw Data'!P418,'Raw Data'!D418,0)))</f>
        <v>0</v>
      </c>
      <c r="R423">
        <f t="shared" si="22"/>
        <v>0</v>
      </c>
      <c r="S423">
        <f t="shared" si="23"/>
        <v>0</v>
      </c>
      <c r="T423">
        <f t="shared" si="24"/>
        <v>0</v>
      </c>
    </row>
    <row r="424" spans="1:20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Data'!E419,'Raw Data'!O419&gt;'Raw Data'!P419),'Raw Data'!C419,IF(AND('Raw Data'!E419&lt;'Raw Data'!C419,'Raw Data'!P419&gt;'Raw Data'!O419),'Raw Data'!E419,0))</f>
        <v>0</v>
      </c>
      <c r="O424">
        <f>IF(AND('Raw Data'!C419&gt;'Raw Data'!E419,'Raw Data'!O419&gt;'Raw Data'!P419),'Raw Data'!C419,IF(AND('Raw Data'!E419&gt;'Raw Data'!C419,'Raw Data'!P419&gt;'Raw Data'!O419),'Raw Data'!E419,0))</f>
        <v>0</v>
      </c>
      <c r="P424">
        <f>IF(AND('Raw Data'!D419&gt;4,'Raw Data'!O419&gt;'Raw Data'!P419),'Raw Data'!J419,IF(AND('Raw Data'!D419&gt;4,'Raw Data'!O419='Raw Data'!P419),0,IF('Raw Data'!O419='Raw Data'!P419,'Raw Data'!D419,0)))</f>
        <v>0</v>
      </c>
      <c r="Q424">
        <f>IF(AND('Raw Data'!D419&gt;4,'Raw Data'!O419&lt;'Raw Data'!P419),'Raw Data'!K419,IF(AND('Raw Data'!D419&gt;4,'Raw Data'!O419='Raw Data'!P419),0,IF('Raw Data'!O419='Raw Data'!P419,'Raw Data'!D419,0)))</f>
        <v>0</v>
      </c>
      <c r="R424">
        <f t="shared" si="22"/>
        <v>0</v>
      </c>
      <c r="S424">
        <f t="shared" si="23"/>
        <v>0</v>
      </c>
      <c r="T424">
        <f t="shared" si="24"/>
        <v>0</v>
      </c>
    </row>
    <row r="425" spans="1:20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Data'!E420,'Raw Data'!O420&gt;'Raw Data'!P420),'Raw Data'!C420,IF(AND('Raw Data'!E420&lt;'Raw Data'!C420,'Raw Data'!P420&gt;'Raw Data'!O420),'Raw Data'!E420,0))</f>
        <v>0</v>
      </c>
      <c r="O425">
        <f>IF(AND('Raw Data'!C420&gt;'Raw Data'!E420,'Raw Data'!O420&gt;'Raw Data'!P420),'Raw Data'!C420,IF(AND('Raw Data'!E420&gt;'Raw Data'!C420,'Raw Data'!P420&gt;'Raw Data'!O420),'Raw Data'!E420,0))</f>
        <v>0</v>
      </c>
      <c r="P425">
        <f>IF(AND('Raw Data'!D420&gt;4,'Raw Data'!O420&gt;'Raw Data'!P420),'Raw Data'!J420,IF(AND('Raw Data'!D420&gt;4,'Raw Data'!O420='Raw Data'!P420),0,IF('Raw Data'!O420='Raw Data'!P420,'Raw Data'!D420,0)))</f>
        <v>0</v>
      </c>
      <c r="Q425">
        <f>IF(AND('Raw Data'!D420&gt;4,'Raw Data'!O420&lt;'Raw Data'!P420),'Raw Data'!K420,IF(AND('Raw Data'!D420&gt;4,'Raw Data'!O420='Raw Data'!P420),0,IF('Raw Data'!O420='Raw Data'!P420,'Raw Data'!D420,0)))</f>
        <v>0</v>
      </c>
      <c r="R425">
        <f t="shared" si="22"/>
        <v>0</v>
      </c>
      <c r="S425">
        <f t="shared" si="23"/>
        <v>0</v>
      </c>
      <c r="T425">
        <f t="shared" si="24"/>
        <v>0</v>
      </c>
    </row>
    <row r="426" spans="1:20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Data'!E421,'Raw Data'!O421&gt;'Raw Data'!P421),'Raw Data'!C421,IF(AND('Raw Data'!E421&lt;'Raw Data'!C421,'Raw Data'!P421&gt;'Raw Data'!O421),'Raw Data'!E421,0))</f>
        <v>0</v>
      </c>
      <c r="O426">
        <f>IF(AND('Raw Data'!C421&gt;'Raw Data'!E421,'Raw Data'!O421&gt;'Raw Data'!P421),'Raw Data'!C421,IF(AND('Raw Data'!E421&gt;'Raw Data'!C421,'Raw Data'!P421&gt;'Raw Data'!O421),'Raw Data'!E421,0))</f>
        <v>0</v>
      </c>
      <c r="P426">
        <f>IF(AND('Raw Data'!D421&gt;4,'Raw Data'!O421&gt;'Raw Data'!P421),'Raw Data'!J421,IF(AND('Raw Data'!D421&gt;4,'Raw Data'!O421='Raw Data'!P421),0,IF('Raw Data'!O421='Raw Data'!P421,'Raw Data'!D421,0)))</f>
        <v>0</v>
      </c>
      <c r="Q426">
        <f>IF(AND('Raw Data'!D421&gt;4,'Raw Data'!O421&lt;'Raw Data'!P421),'Raw Data'!K421,IF(AND('Raw Data'!D421&gt;4,'Raw Data'!O421='Raw Data'!P421),0,IF('Raw Data'!O421='Raw Data'!P421,'Raw Data'!D421,0)))</f>
        <v>0</v>
      </c>
      <c r="R426">
        <f t="shared" si="22"/>
        <v>0</v>
      </c>
      <c r="S426">
        <f t="shared" si="23"/>
        <v>0</v>
      </c>
      <c r="T426">
        <f t="shared" si="24"/>
        <v>0</v>
      </c>
    </row>
    <row r="427" spans="1:20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Data'!E422,'Raw Data'!O422&gt;'Raw Data'!P422),'Raw Data'!C422,IF(AND('Raw Data'!E422&lt;'Raw Data'!C422,'Raw Data'!P422&gt;'Raw Data'!O422),'Raw Data'!E422,0))</f>
        <v>0</v>
      </c>
      <c r="O427">
        <f>IF(AND('Raw Data'!C422&gt;'Raw Data'!E422,'Raw Data'!O422&gt;'Raw Data'!P422),'Raw Data'!C422,IF(AND('Raw Data'!E422&gt;'Raw Data'!C422,'Raw Data'!P422&gt;'Raw Data'!O422),'Raw Data'!E422,0))</f>
        <v>0</v>
      </c>
      <c r="P427">
        <f>IF(AND('Raw Data'!D422&gt;4,'Raw Data'!O422&gt;'Raw Data'!P422),'Raw Data'!J422,IF(AND('Raw Data'!D422&gt;4,'Raw Data'!O422='Raw Data'!P422),0,IF('Raw Data'!O422='Raw Data'!P422,'Raw Data'!D422,0)))</f>
        <v>0</v>
      </c>
      <c r="Q427">
        <f>IF(AND('Raw Data'!D422&gt;4,'Raw Data'!O422&lt;'Raw Data'!P422),'Raw Data'!K422,IF(AND('Raw Data'!D422&gt;4,'Raw Data'!O422='Raw Data'!P422),0,IF('Raw Data'!O422='Raw Data'!P422,'Raw Data'!D422,0)))</f>
        <v>0</v>
      </c>
      <c r="R427">
        <f t="shared" si="22"/>
        <v>0</v>
      </c>
      <c r="S427">
        <f t="shared" si="23"/>
        <v>0</v>
      </c>
      <c r="T427">
        <f t="shared" si="24"/>
        <v>0</v>
      </c>
    </row>
    <row r="428" spans="1:20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Data'!E423,'Raw Data'!O423&gt;'Raw Data'!P423),'Raw Data'!C423,IF(AND('Raw Data'!E423&lt;'Raw Data'!C423,'Raw Data'!P423&gt;'Raw Data'!O423),'Raw Data'!E423,0))</f>
        <v>0</v>
      </c>
      <c r="O428">
        <f>IF(AND('Raw Data'!C423&gt;'Raw Data'!E423,'Raw Data'!O423&gt;'Raw Data'!P423),'Raw Data'!C423,IF(AND('Raw Data'!E423&gt;'Raw Data'!C423,'Raw Data'!P423&gt;'Raw Data'!O423),'Raw Data'!E423,0))</f>
        <v>0</v>
      </c>
      <c r="P428">
        <f>IF(AND('Raw Data'!D423&gt;4,'Raw Data'!O423&gt;'Raw Data'!P423),'Raw Data'!J423,IF(AND('Raw Data'!D423&gt;4,'Raw Data'!O423='Raw Data'!P423),0,IF('Raw Data'!O423='Raw Data'!P423,'Raw Data'!D423,0)))</f>
        <v>0</v>
      </c>
      <c r="Q428">
        <f>IF(AND('Raw Data'!D423&gt;4,'Raw Data'!O423&lt;'Raw Data'!P423),'Raw Data'!K423,IF(AND('Raw Data'!D423&gt;4,'Raw Data'!O423='Raw Data'!P423),0,IF('Raw Data'!O423='Raw Data'!P423,'Raw Data'!D423,0)))</f>
        <v>0</v>
      </c>
      <c r="R428">
        <f t="shared" si="22"/>
        <v>0</v>
      </c>
      <c r="S428">
        <f t="shared" si="23"/>
        <v>0</v>
      </c>
      <c r="T428">
        <f t="shared" si="24"/>
        <v>0</v>
      </c>
    </row>
    <row r="429" spans="1:20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Data'!E424,'Raw Data'!O424&gt;'Raw Data'!P424),'Raw Data'!C424,IF(AND('Raw Data'!E424&lt;'Raw Data'!C424,'Raw Data'!P424&gt;'Raw Data'!O424),'Raw Data'!E424,0))</f>
        <v>0</v>
      </c>
      <c r="O429">
        <f>IF(AND('Raw Data'!C424&gt;'Raw Data'!E424,'Raw Data'!O424&gt;'Raw Data'!P424),'Raw Data'!C424,IF(AND('Raw Data'!E424&gt;'Raw Data'!C424,'Raw Data'!P424&gt;'Raw Data'!O424),'Raw Data'!E424,0))</f>
        <v>0</v>
      </c>
      <c r="P429">
        <f>IF(AND('Raw Data'!D424&gt;4,'Raw Data'!O424&gt;'Raw Data'!P424),'Raw Data'!J424,IF(AND('Raw Data'!D424&gt;4,'Raw Data'!O424='Raw Data'!P424),0,IF('Raw Data'!O424='Raw Data'!P424,'Raw Data'!D424,0)))</f>
        <v>0</v>
      </c>
      <c r="Q429">
        <f>IF(AND('Raw Data'!D424&gt;4,'Raw Data'!O424&lt;'Raw Data'!P424),'Raw Data'!K424,IF(AND('Raw Data'!D424&gt;4,'Raw Data'!O424='Raw Data'!P424),0,IF('Raw Data'!O424='Raw Data'!P424,'Raw Data'!D424,0)))</f>
        <v>0</v>
      </c>
      <c r="R429">
        <f t="shared" si="22"/>
        <v>0</v>
      </c>
      <c r="S429">
        <f t="shared" si="23"/>
        <v>0</v>
      </c>
      <c r="T429">
        <f t="shared" si="24"/>
        <v>0</v>
      </c>
    </row>
    <row r="430" spans="1:20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Data'!E425,'Raw Data'!O425&gt;'Raw Data'!P425),'Raw Data'!C425,IF(AND('Raw Data'!E425&lt;'Raw Data'!C425,'Raw Data'!P425&gt;'Raw Data'!O425),'Raw Data'!E425,0))</f>
        <v>0</v>
      </c>
      <c r="O430">
        <f>IF(AND('Raw Data'!C425&gt;'Raw Data'!E425,'Raw Data'!O425&gt;'Raw Data'!P425),'Raw Data'!C425,IF(AND('Raw Data'!E425&gt;'Raw Data'!C425,'Raw Data'!P425&gt;'Raw Data'!O425),'Raw Data'!E425,0))</f>
        <v>0</v>
      </c>
      <c r="P430">
        <f>IF(AND('Raw Data'!D425&gt;4,'Raw Data'!O425&gt;'Raw Data'!P425),'Raw Data'!J425,IF(AND('Raw Data'!D425&gt;4,'Raw Data'!O425='Raw Data'!P425),0,IF('Raw Data'!O425='Raw Data'!P425,'Raw Data'!D425,0)))</f>
        <v>0</v>
      </c>
      <c r="Q430">
        <f>IF(AND('Raw Data'!D425&gt;4,'Raw Data'!O425&lt;'Raw Data'!P425),'Raw Data'!K425,IF(AND('Raw Data'!D425&gt;4,'Raw Data'!O425='Raw Data'!P425),0,IF('Raw Data'!O425='Raw Data'!P425,'Raw Data'!D425,0)))</f>
        <v>0</v>
      </c>
      <c r="R430">
        <f t="shared" si="22"/>
        <v>0</v>
      </c>
      <c r="S430">
        <f t="shared" si="23"/>
        <v>0</v>
      </c>
      <c r="T430">
        <f t="shared" si="24"/>
        <v>0</v>
      </c>
    </row>
    <row r="431" spans="1:20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Data'!E426,'Raw Data'!O426&gt;'Raw Data'!P426),'Raw Data'!C426,IF(AND('Raw Data'!E426&lt;'Raw Data'!C426,'Raw Data'!P426&gt;'Raw Data'!O426),'Raw Data'!E426,0))</f>
        <v>0</v>
      </c>
      <c r="O431">
        <f>IF(AND('Raw Data'!C426&gt;'Raw Data'!E426,'Raw Data'!O426&gt;'Raw Data'!P426),'Raw Data'!C426,IF(AND('Raw Data'!E426&gt;'Raw Data'!C426,'Raw Data'!P426&gt;'Raw Data'!O426),'Raw Data'!E426,0))</f>
        <v>0</v>
      </c>
      <c r="P431">
        <f>IF(AND('Raw Data'!D426&gt;4,'Raw Data'!O426&gt;'Raw Data'!P426),'Raw Data'!J426,IF(AND('Raw Data'!D426&gt;4,'Raw Data'!O426='Raw Data'!P426),0,IF('Raw Data'!O426='Raw Data'!P426,'Raw Data'!D426,0)))</f>
        <v>0</v>
      </c>
      <c r="Q431">
        <f>IF(AND('Raw Data'!D426&gt;4,'Raw Data'!O426&lt;'Raw Data'!P426),'Raw Data'!K426,IF(AND('Raw Data'!D426&gt;4,'Raw Data'!O426='Raw Data'!P426),0,IF('Raw Data'!O426='Raw Data'!P426,'Raw Data'!D426,0)))</f>
        <v>0</v>
      </c>
      <c r="R431">
        <f t="shared" si="22"/>
        <v>0</v>
      </c>
      <c r="S431">
        <f t="shared" si="23"/>
        <v>0</v>
      </c>
      <c r="T431">
        <f t="shared" si="24"/>
        <v>0</v>
      </c>
    </row>
    <row r="432" spans="1:20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Data'!E427,'Raw Data'!O427&gt;'Raw Data'!P427),'Raw Data'!C427,IF(AND('Raw Data'!E427&lt;'Raw Data'!C427,'Raw Data'!P427&gt;'Raw Data'!O427),'Raw Data'!E427,0))</f>
        <v>0</v>
      </c>
      <c r="O432">
        <f>IF(AND('Raw Data'!C427&gt;'Raw Data'!E427,'Raw Data'!O427&gt;'Raw Data'!P427),'Raw Data'!C427,IF(AND('Raw Data'!E427&gt;'Raw Data'!C427,'Raw Data'!P427&gt;'Raw Data'!O427),'Raw Data'!E427,0))</f>
        <v>0</v>
      </c>
      <c r="P432">
        <f>IF(AND('Raw Data'!D427&gt;4,'Raw Data'!O427&gt;'Raw Data'!P427),'Raw Data'!J427,IF(AND('Raw Data'!D427&gt;4,'Raw Data'!O427='Raw Data'!P427),0,IF('Raw Data'!O427='Raw Data'!P427,'Raw Data'!D427,0)))</f>
        <v>0</v>
      </c>
      <c r="Q432">
        <f>IF(AND('Raw Data'!D427&gt;4,'Raw Data'!O427&lt;'Raw Data'!P427),'Raw Data'!K427,IF(AND('Raw Data'!D427&gt;4,'Raw Data'!O427='Raw Data'!P427),0,IF('Raw Data'!O427='Raw Data'!P427,'Raw Data'!D427,0)))</f>
        <v>0</v>
      </c>
      <c r="R432">
        <f t="shared" si="22"/>
        <v>0</v>
      </c>
      <c r="S432">
        <f t="shared" si="23"/>
        <v>0</v>
      </c>
      <c r="T432">
        <f t="shared" si="24"/>
        <v>0</v>
      </c>
    </row>
    <row r="433" spans="1:20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Data'!E428,'Raw Data'!O428&gt;'Raw Data'!P428),'Raw Data'!C428,IF(AND('Raw Data'!E428&lt;'Raw Data'!C428,'Raw Data'!P428&gt;'Raw Data'!O428),'Raw Data'!E428,0))</f>
        <v>0</v>
      </c>
      <c r="O433">
        <f>IF(AND('Raw Data'!C428&gt;'Raw Data'!E428,'Raw Data'!O428&gt;'Raw Data'!P428),'Raw Data'!C428,IF(AND('Raw Data'!E428&gt;'Raw Data'!C428,'Raw Data'!P428&gt;'Raw Data'!O428),'Raw Data'!E428,0))</f>
        <v>0</v>
      </c>
      <c r="P433">
        <f>IF(AND('Raw Data'!D428&gt;4,'Raw Data'!O428&gt;'Raw Data'!P428),'Raw Data'!J428,IF(AND('Raw Data'!D428&gt;4,'Raw Data'!O428='Raw Data'!P428),0,IF('Raw Data'!O428='Raw Data'!P428,'Raw Data'!D428,0)))</f>
        <v>0</v>
      </c>
      <c r="Q433">
        <f>IF(AND('Raw Data'!D428&gt;4,'Raw Data'!O428&lt;'Raw Data'!P428),'Raw Data'!K428,IF(AND('Raw Data'!D428&gt;4,'Raw Data'!O428='Raw Data'!P428),0,IF('Raw Data'!O428='Raw Data'!P428,'Raw Data'!D428,0)))</f>
        <v>0</v>
      </c>
      <c r="R433">
        <f t="shared" si="22"/>
        <v>0</v>
      </c>
      <c r="S433">
        <f t="shared" si="23"/>
        <v>0</v>
      </c>
      <c r="T433">
        <f t="shared" si="24"/>
        <v>0</v>
      </c>
    </row>
    <row r="434" spans="1:20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Data'!E429,'Raw Data'!O429&gt;'Raw Data'!P429),'Raw Data'!C429,IF(AND('Raw Data'!E429&lt;'Raw Data'!C429,'Raw Data'!P429&gt;'Raw Data'!O429),'Raw Data'!E429,0))</f>
        <v>0</v>
      </c>
      <c r="O434">
        <f>IF(AND('Raw Data'!C429&gt;'Raw Data'!E429,'Raw Data'!O429&gt;'Raw Data'!P429),'Raw Data'!C429,IF(AND('Raw Data'!E429&gt;'Raw Data'!C429,'Raw Data'!P429&gt;'Raw Data'!O429),'Raw Data'!E429,0))</f>
        <v>0</v>
      </c>
      <c r="P434">
        <f>IF(AND('Raw Data'!D429&gt;4,'Raw Data'!O429&gt;'Raw Data'!P429),'Raw Data'!J429,IF(AND('Raw Data'!D429&gt;4,'Raw Data'!O429='Raw Data'!P429),0,IF('Raw Data'!O429='Raw Data'!P429,'Raw Data'!D429,0)))</f>
        <v>0</v>
      </c>
      <c r="Q434">
        <f>IF(AND('Raw Data'!D429&gt;4,'Raw Data'!O429&lt;'Raw Data'!P429),'Raw Data'!K429,IF(AND('Raw Data'!D429&gt;4,'Raw Data'!O429='Raw Data'!P429),0,IF('Raw Data'!O429='Raw Data'!P429,'Raw Data'!D429,0)))</f>
        <v>0</v>
      </c>
      <c r="R434">
        <f t="shared" si="22"/>
        <v>0</v>
      </c>
      <c r="S434">
        <f t="shared" si="23"/>
        <v>0</v>
      </c>
      <c r="T434">
        <f t="shared" si="24"/>
        <v>0</v>
      </c>
    </row>
    <row r="435" spans="1:20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Data'!E430,'Raw Data'!O430&gt;'Raw Data'!P430),'Raw Data'!C430,IF(AND('Raw Data'!E430&lt;'Raw Data'!C430,'Raw Data'!P430&gt;'Raw Data'!O430),'Raw Data'!E430,0))</f>
        <v>0</v>
      </c>
      <c r="O435">
        <f>IF(AND('Raw Data'!C430&gt;'Raw Data'!E430,'Raw Data'!O430&gt;'Raw Data'!P430),'Raw Data'!C430,IF(AND('Raw Data'!E430&gt;'Raw Data'!C430,'Raw Data'!P430&gt;'Raw Data'!O430),'Raw Data'!E430,0))</f>
        <v>0</v>
      </c>
      <c r="P435">
        <f>IF(AND('Raw Data'!D430&gt;4,'Raw Data'!O430&gt;'Raw Data'!P430),'Raw Data'!J430,IF(AND('Raw Data'!D430&gt;4,'Raw Data'!O430='Raw Data'!P430),0,IF('Raw Data'!O430='Raw Data'!P430,'Raw Data'!D430,0)))</f>
        <v>0</v>
      </c>
      <c r="Q435">
        <f>IF(AND('Raw Data'!D430&gt;4,'Raw Data'!O430&lt;'Raw Data'!P430),'Raw Data'!K430,IF(AND('Raw Data'!D430&gt;4,'Raw Data'!O430='Raw Data'!P430),0,IF('Raw Data'!O430='Raw Data'!P430,'Raw Data'!D430,0)))</f>
        <v>0</v>
      </c>
      <c r="R435">
        <f t="shared" si="22"/>
        <v>0</v>
      </c>
      <c r="S435">
        <f t="shared" si="23"/>
        <v>0</v>
      </c>
      <c r="T435">
        <f t="shared" si="24"/>
        <v>0</v>
      </c>
    </row>
    <row r="436" spans="1:20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Data'!E431,'Raw Data'!O431&gt;'Raw Data'!P431),'Raw Data'!C431,IF(AND('Raw Data'!E431&lt;'Raw Data'!C431,'Raw Data'!P431&gt;'Raw Data'!O431),'Raw Data'!E431,0))</f>
        <v>0</v>
      </c>
      <c r="O436">
        <f>IF(AND('Raw Data'!C431&gt;'Raw Data'!E431,'Raw Data'!O431&gt;'Raw Data'!P431),'Raw Data'!C431,IF(AND('Raw Data'!E431&gt;'Raw Data'!C431,'Raw Data'!P431&gt;'Raw Data'!O431),'Raw Data'!E431,0))</f>
        <v>0</v>
      </c>
      <c r="P436">
        <f>IF(AND('Raw Data'!D431&gt;4,'Raw Data'!O431&gt;'Raw Data'!P431),'Raw Data'!J431,IF(AND('Raw Data'!D431&gt;4,'Raw Data'!O431='Raw Data'!P431),0,IF('Raw Data'!O431='Raw Data'!P431,'Raw Data'!D431,0)))</f>
        <v>0</v>
      </c>
      <c r="Q436">
        <f>IF(AND('Raw Data'!D431&gt;4,'Raw Data'!O431&lt;'Raw Data'!P431),'Raw Data'!K431,IF(AND('Raw Data'!D431&gt;4,'Raw Data'!O431='Raw Data'!P431),0,IF('Raw Data'!O431='Raw Data'!P431,'Raw Data'!D431,0)))</f>
        <v>0</v>
      </c>
      <c r="R436">
        <f t="shared" si="22"/>
        <v>0</v>
      </c>
      <c r="S436">
        <f t="shared" si="23"/>
        <v>0</v>
      </c>
      <c r="T436">
        <f t="shared" si="24"/>
        <v>0</v>
      </c>
    </row>
    <row r="437" spans="1:20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Data'!E432,'Raw Data'!O432&gt;'Raw Data'!P432),'Raw Data'!C432,IF(AND('Raw Data'!E432&lt;'Raw Data'!C432,'Raw Data'!P432&gt;'Raw Data'!O432),'Raw Data'!E432,0))</f>
        <v>0</v>
      </c>
      <c r="O437">
        <f>IF(AND('Raw Data'!C432&gt;'Raw Data'!E432,'Raw Data'!O432&gt;'Raw Data'!P432),'Raw Data'!C432,IF(AND('Raw Data'!E432&gt;'Raw Data'!C432,'Raw Data'!P432&gt;'Raw Data'!O432),'Raw Data'!E432,0))</f>
        <v>0</v>
      </c>
      <c r="P437">
        <f>IF(AND('Raw Data'!D432&gt;4,'Raw Data'!O432&gt;'Raw Data'!P432),'Raw Data'!J432,IF(AND('Raw Data'!D432&gt;4,'Raw Data'!O432='Raw Data'!P432),0,IF('Raw Data'!O432='Raw Data'!P432,'Raw Data'!D432,0)))</f>
        <v>0</v>
      </c>
      <c r="Q437">
        <f>IF(AND('Raw Data'!D432&gt;4,'Raw Data'!O432&lt;'Raw Data'!P432),'Raw Data'!K432,IF(AND('Raw Data'!D432&gt;4,'Raw Data'!O432='Raw Data'!P432),0,IF('Raw Data'!O432='Raw Data'!P432,'Raw Data'!D432,0)))</f>
        <v>0</v>
      </c>
      <c r="R437">
        <f t="shared" si="22"/>
        <v>0</v>
      </c>
      <c r="S437">
        <f t="shared" si="23"/>
        <v>0</v>
      </c>
      <c r="T437">
        <f t="shared" si="24"/>
        <v>0</v>
      </c>
    </row>
    <row r="438" spans="1:20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Data'!E433,'Raw Data'!O433&gt;'Raw Data'!P433),'Raw Data'!C433,IF(AND('Raw Data'!E433&lt;'Raw Data'!C433,'Raw Data'!P433&gt;'Raw Data'!O433),'Raw Data'!E433,0))</f>
        <v>0</v>
      </c>
      <c r="O438">
        <f>IF(AND('Raw Data'!C433&gt;'Raw Data'!E433,'Raw Data'!O433&gt;'Raw Data'!P433),'Raw Data'!C433,IF(AND('Raw Data'!E433&gt;'Raw Data'!C433,'Raw Data'!P433&gt;'Raw Data'!O433),'Raw Data'!E433,0))</f>
        <v>0</v>
      </c>
      <c r="P438">
        <f>IF(AND('Raw Data'!D433&gt;4,'Raw Data'!O433&gt;'Raw Data'!P433),'Raw Data'!J433,IF(AND('Raw Data'!D433&gt;4,'Raw Data'!O433='Raw Data'!P433),0,IF('Raw Data'!O433='Raw Data'!P433,'Raw Data'!D433,0)))</f>
        <v>0</v>
      </c>
      <c r="Q438">
        <f>IF(AND('Raw Data'!D433&gt;4,'Raw Data'!O433&lt;'Raw Data'!P433),'Raw Data'!K433,IF(AND('Raw Data'!D433&gt;4,'Raw Data'!O433='Raw Data'!P433),0,IF('Raw Data'!O433='Raw Data'!P433,'Raw Data'!D433,0)))</f>
        <v>0</v>
      </c>
      <c r="R438">
        <f t="shared" si="22"/>
        <v>0</v>
      </c>
      <c r="S438">
        <f t="shared" si="23"/>
        <v>0</v>
      </c>
      <c r="T438">
        <f t="shared" si="24"/>
        <v>0</v>
      </c>
    </row>
    <row r="439" spans="1:20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Data'!E434,'Raw Data'!O434&gt;'Raw Data'!P434),'Raw Data'!C434,IF(AND('Raw Data'!E434&lt;'Raw Data'!C434,'Raw Data'!P434&gt;'Raw Data'!O434),'Raw Data'!E434,0))</f>
        <v>0</v>
      </c>
      <c r="O439">
        <f>IF(AND('Raw Data'!C434&gt;'Raw Data'!E434,'Raw Data'!O434&gt;'Raw Data'!P434),'Raw Data'!C434,IF(AND('Raw Data'!E434&gt;'Raw Data'!C434,'Raw Data'!P434&gt;'Raw Data'!O434),'Raw Data'!E434,0))</f>
        <v>0</v>
      </c>
      <c r="P439">
        <f>IF(AND('Raw Data'!D434&gt;4,'Raw Data'!O434&gt;'Raw Data'!P434),'Raw Data'!J434,IF(AND('Raw Data'!D434&gt;4,'Raw Data'!O434='Raw Data'!P434),0,IF('Raw Data'!O434='Raw Data'!P434,'Raw Data'!D434,0)))</f>
        <v>0</v>
      </c>
      <c r="Q439">
        <f>IF(AND('Raw Data'!D434&gt;4,'Raw Data'!O434&lt;'Raw Data'!P434),'Raw Data'!K434,IF(AND('Raw Data'!D434&gt;4,'Raw Data'!O434='Raw Data'!P434),0,IF('Raw Data'!O434='Raw Data'!P434,'Raw Data'!D434,0)))</f>
        <v>0</v>
      </c>
      <c r="R439">
        <f t="shared" si="22"/>
        <v>0</v>
      </c>
      <c r="S439">
        <f t="shared" si="23"/>
        <v>0</v>
      </c>
      <c r="T439">
        <f t="shared" si="24"/>
        <v>0</v>
      </c>
    </row>
    <row r="440" spans="1:20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Data'!E435,'Raw Data'!O435&gt;'Raw Data'!P435),'Raw Data'!C435,IF(AND('Raw Data'!E435&lt;'Raw Data'!C435,'Raw Data'!P435&gt;'Raw Data'!O435),'Raw Data'!E435,0))</f>
        <v>0</v>
      </c>
      <c r="O440">
        <f>IF(AND('Raw Data'!C435&gt;'Raw Data'!E435,'Raw Data'!O435&gt;'Raw Data'!P435),'Raw Data'!C435,IF(AND('Raw Data'!E435&gt;'Raw Data'!C435,'Raw Data'!P435&gt;'Raw Data'!O435),'Raw Data'!E435,0))</f>
        <v>0</v>
      </c>
      <c r="P440">
        <f>IF(AND('Raw Data'!D435&gt;4,'Raw Data'!O435&gt;'Raw Data'!P435),'Raw Data'!J435,IF(AND('Raw Data'!D435&gt;4,'Raw Data'!O435='Raw Data'!P435),0,IF('Raw Data'!O435='Raw Data'!P435,'Raw Data'!D435,0)))</f>
        <v>0</v>
      </c>
      <c r="Q440">
        <f>IF(AND('Raw Data'!D435&gt;4,'Raw Data'!O435&lt;'Raw Data'!P435),'Raw Data'!K435,IF(AND('Raw Data'!D435&gt;4,'Raw Data'!O435='Raw Data'!P435),0,IF('Raw Data'!O435='Raw Data'!P435,'Raw Data'!D435,0)))</f>
        <v>0</v>
      </c>
      <c r="R440">
        <f t="shared" si="22"/>
        <v>0</v>
      </c>
      <c r="S440">
        <f t="shared" si="23"/>
        <v>0</v>
      </c>
      <c r="T440">
        <f t="shared" si="24"/>
        <v>0</v>
      </c>
    </row>
    <row r="441" spans="1:20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Data'!E436,'Raw Data'!O436&gt;'Raw Data'!P436),'Raw Data'!C436,IF(AND('Raw Data'!E436&lt;'Raw Data'!C436,'Raw Data'!P436&gt;'Raw Data'!O436),'Raw Data'!E436,0))</f>
        <v>0</v>
      </c>
      <c r="O441">
        <f>IF(AND('Raw Data'!C436&gt;'Raw Data'!E436,'Raw Data'!O436&gt;'Raw Data'!P436),'Raw Data'!C436,IF(AND('Raw Data'!E436&gt;'Raw Data'!C436,'Raw Data'!P436&gt;'Raw Data'!O436),'Raw Data'!E436,0))</f>
        <v>0</v>
      </c>
      <c r="P441">
        <f>IF(AND('Raw Data'!D436&gt;4,'Raw Data'!O436&gt;'Raw Data'!P436),'Raw Data'!J436,IF(AND('Raw Data'!D436&gt;4,'Raw Data'!O436='Raw Data'!P436),0,IF('Raw Data'!O436='Raw Data'!P436,'Raw Data'!D436,0)))</f>
        <v>0</v>
      </c>
      <c r="Q441">
        <f>IF(AND('Raw Data'!D436&gt;4,'Raw Data'!O436&lt;'Raw Data'!P436),'Raw Data'!K436,IF(AND('Raw Data'!D436&gt;4,'Raw Data'!O436='Raw Data'!P436),0,IF('Raw Data'!O436='Raw Data'!P436,'Raw Data'!D436,0)))</f>
        <v>0</v>
      </c>
      <c r="R441">
        <f t="shared" si="22"/>
        <v>0</v>
      </c>
      <c r="S441">
        <f t="shared" si="23"/>
        <v>0</v>
      </c>
      <c r="T441">
        <f t="shared" si="24"/>
        <v>0</v>
      </c>
    </row>
    <row r="442" spans="1:20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Data'!E437,'Raw Data'!O437&gt;'Raw Data'!P437),'Raw Data'!C437,IF(AND('Raw Data'!E437&lt;'Raw Data'!C437,'Raw Data'!P437&gt;'Raw Data'!O437),'Raw Data'!E437,0))</f>
        <v>0</v>
      </c>
      <c r="O442">
        <f>IF(AND('Raw Data'!C437&gt;'Raw Data'!E437,'Raw Data'!O437&gt;'Raw Data'!P437),'Raw Data'!C437,IF(AND('Raw Data'!E437&gt;'Raw Data'!C437,'Raw Data'!P437&gt;'Raw Data'!O437),'Raw Data'!E437,0))</f>
        <v>0</v>
      </c>
      <c r="P442">
        <f>IF(AND('Raw Data'!D437&gt;4,'Raw Data'!O437&gt;'Raw Data'!P437),'Raw Data'!J437,IF(AND('Raw Data'!D437&gt;4,'Raw Data'!O437='Raw Data'!P437),0,IF('Raw Data'!O437='Raw Data'!P437,'Raw Data'!D437,0)))</f>
        <v>0</v>
      </c>
      <c r="Q442">
        <f>IF(AND('Raw Data'!D437&gt;4,'Raw Data'!O437&lt;'Raw Data'!P437),'Raw Data'!K437,IF(AND('Raw Data'!D437&gt;4,'Raw Data'!O437='Raw Data'!P437),0,IF('Raw Data'!O437='Raw Data'!P437,'Raw Data'!D437,0)))</f>
        <v>0</v>
      </c>
      <c r="R442">
        <f t="shared" si="22"/>
        <v>0</v>
      </c>
      <c r="S442">
        <f t="shared" si="23"/>
        <v>0</v>
      </c>
      <c r="T442">
        <f t="shared" si="24"/>
        <v>0</v>
      </c>
    </row>
    <row r="443" spans="1:20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Data'!E438,'Raw Data'!O438&gt;'Raw Data'!P438),'Raw Data'!C438,IF(AND('Raw Data'!E438&lt;'Raw Data'!C438,'Raw Data'!P438&gt;'Raw Data'!O438),'Raw Data'!E438,0))</f>
        <v>0</v>
      </c>
      <c r="O443">
        <f>IF(AND('Raw Data'!C438&gt;'Raw Data'!E438,'Raw Data'!O438&gt;'Raw Data'!P438),'Raw Data'!C438,IF(AND('Raw Data'!E438&gt;'Raw Data'!C438,'Raw Data'!P438&gt;'Raw Data'!O438),'Raw Data'!E438,0))</f>
        <v>0</v>
      </c>
      <c r="P443">
        <f>IF(AND('Raw Data'!D438&gt;4,'Raw Data'!O438&gt;'Raw Data'!P438),'Raw Data'!J438,IF(AND('Raw Data'!D438&gt;4,'Raw Data'!O438='Raw Data'!P438),0,IF('Raw Data'!O438='Raw Data'!P438,'Raw Data'!D438,0)))</f>
        <v>0</v>
      </c>
      <c r="Q443">
        <f>IF(AND('Raw Data'!D438&gt;4,'Raw Data'!O438&lt;'Raw Data'!P438),'Raw Data'!K438,IF(AND('Raw Data'!D438&gt;4,'Raw Data'!O438='Raw Data'!P438),0,IF('Raw Data'!O438='Raw Data'!P438,'Raw Data'!D438,0)))</f>
        <v>0</v>
      </c>
      <c r="R443">
        <f t="shared" si="22"/>
        <v>0</v>
      </c>
      <c r="S443">
        <f t="shared" si="23"/>
        <v>0</v>
      </c>
      <c r="T443">
        <f t="shared" si="24"/>
        <v>0</v>
      </c>
    </row>
    <row r="444" spans="1:20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Data'!E439,'Raw Data'!O439&gt;'Raw Data'!P439),'Raw Data'!C439,IF(AND('Raw Data'!E439&lt;'Raw Data'!C439,'Raw Data'!P439&gt;'Raw Data'!O439),'Raw Data'!E439,0))</f>
        <v>0</v>
      </c>
      <c r="O444">
        <f>IF(AND('Raw Data'!C439&gt;'Raw Data'!E439,'Raw Data'!O439&gt;'Raw Data'!P439),'Raw Data'!C439,IF(AND('Raw Data'!E439&gt;'Raw Data'!C439,'Raw Data'!P439&gt;'Raw Data'!O439),'Raw Data'!E439,0))</f>
        <v>0</v>
      </c>
      <c r="P444">
        <f>IF(AND('Raw Data'!D439&gt;4,'Raw Data'!O439&gt;'Raw Data'!P439),'Raw Data'!J439,IF(AND('Raw Data'!D439&gt;4,'Raw Data'!O439='Raw Data'!P439),0,IF('Raw Data'!O439='Raw Data'!P439,'Raw Data'!D439,0)))</f>
        <v>0</v>
      </c>
      <c r="Q444">
        <f>IF(AND('Raw Data'!D439&gt;4,'Raw Data'!O439&lt;'Raw Data'!P439),'Raw Data'!K439,IF(AND('Raw Data'!D439&gt;4,'Raw Data'!O439='Raw Data'!P439),0,IF('Raw Data'!O439='Raw Data'!P439,'Raw Data'!D439,0)))</f>
        <v>0</v>
      </c>
      <c r="R444">
        <f t="shared" si="22"/>
        <v>0</v>
      </c>
      <c r="S444">
        <f t="shared" si="23"/>
        <v>0</v>
      </c>
      <c r="T444">
        <f t="shared" si="24"/>
        <v>0</v>
      </c>
    </row>
    <row r="445" spans="1:20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Data'!E440,'Raw Data'!O440&gt;'Raw Data'!P440),'Raw Data'!C440,IF(AND('Raw Data'!E440&lt;'Raw Data'!C440,'Raw Data'!P440&gt;'Raw Data'!O440),'Raw Data'!E440,0))</f>
        <v>0</v>
      </c>
      <c r="O445">
        <f>IF(AND('Raw Data'!C440&gt;'Raw Data'!E440,'Raw Data'!O440&gt;'Raw Data'!P440),'Raw Data'!C440,IF(AND('Raw Data'!E440&gt;'Raw Data'!C440,'Raw Data'!P440&gt;'Raw Data'!O440),'Raw Data'!E440,0))</f>
        <v>0</v>
      </c>
      <c r="P445">
        <f>IF(AND('Raw Data'!D440&gt;4,'Raw Data'!O440&gt;'Raw Data'!P440),'Raw Data'!J440,IF(AND('Raw Data'!D440&gt;4,'Raw Data'!O440='Raw Data'!P440),0,IF('Raw Data'!O440='Raw Data'!P440,'Raw Data'!D440,0)))</f>
        <v>0</v>
      </c>
      <c r="Q445">
        <f>IF(AND('Raw Data'!D440&gt;4,'Raw Data'!O440&lt;'Raw Data'!P440),'Raw Data'!K440,IF(AND('Raw Data'!D440&gt;4,'Raw Data'!O440='Raw Data'!P440),0,IF('Raw Data'!O440='Raw Data'!P440,'Raw Data'!D440,0)))</f>
        <v>0</v>
      </c>
      <c r="R445">
        <f t="shared" si="22"/>
        <v>0</v>
      </c>
      <c r="S445">
        <f t="shared" si="23"/>
        <v>0</v>
      </c>
      <c r="T445">
        <f t="shared" si="24"/>
        <v>0</v>
      </c>
    </row>
    <row r="446" spans="1:20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Data'!E441,'Raw Data'!O441&gt;'Raw Data'!P441),'Raw Data'!C441,IF(AND('Raw Data'!E441&lt;'Raw Data'!C441,'Raw Data'!P441&gt;'Raw Data'!O441),'Raw Data'!E441,0))</f>
        <v>0</v>
      </c>
      <c r="O446">
        <f>IF(AND('Raw Data'!C441&gt;'Raw Data'!E441,'Raw Data'!O441&gt;'Raw Data'!P441),'Raw Data'!C441,IF(AND('Raw Data'!E441&gt;'Raw Data'!C441,'Raw Data'!P441&gt;'Raw Data'!O441),'Raw Data'!E441,0))</f>
        <v>0</v>
      </c>
      <c r="P446">
        <f>IF(AND('Raw Data'!D441&gt;4,'Raw Data'!O441&gt;'Raw Data'!P441),'Raw Data'!J441,IF(AND('Raw Data'!D441&gt;4,'Raw Data'!O441='Raw Data'!P441),0,IF('Raw Data'!O441='Raw Data'!P441,'Raw Data'!D441,0)))</f>
        <v>0</v>
      </c>
      <c r="Q446">
        <f>IF(AND('Raw Data'!D441&gt;4,'Raw Data'!O441&lt;'Raw Data'!P441),'Raw Data'!K441,IF(AND('Raw Data'!D441&gt;4,'Raw Data'!O441='Raw Data'!P441),0,IF('Raw Data'!O441='Raw Data'!P441,'Raw Data'!D441,0)))</f>
        <v>0</v>
      </c>
      <c r="R446">
        <f t="shared" si="22"/>
        <v>0</v>
      </c>
      <c r="S446">
        <f t="shared" si="23"/>
        <v>0</v>
      </c>
      <c r="T446">
        <f t="shared" si="24"/>
        <v>0</v>
      </c>
    </row>
    <row r="447" spans="1:20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Data'!E442,'Raw Data'!O442&gt;'Raw Data'!P442),'Raw Data'!C442,IF(AND('Raw Data'!E442&lt;'Raw Data'!C442,'Raw Data'!P442&gt;'Raw Data'!O442),'Raw Data'!E442,0))</f>
        <v>0</v>
      </c>
      <c r="O447">
        <f>IF(AND('Raw Data'!C442&gt;'Raw Data'!E442,'Raw Data'!O442&gt;'Raw Data'!P442),'Raw Data'!C442,IF(AND('Raw Data'!E442&gt;'Raw Data'!C442,'Raw Data'!P442&gt;'Raw Data'!O442),'Raw Data'!E442,0))</f>
        <v>0</v>
      </c>
      <c r="P447">
        <f>IF(AND('Raw Data'!D442&gt;4,'Raw Data'!O442&gt;'Raw Data'!P442),'Raw Data'!J442,IF(AND('Raw Data'!D442&gt;4,'Raw Data'!O442='Raw Data'!P442),0,IF('Raw Data'!O442='Raw Data'!P442,'Raw Data'!D442,0)))</f>
        <v>0</v>
      </c>
      <c r="Q447">
        <f>IF(AND('Raw Data'!D442&gt;4,'Raw Data'!O442&lt;'Raw Data'!P442),'Raw Data'!K442,IF(AND('Raw Data'!D442&gt;4,'Raw Data'!O442='Raw Data'!P442),0,IF('Raw Data'!O442='Raw Data'!P442,'Raw Data'!D442,0)))</f>
        <v>0</v>
      </c>
      <c r="R447">
        <f t="shared" si="22"/>
        <v>0</v>
      </c>
      <c r="S447">
        <f t="shared" si="23"/>
        <v>0</v>
      </c>
      <c r="T447">
        <f t="shared" si="24"/>
        <v>0</v>
      </c>
    </row>
    <row r="448" spans="1:20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Data'!E443,'Raw Data'!O443&gt;'Raw Data'!P443),'Raw Data'!C443,IF(AND('Raw Data'!E443&lt;'Raw Data'!C443,'Raw Data'!P443&gt;'Raw Data'!O443),'Raw Data'!E443,0))</f>
        <v>0</v>
      </c>
      <c r="O448">
        <f>IF(AND('Raw Data'!C443&gt;'Raw Data'!E443,'Raw Data'!O443&gt;'Raw Data'!P443),'Raw Data'!C443,IF(AND('Raw Data'!E443&gt;'Raw Data'!C443,'Raw Data'!P443&gt;'Raw Data'!O443),'Raw Data'!E443,0))</f>
        <v>0</v>
      </c>
      <c r="P448">
        <f>IF(AND('Raw Data'!D443&gt;4,'Raw Data'!O443&gt;'Raw Data'!P443),'Raw Data'!J443,IF(AND('Raw Data'!D443&gt;4,'Raw Data'!O443='Raw Data'!P443),0,IF('Raw Data'!O443='Raw Data'!P443,'Raw Data'!D443,0)))</f>
        <v>0</v>
      </c>
      <c r="Q448">
        <f>IF(AND('Raw Data'!D443&gt;4,'Raw Data'!O443&lt;'Raw Data'!P443),'Raw Data'!K443,IF(AND('Raw Data'!D443&gt;4,'Raw Data'!O443='Raw Data'!P443),0,IF('Raw Data'!O443='Raw Data'!P443,'Raw Data'!D443,0)))</f>
        <v>0</v>
      </c>
      <c r="R448">
        <f t="shared" si="22"/>
        <v>0</v>
      </c>
      <c r="S448">
        <f t="shared" si="23"/>
        <v>0</v>
      </c>
      <c r="T448">
        <f t="shared" si="24"/>
        <v>0</v>
      </c>
    </row>
    <row r="449" spans="1:20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Data'!E444,'Raw Data'!O444&gt;'Raw Data'!P444),'Raw Data'!C444,IF(AND('Raw Data'!E444&lt;'Raw Data'!C444,'Raw Data'!P444&gt;'Raw Data'!O444),'Raw Data'!E444,0))</f>
        <v>0</v>
      </c>
      <c r="O449">
        <f>IF(AND('Raw Data'!C444&gt;'Raw Data'!E444,'Raw Data'!O444&gt;'Raw Data'!P444),'Raw Data'!C444,IF(AND('Raw Data'!E444&gt;'Raw Data'!C444,'Raw Data'!P444&gt;'Raw Data'!O444),'Raw Data'!E444,0))</f>
        <v>0</v>
      </c>
      <c r="P449">
        <f>IF(AND('Raw Data'!D444&gt;4,'Raw Data'!O444&gt;'Raw Data'!P444),'Raw Data'!J444,IF(AND('Raw Data'!D444&gt;4,'Raw Data'!O444='Raw Data'!P444),0,IF('Raw Data'!O444='Raw Data'!P444,'Raw Data'!D444,0)))</f>
        <v>0</v>
      </c>
      <c r="Q449">
        <f>IF(AND('Raw Data'!D444&gt;4,'Raw Data'!O444&lt;'Raw Data'!P444),'Raw Data'!K444,IF(AND('Raw Data'!D444&gt;4,'Raw Data'!O444='Raw Data'!P444),0,IF('Raw Data'!O444='Raw Data'!P444,'Raw Data'!D444,0)))</f>
        <v>0</v>
      </c>
      <c r="R449">
        <f t="shared" si="22"/>
        <v>0</v>
      </c>
      <c r="S449">
        <f t="shared" si="23"/>
        <v>0</v>
      </c>
      <c r="T449">
        <f t="shared" si="24"/>
        <v>0</v>
      </c>
    </row>
    <row r="450" spans="1:20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Data'!E445,'Raw Data'!O445&gt;'Raw Data'!P445),'Raw Data'!C445,IF(AND('Raw Data'!E445&lt;'Raw Data'!C445,'Raw Data'!P445&gt;'Raw Data'!O445),'Raw Data'!E445,0))</f>
        <v>0</v>
      </c>
      <c r="O450">
        <f>IF(AND('Raw Data'!C445&gt;'Raw Data'!E445,'Raw Data'!O445&gt;'Raw Data'!P445),'Raw Data'!C445,IF(AND('Raw Data'!E445&gt;'Raw Data'!C445,'Raw Data'!P445&gt;'Raw Data'!O445),'Raw Data'!E445,0))</f>
        <v>0</v>
      </c>
      <c r="P450">
        <f>IF(AND('Raw Data'!D445&gt;4,'Raw Data'!O445&gt;'Raw Data'!P445),'Raw Data'!J445,IF(AND('Raw Data'!D445&gt;4,'Raw Data'!O445='Raw Data'!P445),0,IF('Raw Data'!O445='Raw Data'!P445,'Raw Data'!D445,0)))</f>
        <v>0</v>
      </c>
      <c r="Q450">
        <f>IF(AND('Raw Data'!D445&gt;4,'Raw Data'!O445&lt;'Raw Data'!P445),'Raw Data'!K445,IF(AND('Raw Data'!D445&gt;4,'Raw Data'!O445='Raw Data'!P445),0,IF('Raw Data'!O445='Raw Data'!P445,'Raw Data'!D445,0)))</f>
        <v>0</v>
      </c>
      <c r="R450">
        <f t="shared" si="22"/>
        <v>0</v>
      </c>
      <c r="S450">
        <f t="shared" si="23"/>
        <v>0</v>
      </c>
      <c r="T450">
        <f t="shared" si="24"/>
        <v>0</v>
      </c>
    </row>
    <row r="451" spans="1:20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Data'!E446,'Raw Data'!O446&gt;'Raw Data'!P446),'Raw Data'!C446,IF(AND('Raw Data'!E446&lt;'Raw Data'!C446,'Raw Data'!P446&gt;'Raw Data'!O446),'Raw Data'!E446,0))</f>
        <v>0</v>
      </c>
      <c r="O451">
        <f>IF(AND('Raw Data'!C446&gt;'Raw Data'!E446,'Raw Data'!O446&gt;'Raw Data'!P446),'Raw Data'!C446,IF(AND('Raw Data'!E446&gt;'Raw Data'!C446,'Raw Data'!P446&gt;'Raw Data'!O446),'Raw Data'!E446,0))</f>
        <v>0</v>
      </c>
      <c r="P451">
        <f>IF(AND('Raw Data'!D446&gt;4,'Raw Data'!O446&gt;'Raw Data'!P446),'Raw Data'!J446,IF(AND('Raw Data'!D446&gt;4,'Raw Data'!O446='Raw Data'!P446),0,IF('Raw Data'!O446='Raw Data'!P446,'Raw Data'!D446,0)))</f>
        <v>0</v>
      </c>
      <c r="Q451">
        <f>IF(AND('Raw Data'!D446&gt;4,'Raw Data'!O446&lt;'Raw Data'!P446),'Raw Data'!K446,IF(AND('Raw Data'!D446&gt;4,'Raw Data'!O446='Raw Data'!P446),0,IF('Raw Data'!O446='Raw Data'!P446,'Raw Data'!D446,0)))</f>
        <v>0</v>
      </c>
      <c r="R451">
        <f t="shared" si="22"/>
        <v>0</v>
      </c>
      <c r="S451">
        <f t="shared" si="23"/>
        <v>0</v>
      </c>
      <c r="T451">
        <f t="shared" si="24"/>
        <v>0</v>
      </c>
    </row>
    <row r="452" spans="1:20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Data'!E447,'Raw Data'!O447&gt;'Raw Data'!P447),'Raw Data'!C447,IF(AND('Raw Data'!E447&lt;'Raw Data'!C447,'Raw Data'!P447&gt;'Raw Data'!O447),'Raw Data'!E447,0))</f>
        <v>0</v>
      </c>
      <c r="O452">
        <f>IF(AND('Raw Data'!C447&gt;'Raw Data'!E447,'Raw Data'!O447&gt;'Raw Data'!P447),'Raw Data'!C447,IF(AND('Raw Data'!E447&gt;'Raw Data'!C447,'Raw Data'!P447&gt;'Raw Data'!O447),'Raw Data'!E447,0))</f>
        <v>0</v>
      </c>
      <c r="P452">
        <f>IF(AND('Raw Data'!D447&gt;4,'Raw Data'!O447&gt;'Raw Data'!P447),'Raw Data'!J447,IF(AND('Raw Data'!D447&gt;4,'Raw Data'!O447='Raw Data'!P447),0,IF('Raw Data'!O447='Raw Data'!P447,'Raw Data'!D447,0)))</f>
        <v>0</v>
      </c>
      <c r="Q452">
        <f>IF(AND('Raw Data'!D447&gt;4,'Raw Data'!O447&lt;'Raw Data'!P447),'Raw Data'!K447,IF(AND('Raw Data'!D447&gt;4,'Raw Data'!O447='Raw Data'!P447),0,IF('Raw Data'!O447='Raw Data'!P447,'Raw Data'!D447,0)))</f>
        <v>0</v>
      </c>
      <c r="R452">
        <f t="shared" si="22"/>
        <v>0</v>
      </c>
      <c r="S452">
        <f t="shared" si="23"/>
        <v>0</v>
      </c>
      <c r="T452">
        <f t="shared" si="24"/>
        <v>0</v>
      </c>
    </row>
    <row r="453" spans="1:20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Data'!E448,'Raw Data'!O448&gt;'Raw Data'!P448),'Raw Data'!C448,IF(AND('Raw Data'!E448&lt;'Raw Data'!C448,'Raw Data'!P448&gt;'Raw Data'!O448),'Raw Data'!E448,0))</f>
        <v>0</v>
      </c>
      <c r="O453">
        <f>IF(AND('Raw Data'!C448&gt;'Raw Data'!E448,'Raw Data'!O448&gt;'Raw Data'!P448),'Raw Data'!C448,IF(AND('Raw Data'!E448&gt;'Raw Data'!C448,'Raw Data'!P448&gt;'Raw Data'!O448),'Raw Data'!E448,0))</f>
        <v>0</v>
      </c>
      <c r="P453">
        <f>IF(AND('Raw Data'!D448&gt;4,'Raw Data'!O448&gt;'Raw Data'!P448),'Raw Data'!J448,IF(AND('Raw Data'!D448&gt;4,'Raw Data'!O448='Raw Data'!P448),0,IF('Raw Data'!O448='Raw Data'!P448,'Raw Data'!D448,0)))</f>
        <v>0</v>
      </c>
      <c r="Q453">
        <f>IF(AND('Raw Data'!D448&gt;4,'Raw Data'!O448&lt;'Raw Data'!P448),'Raw Data'!K448,IF(AND('Raw Data'!D448&gt;4,'Raw Data'!O448='Raw Data'!P448),0,IF('Raw Data'!O448='Raw Data'!P448,'Raw Data'!D448,0)))</f>
        <v>0</v>
      </c>
      <c r="R453">
        <f t="shared" si="22"/>
        <v>0</v>
      </c>
      <c r="S453">
        <f t="shared" si="23"/>
        <v>0</v>
      </c>
      <c r="T453">
        <f t="shared" si="24"/>
        <v>0</v>
      </c>
    </row>
    <row r="454" spans="1:20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Data'!E449,'Raw Data'!O449&gt;'Raw Data'!P449),'Raw Data'!C449,IF(AND('Raw Data'!E449&lt;'Raw Data'!C449,'Raw Data'!P449&gt;'Raw Data'!O449),'Raw Data'!E449,0))</f>
        <v>0</v>
      </c>
      <c r="O454">
        <f>IF(AND('Raw Data'!C449&gt;'Raw Data'!E449,'Raw Data'!O449&gt;'Raw Data'!P449),'Raw Data'!C449,IF(AND('Raw Data'!E449&gt;'Raw Data'!C449,'Raw Data'!P449&gt;'Raw Data'!O449),'Raw Data'!E449,0))</f>
        <v>0</v>
      </c>
      <c r="P454">
        <f>IF(AND('Raw Data'!D449&gt;4,'Raw Data'!O449&gt;'Raw Data'!P449),'Raw Data'!J449,IF(AND('Raw Data'!D449&gt;4,'Raw Data'!O449='Raw Data'!P449),0,IF('Raw Data'!O449='Raw Data'!P449,'Raw Data'!D449,0)))</f>
        <v>0</v>
      </c>
      <c r="Q454">
        <f>IF(AND('Raw Data'!D449&gt;4,'Raw Data'!O449&lt;'Raw Data'!P449),'Raw Data'!K449,IF(AND('Raw Data'!D449&gt;4,'Raw Data'!O449='Raw Data'!P449),0,IF('Raw Data'!O449='Raw Data'!P449,'Raw Data'!D449,0)))</f>
        <v>0</v>
      </c>
      <c r="R454">
        <f t="shared" si="22"/>
        <v>0</v>
      </c>
      <c r="S454">
        <f t="shared" si="23"/>
        <v>0</v>
      </c>
      <c r="T454">
        <f t="shared" si="24"/>
        <v>0</v>
      </c>
    </row>
    <row r="455" spans="1:20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Data'!E450,'Raw Data'!O450&gt;'Raw Data'!P450),'Raw Data'!C450,IF(AND('Raw Data'!E450&lt;'Raw Data'!C450,'Raw Data'!P450&gt;'Raw Data'!O450),'Raw Data'!E450,0))</f>
        <v>0</v>
      </c>
      <c r="O455">
        <f>IF(AND('Raw Data'!C450&gt;'Raw Data'!E450,'Raw Data'!O450&gt;'Raw Data'!P450),'Raw Data'!C450,IF(AND('Raw Data'!E450&gt;'Raw Data'!C450,'Raw Data'!P450&gt;'Raw Data'!O450),'Raw Data'!E450,0))</f>
        <v>0</v>
      </c>
      <c r="P455">
        <f>IF(AND('Raw Data'!D450&gt;4,'Raw Data'!O450&gt;'Raw Data'!P450),'Raw Data'!J450,IF(AND('Raw Data'!D450&gt;4,'Raw Data'!O450='Raw Data'!P450),0,IF('Raw Data'!O450='Raw Data'!P450,'Raw Data'!D450,0)))</f>
        <v>0</v>
      </c>
      <c r="Q455">
        <f>IF(AND('Raw Data'!D450&gt;4,'Raw Data'!O450&lt;'Raw Data'!P450),'Raw Data'!K450,IF(AND('Raw Data'!D450&gt;4,'Raw Data'!O450='Raw Data'!P450),0,IF('Raw Data'!O450='Raw Data'!P450,'Raw Data'!D450,0)))</f>
        <v>0</v>
      </c>
      <c r="R455">
        <f t="shared" ref="R455:R518" si="25">IF(AND(O455&gt;0, F455&gt;0), F455*O455, 0)</f>
        <v>0</v>
      </c>
      <c r="S455">
        <f t="shared" ref="S455:S518" si="26">IF(AND(C455&gt;0, E455&gt;0), E455*C455, 0)</f>
        <v>0</v>
      </c>
      <c r="T455">
        <f t="shared" ref="T455:T518" si="27">IF(AND(F455, D455), D455*F455, 0)</f>
        <v>0</v>
      </c>
    </row>
    <row r="456" spans="1:20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Data'!E451,'Raw Data'!O451&gt;'Raw Data'!P451),'Raw Data'!C451,IF(AND('Raw Data'!E451&lt;'Raw Data'!C451,'Raw Data'!P451&gt;'Raw Data'!O451),'Raw Data'!E451,0))</f>
        <v>0</v>
      </c>
      <c r="O456">
        <f>IF(AND('Raw Data'!C451&gt;'Raw Data'!E451,'Raw Data'!O451&gt;'Raw Data'!P451),'Raw Data'!C451,IF(AND('Raw Data'!E451&gt;'Raw Data'!C451,'Raw Data'!P451&gt;'Raw Data'!O451),'Raw Data'!E451,0))</f>
        <v>0</v>
      </c>
      <c r="P456">
        <f>IF(AND('Raw Data'!D451&gt;4,'Raw Data'!O451&gt;'Raw Data'!P451),'Raw Data'!J451,IF(AND('Raw Data'!D451&gt;4,'Raw Data'!O451='Raw Data'!P451),0,IF('Raw Data'!O451='Raw Data'!P451,'Raw Data'!D451,0)))</f>
        <v>0</v>
      </c>
      <c r="Q456">
        <f>IF(AND('Raw Data'!D451&gt;4,'Raw Data'!O451&lt;'Raw Data'!P451),'Raw Data'!K451,IF(AND('Raw Data'!D451&gt;4,'Raw Data'!O451='Raw Data'!P451),0,IF('Raw Data'!O451='Raw Data'!P451,'Raw Data'!D451,0)))</f>
        <v>0</v>
      </c>
      <c r="R456">
        <f t="shared" si="25"/>
        <v>0</v>
      </c>
      <c r="S456">
        <f t="shared" si="26"/>
        <v>0</v>
      </c>
      <c r="T456">
        <f t="shared" si="27"/>
        <v>0</v>
      </c>
    </row>
    <row r="457" spans="1:20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Data'!E452,'Raw Data'!O452&gt;'Raw Data'!P452),'Raw Data'!C452,IF(AND('Raw Data'!E452&lt;'Raw Data'!C452,'Raw Data'!P452&gt;'Raw Data'!O452),'Raw Data'!E452,0))</f>
        <v>0</v>
      </c>
      <c r="O457">
        <f>IF(AND('Raw Data'!C452&gt;'Raw Data'!E452,'Raw Data'!O452&gt;'Raw Data'!P452),'Raw Data'!C452,IF(AND('Raw Data'!E452&gt;'Raw Data'!C452,'Raw Data'!P452&gt;'Raw Data'!O452),'Raw Data'!E452,0))</f>
        <v>0</v>
      </c>
      <c r="P457">
        <f>IF(AND('Raw Data'!D452&gt;4,'Raw Data'!O452&gt;'Raw Data'!P452),'Raw Data'!J452,IF(AND('Raw Data'!D452&gt;4,'Raw Data'!O452='Raw Data'!P452),0,IF('Raw Data'!O452='Raw Data'!P452,'Raw Data'!D452,0)))</f>
        <v>0</v>
      </c>
      <c r="Q457">
        <f>IF(AND('Raw Data'!D452&gt;4,'Raw Data'!O452&lt;'Raw Data'!P452),'Raw Data'!K452,IF(AND('Raw Data'!D452&gt;4,'Raw Data'!O452='Raw Data'!P452),0,IF('Raw Data'!O452='Raw Data'!P452,'Raw Data'!D452,0)))</f>
        <v>0</v>
      </c>
      <c r="R457">
        <f t="shared" si="25"/>
        <v>0</v>
      </c>
      <c r="S457">
        <f t="shared" si="26"/>
        <v>0</v>
      </c>
      <c r="T457">
        <f t="shared" si="27"/>
        <v>0</v>
      </c>
    </row>
    <row r="458" spans="1:20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Data'!E453,'Raw Data'!O453&gt;'Raw Data'!P453),'Raw Data'!C453,IF(AND('Raw Data'!E453&lt;'Raw Data'!C453,'Raw Data'!P453&gt;'Raw Data'!O453),'Raw Data'!E453,0))</f>
        <v>0</v>
      </c>
      <c r="O458">
        <f>IF(AND('Raw Data'!C453&gt;'Raw Data'!E453,'Raw Data'!O453&gt;'Raw Data'!P453),'Raw Data'!C453,IF(AND('Raw Data'!E453&gt;'Raw Data'!C453,'Raw Data'!P453&gt;'Raw Data'!O453),'Raw Data'!E453,0))</f>
        <v>0</v>
      </c>
      <c r="P458">
        <f>IF(AND('Raw Data'!D453&gt;4,'Raw Data'!O453&gt;'Raw Data'!P453),'Raw Data'!J453,IF(AND('Raw Data'!D453&gt;4,'Raw Data'!O453='Raw Data'!P453),0,IF('Raw Data'!O453='Raw Data'!P453,'Raw Data'!D453,0)))</f>
        <v>0</v>
      </c>
      <c r="Q458">
        <f>IF(AND('Raw Data'!D453&gt;4,'Raw Data'!O453&lt;'Raw Data'!P453),'Raw Data'!K453,IF(AND('Raw Data'!D453&gt;4,'Raw Data'!O453='Raw Data'!P453),0,IF('Raw Data'!O453='Raw Data'!P453,'Raw Data'!D453,0)))</f>
        <v>0</v>
      </c>
      <c r="R458">
        <f t="shared" si="25"/>
        <v>0</v>
      </c>
      <c r="S458">
        <f t="shared" si="26"/>
        <v>0</v>
      </c>
      <c r="T458">
        <f t="shared" si="27"/>
        <v>0</v>
      </c>
    </row>
    <row r="459" spans="1:20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Data'!E454,'Raw Data'!O454&gt;'Raw Data'!P454),'Raw Data'!C454,IF(AND('Raw Data'!E454&lt;'Raw Data'!C454,'Raw Data'!P454&gt;'Raw Data'!O454),'Raw Data'!E454,0))</f>
        <v>0</v>
      </c>
      <c r="O459">
        <f>IF(AND('Raw Data'!C454&gt;'Raw Data'!E454,'Raw Data'!O454&gt;'Raw Data'!P454),'Raw Data'!C454,IF(AND('Raw Data'!E454&gt;'Raw Data'!C454,'Raw Data'!P454&gt;'Raw Data'!O454),'Raw Data'!E454,0))</f>
        <v>0</v>
      </c>
      <c r="P459">
        <f>IF(AND('Raw Data'!D454&gt;4,'Raw Data'!O454&gt;'Raw Data'!P454),'Raw Data'!J454,IF(AND('Raw Data'!D454&gt;4,'Raw Data'!O454='Raw Data'!P454),0,IF('Raw Data'!O454='Raw Data'!P454,'Raw Data'!D454,0)))</f>
        <v>0</v>
      </c>
      <c r="Q459">
        <f>IF(AND('Raw Data'!D454&gt;4,'Raw Data'!O454&lt;'Raw Data'!P454),'Raw Data'!K454,IF(AND('Raw Data'!D454&gt;4,'Raw Data'!O454='Raw Data'!P454),0,IF('Raw Data'!O454='Raw Data'!P454,'Raw Data'!D454,0)))</f>
        <v>0</v>
      </c>
      <c r="R459">
        <f t="shared" si="25"/>
        <v>0</v>
      </c>
      <c r="S459">
        <f t="shared" si="26"/>
        <v>0</v>
      </c>
      <c r="T459">
        <f t="shared" si="27"/>
        <v>0</v>
      </c>
    </row>
    <row r="460" spans="1:20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Data'!E455,'Raw Data'!O455&gt;'Raw Data'!P455),'Raw Data'!C455,IF(AND('Raw Data'!E455&lt;'Raw Data'!C455,'Raw Data'!P455&gt;'Raw Data'!O455),'Raw Data'!E455,0))</f>
        <v>0</v>
      </c>
      <c r="O460">
        <f>IF(AND('Raw Data'!C455&gt;'Raw Data'!E455,'Raw Data'!O455&gt;'Raw Data'!P455),'Raw Data'!C455,IF(AND('Raw Data'!E455&gt;'Raw Data'!C455,'Raw Data'!P455&gt;'Raw Data'!O455),'Raw Data'!E455,0))</f>
        <v>0</v>
      </c>
      <c r="P460">
        <f>IF(AND('Raw Data'!D455&gt;4,'Raw Data'!O455&gt;'Raw Data'!P455),'Raw Data'!J455,IF(AND('Raw Data'!D455&gt;4,'Raw Data'!O455='Raw Data'!P455),0,IF('Raw Data'!O455='Raw Data'!P455,'Raw Data'!D455,0)))</f>
        <v>0</v>
      </c>
      <c r="Q460">
        <f>IF(AND('Raw Data'!D455&gt;4,'Raw Data'!O455&lt;'Raw Data'!P455),'Raw Data'!K455,IF(AND('Raw Data'!D455&gt;4,'Raw Data'!O455='Raw Data'!P455),0,IF('Raw Data'!O455='Raw Data'!P455,'Raw Data'!D455,0)))</f>
        <v>0</v>
      </c>
      <c r="R460">
        <f t="shared" si="25"/>
        <v>0</v>
      </c>
      <c r="S460">
        <f t="shared" si="26"/>
        <v>0</v>
      </c>
      <c r="T460">
        <f t="shared" si="27"/>
        <v>0</v>
      </c>
    </row>
    <row r="461" spans="1:20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Data'!E456,'Raw Data'!O456&gt;'Raw Data'!P456),'Raw Data'!C456,IF(AND('Raw Data'!E456&lt;'Raw Data'!C456,'Raw Data'!P456&gt;'Raw Data'!O456),'Raw Data'!E456,0))</f>
        <v>0</v>
      </c>
      <c r="O461">
        <f>IF(AND('Raw Data'!C456&gt;'Raw Data'!E456,'Raw Data'!O456&gt;'Raw Data'!P456),'Raw Data'!C456,IF(AND('Raw Data'!E456&gt;'Raw Data'!C456,'Raw Data'!P456&gt;'Raw Data'!O456),'Raw Data'!E456,0))</f>
        <v>0</v>
      </c>
      <c r="P461">
        <f>IF(AND('Raw Data'!D456&gt;4,'Raw Data'!O456&gt;'Raw Data'!P456),'Raw Data'!J456,IF(AND('Raw Data'!D456&gt;4,'Raw Data'!O456='Raw Data'!P456),0,IF('Raw Data'!O456='Raw Data'!P456,'Raw Data'!D456,0)))</f>
        <v>0</v>
      </c>
      <c r="Q461">
        <f>IF(AND('Raw Data'!D456&gt;4,'Raw Data'!O456&lt;'Raw Data'!P456),'Raw Data'!K456,IF(AND('Raw Data'!D456&gt;4,'Raw Data'!O456='Raw Data'!P456),0,IF('Raw Data'!O456='Raw Data'!P456,'Raw Data'!D456,0)))</f>
        <v>0</v>
      </c>
      <c r="R461">
        <f t="shared" si="25"/>
        <v>0</v>
      </c>
      <c r="S461">
        <f t="shared" si="26"/>
        <v>0</v>
      </c>
      <c r="T461">
        <f t="shared" si="27"/>
        <v>0</v>
      </c>
    </row>
    <row r="462" spans="1:20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Data'!E457,'Raw Data'!O457&gt;'Raw Data'!P457),'Raw Data'!C457,IF(AND('Raw Data'!E457&lt;'Raw Data'!C457,'Raw Data'!P457&gt;'Raw Data'!O457),'Raw Data'!E457,0))</f>
        <v>0</v>
      </c>
      <c r="O462">
        <f>IF(AND('Raw Data'!C457&gt;'Raw Data'!E457,'Raw Data'!O457&gt;'Raw Data'!P457),'Raw Data'!C457,IF(AND('Raw Data'!E457&gt;'Raw Data'!C457,'Raw Data'!P457&gt;'Raw Data'!O457),'Raw Data'!E457,0))</f>
        <v>0</v>
      </c>
      <c r="P462">
        <f>IF(AND('Raw Data'!D457&gt;4,'Raw Data'!O457&gt;'Raw Data'!P457),'Raw Data'!J457,IF(AND('Raw Data'!D457&gt;4,'Raw Data'!O457='Raw Data'!P457),0,IF('Raw Data'!O457='Raw Data'!P457,'Raw Data'!D457,0)))</f>
        <v>0</v>
      </c>
      <c r="Q462">
        <f>IF(AND('Raw Data'!D457&gt;4,'Raw Data'!O457&lt;'Raw Data'!P457),'Raw Data'!K457,IF(AND('Raw Data'!D457&gt;4,'Raw Data'!O457='Raw Data'!P457),0,IF('Raw Data'!O457='Raw Data'!P457,'Raw Data'!D457,0)))</f>
        <v>0</v>
      </c>
      <c r="R462">
        <f t="shared" si="25"/>
        <v>0</v>
      </c>
      <c r="S462">
        <f t="shared" si="26"/>
        <v>0</v>
      </c>
      <c r="T462">
        <f t="shared" si="27"/>
        <v>0</v>
      </c>
    </row>
    <row r="463" spans="1:20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Data'!E458,'Raw Data'!O458&gt;'Raw Data'!P458),'Raw Data'!C458,IF(AND('Raw Data'!E458&lt;'Raw Data'!C458,'Raw Data'!P458&gt;'Raw Data'!O458),'Raw Data'!E458,0))</f>
        <v>0</v>
      </c>
      <c r="O463">
        <f>IF(AND('Raw Data'!C458&gt;'Raw Data'!E458,'Raw Data'!O458&gt;'Raw Data'!P458),'Raw Data'!C458,IF(AND('Raw Data'!E458&gt;'Raw Data'!C458,'Raw Data'!P458&gt;'Raw Data'!O458),'Raw Data'!E458,0))</f>
        <v>0</v>
      </c>
      <c r="P463">
        <f>IF(AND('Raw Data'!D458&gt;4,'Raw Data'!O458&gt;'Raw Data'!P458),'Raw Data'!J458,IF(AND('Raw Data'!D458&gt;4,'Raw Data'!O458='Raw Data'!P458),0,IF('Raw Data'!O458='Raw Data'!P458,'Raw Data'!D458,0)))</f>
        <v>0</v>
      </c>
      <c r="Q463">
        <f>IF(AND('Raw Data'!D458&gt;4,'Raw Data'!O458&lt;'Raw Data'!P458),'Raw Data'!K458,IF(AND('Raw Data'!D458&gt;4,'Raw Data'!O458='Raw Data'!P458),0,IF('Raw Data'!O458='Raw Data'!P458,'Raw Data'!D458,0)))</f>
        <v>0</v>
      </c>
      <c r="R463">
        <f t="shared" si="25"/>
        <v>0</v>
      </c>
      <c r="S463">
        <f t="shared" si="26"/>
        <v>0</v>
      </c>
      <c r="T463">
        <f t="shared" si="27"/>
        <v>0</v>
      </c>
    </row>
    <row r="464" spans="1:20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Data'!E459,'Raw Data'!O459&gt;'Raw Data'!P459),'Raw Data'!C459,IF(AND('Raw Data'!E459&lt;'Raw Data'!C459,'Raw Data'!P459&gt;'Raw Data'!O459),'Raw Data'!E459,0))</f>
        <v>0</v>
      </c>
      <c r="O464">
        <f>IF(AND('Raw Data'!C459&gt;'Raw Data'!E459,'Raw Data'!O459&gt;'Raw Data'!P459),'Raw Data'!C459,IF(AND('Raw Data'!E459&gt;'Raw Data'!C459,'Raw Data'!P459&gt;'Raw Data'!O459),'Raw Data'!E459,0))</f>
        <v>0</v>
      </c>
      <c r="P464">
        <f>IF(AND('Raw Data'!D459&gt;4,'Raw Data'!O459&gt;'Raw Data'!P459),'Raw Data'!J459,IF(AND('Raw Data'!D459&gt;4,'Raw Data'!O459='Raw Data'!P459),0,IF('Raw Data'!O459='Raw Data'!P459,'Raw Data'!D459,0)))</f>
        <v>0</v>
      </c>
      <c r="Q464">
        <f>IF(AND('Raw Data'!D459&gt;4,'Raw Data'!O459&lt;'Raw Data'!P459),'Raw Data'!K459,IF(AND('Raw Data'!D459&gt;4,'Raw Data'!O459='Raw Data'!P459),0,IF('Raw Data'!O459='Raw Data'!P459,'Raw Data'!D459,0)))</f>
        <v>0</v>
      </c>
      <c r="R464">
        <f t="shared" si="25"/>
        <v>0</v>
      </c>
      <c r="S464">
        <f t="shared" si="26"/>
        <v>0</v>
      </c>
      <c r="T464">
        <f t="shared" si="27"/>
        <v>0</v>
      </c>
    </row>
    <row r="465" spans="1:20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Data'!E460,'Raw Data'!O460&gt;'Raw Data'!P460),'Raw Data'!C460,IF(AND('Raw Data'!E460&lt;'Raw Data'!C460,'Raw Data'!P460&gt;'Raw Data'!O460),'Raw Data'!E460,0))</f>
        <v>0</v>
      </c>
      <c r="O465">
        <f>IF(AND('Raw Data'!C460&gt;'Raw Data'!E460,'Raw Data'!O460&gt;'Raw Data'!P460),'Raw Data'!C460,IF(AND('Raw Data'!E460&gt;'Raw Data'!C460,'Raw Data'!P460&gt;'Raw Data'!O460),'Raw Data'!E460,0))</f>
        <v>0</v>
      </c>
      <c r="P465">
        <f>IF(AND('Raw Data'!D460&gt;4,'Raw Data'!O460&gt;'Raw Data'!P460),'Raw Data'!J460,IF(AND('Raw Data'!D460&gt;4,'Raw Data'!O460='Raw Data'!P460),0,IF('Raw Data'!O460='Raw Data'!P460,'Raw Data'!D460,0)))</f>
        <v>0</v>
      </c>
      <c r="Q465">
        <f>IF(AND('Raw Data'!D460&gt;4,'Raw Data'!O460&lt;'Raw Data'!P460),'Raw Data'!K460,IF(AND('Raw Data'!D460&gt;4,'Raw Data'!O460='Raw Data'!P460),0,IF('Raw Data'!O460='Raw Data'!P460,'Raw Data'!D460,0)))</f>
        <v>0</v>
      </c>
      <c r="R465">
        <f t="shared" si="25"/>
        <v>0</v>
      </c>
      <c r="S465">
        <f t="shared" si="26"/>
        <v>0</v>
      </c>
      <c r="T465">
        <f t="shared" si="27"/>
        <v>0</v>
      </c>
    </row>
    <row r="466" spans="1:20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Data'!E461,'Raw Data'!O461&gt;'Raw Data'!P461),'Raw Data'!C461,IF(AND('Raw Data'!E461&lt;'Raw Data'!C461,'Raw Data'!P461&gt;'Raw Data'!O461),'Raw Data'!E461,0))</f>
        <v>0</v>
      </c>
      <c r="O466">
        <f>IF(AND('Raw Data'!C461&gt;'Raw Data'!E461,'Raw Data'!O461&gt;'Raw Data'!P461),'Raw Data'!C461,IF(AND('Raw Data'!E461&gt;'Raw Data'!C461,'Raw Data'!P461&gt;'Raw Data'!O461),'Raw Data'!E461,0))</f>
        <v>0</v>
      </c>
      <c r="P466">
        <f>IF(AND('Raw Data'!D461&gt;4,'Raw Data'!O461&gt;'Raw Data'!P461),'Raw Data'!J461,IF(AND('Raw Data'!D461&gt;4,'Raw Data'!O461='Raw Data'!P461),0,IF('Raw Data'!O461='Raw Data'!P461,'Raw Data'!D461,0)))</f>
        <v>0</v>
      </c>
      <c r="Q466">
        <f>IF(AND('Raw Data'!D461&gt;4,'Raw Data'!O461&lt;'Raw Data'!P461),'Raw Data'!K461,IF(AND('Raw Data'!D461&gt;4,'Raw Data'!O461='Raw Data'!P461),0,IF('Raw Data'!O461='Raw Data'!P461,'Raw Data'!D461,0)))</f>
        <v>0</v>
      </c>
      <c r="R466">
        <f t="shared" si="25"/>
        <v>0</v>
      </c>
      <c r="S466">
        <f t="shared" si="26"/>
        <v>0</v>
      </c>
      <c r="T466">
        <f t="shared" si="27"/>
        <v>0</v>
      </c>
    </row>
    <row r="467" spans="1:20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Data'!E462,'Raw Data'!O462&gt;'Raw Data'!P462),'Raw Data'!C462,IF(AND('Raw Data'!E462&lt;'Raw Data'!C462,'Raw Data'!P462&gt;'Raw Data'!O462),'Raw Data'!E462,0))</f>
        <v>0</v>
      </c>
      <c r="O467">
        <f>IF(AND('Raw Data'!C462&gt;'Raw Data'!E462,'Raw Data'!O462&gt;'Raw Data'!P462),'Raw Data'!C462,IF(AND('Raw Data'!E462&gt;'Raw Data'!C462,'Raw Data'!P462&gt;'Raw Data'!O462),'Raw Data'!E462,0))</f>
        <v>0</v>
      </c>
      <c r="P467">
        <f>IF(AND('Raw Data'!D462&gt;4,'Raw Data'!O462&gt;'Raw Data'!P462),'Raw Data'!J462,IF(AND('Raw Data'!D462&gt;4,'Raw Data'!O462='Raw Data'!P462),0,IF('Raw Data'!O462='Raw Data'!P462,'Raw Data'!D462,0)))</f>
        <v>0</v>
      </c>
      <c r="Q467">
        <f>IF(AND('Raw Data'!D462&gt;4,'Raw Data'!O462&lt;'Raw Data'!P462),'Raw Data'!K462,IF(AND('Raw Data'!D462&gt;4,'Raw Data'!O462='Raw Data'!P462),0,IF('Raw Data'!O462='Raw Data'!P462,'Raw Data'!D462,0)))</f>
        <v>0</v>
      </c>
      <c r="R467">
        <f t="shared" si="25"/>
        <v>0</v>
      </c>
      <c r="S467">
        <f t="shared" si="26"/>
        <v>0</v>
      </c>
      <c r="T467">
        <f t="shared" si="27"/>
        <v>0</v>
      </c>
    </row>
    <row r="468" spans="1:20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Data'!E463,'Raw Data'!O463&gt;'Raw Data'!P463),'Raw Data'!C463,IF(AND('Raw Data'!E463&lt;'Raw Data'!C463,'Raw Data'!P463&gt;'Raw Data'!O463),'Raw Data'!E463,0))</f>
        <v>0</v>
      </c>
      <c r="O468">
        <f>IF(AND('Raw Data'!C463&gt;'Raw Data'!E463,'Raw Data'!O463&gt;'Raw Data'!P463),'Raw Data'!C463,IF(AND('Raw Data'!E463&gt;'Raw Data'!C463,'Raw Data'!P463&gt;'Raw Data'!O463),'Raw Data'!E463,0))</f>
        <v>0</v>
      </c>
      <c r="P468">
        <f>IF(AND('Raw Data'!D463&gt;4,'Raw Data'!O463&gt;'Raw Data'!P463),'Raw Data'!J463,IF(AND('Raw Data'!D463&gt;4,'Raw Data'!O463='Raw Data'!P463),0,IF('Raw Data'!O463='Raw Data'!P463,'Raw Data'!D463,0)))</f>
        <v>0</v>
      </c>
      <c r="Q468">
        <f>IF(AND('Raw Data'!D463&gt;4,'Raw Data'!O463&lt;'Raw Data'!P463),'Raw Data'!K463,IF(AND('Raw Data'!D463&gt;4,'Raw Data'!O463='Raw Data'!P463),0,IF('Raw Data'!O463='Raw Data'!P463,'Raw Data'!D463,0)))</f>
        <v>0</v>
      </c>
      <c r="R468">
        <f t="shared" si="25"/>
        <v>0</v>
      </c>
      <c r="S468">
        <f t="shared" si="26"/>
        <v>0</v>
      </c>
      <c r="T468">
        <f t="shared" si="27"/>
        <v>0</v>
      </c>
    </row>
    <row r="469" spans="1:20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Data'!E464,'Raw Data'!O464&gt;'Raw Data'!P464),'Raw Data'!C464,IF(AND('Raw Data'!E464&lt;'Raw Data'!C464,'Raw Data'!P464&gt;'Raw Data'!O464),'Raw Data'!E464,0))</f>
        <v>0</v>
      </c>
      <c r="O469">
        <f>IF(AND('Raw Data'!C464&gt;'Raw Data'!E464,'Raw Data'!O464&gt;'Raw Data'!P464),'Raw Data'!C464,IF(AND('Raw Data'!E464&gt;'Raw Data'!C464,'Raw Data'!P464&gt;'Raw Data'!O464),'Raw Data'!E464,0))</f>
        <v>0</v>
      </c>
      <c r="P469">
        <f>IF(AND('Raw Data'!D464&gt;4,'Raw Data'!O464&gt;'Raw Data'!P464),'Raw Data'!J464,IF(AND('Raw Data'!D464&gt;4,'Raw Data'!O464='Raw Data'!P464),0,IF('Raw Data'!O464='Raw Data'!P464,'Raw Data'!D464,0)))</f>
        <v>0</v>
      </c>
      <c r="Q469">
        <f>IF(AND('Raw Data'!D464&gt;4,'Raw Data'!O464&lt;'Raw Data'!P464),'Raw Data'!K464,IF(AND('Raw Data'!D464&gt;4,'Raw Data'!O464='Raw Data'!P464),0,IF('Raw Data'!O464='Raw Data'!P464,'Raw Data'!D464,0)))</f>
        <v>0</v>
      </c>
      <c r="R469">
        <f t="shared" si="25"/>
        <v>0</v>
      </c>
      <c r="S469">
        <f t="shared" si="26"/>
        <v>0</v>
      </c>
      <c r="T469">
        <f t="shared" si="27"/>
        <v>0</v>
      </c>
    </row>
    <row r="470" spans="1:20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Data'!E465,'Raw Data'!O465&gt;'Raw Data'!P465),'Raw Data'!C465,IF(AND('Raw Data'!E465&lt;'Raw Data'!C465,'Raw Data'!P465&gt;'Raw Data'!O465),'Raw Data'!E465,0))</f>
        <v>0</v>
      </c>
      <c r="O470">
        <f>IF(AND('Raw Data'!C465&gt;'Raw Data'!E465,'Raw Data'!O465&gt;'Raw Data'!P465),'Raw Data'!C465,IF(AND('Raw Data'!E465&gt;'Raw Data'!C465,'Raw Data'!P465&gt;'Raw Data'!O465),'Raw Data'!E465,0))</f>
        <v>0</v>
      </c>
      <c r="P470">
        <f>IF(AND('Raw Data'!D465&gt;4,'Raw Data'!O465&gt;'Raw Data'!P465),'Raw Data'!J465,IF(AND('Raw Data'!D465&gt;4,'Raw Data'!O465='Raw Data'!P465),0,IF('Raw Data'!O465='Raw Data'!P465,'Raw Data'!D465,0)))</f>
        <v>0</v>
      </c>
      <c r="Q470">
        <f>IF(AND('Raw Data'!D465&gt;4,'Raw Data'!O465&lt;'Raw Data'!P465),'Raw Data'!K465,IF(AND('Raw Data'!D465&gt;4,'Raw Data'!O465='Raw Data'!P465),0,IF('Raw Data'!O465='Raw Data'!P465,'Raw Data'!D465,0)))</f>
        <v>0</v>
      </c>
      <c r="R470">
        <f t="shared" si="25"/>
        <v>0</v>
      </c>
      <c r="S470">
        <f t="shared" si="26"/>
        <v>0</v>
      </c>
      <c r="T470">
        <f t="shared" si="27"/>
        <v>0</v>
      </c>
    </row>
    <row r="471" spans="1:20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Data'!E466,'Raw Data'!O466&gt;'Raw Data'!P466),'Raw Data'!C466,IF(AND('Raw Data'!E466&lt;'Raw Data'!C466,'Raw Data'!P466&gt;'Raw Data'!O466),'Raw Data'!E466,0))</f>
        <v>0</v>
      </c>
      <c r="O471">
        <f>IF(AND('Raw Data'!C466&gt;'Raw Data'!E466,'Raw Data'!O466&gt;'Raw Data'!P466),'Raw Data'!C466,IF(AND('Raw Data'!E466&gt;'Raw Data'!C466,'Raw Data'!P466&gt;'Raw Data'!O466),'Raw Data'!E466,0))</f>
        <v>0</v>
      </c>
      <c r="P471">
        <f>IF(AND('Raw Data'!D466&gt;4,'Raw Data'!O466&gt;'Raw Data'!P466),'Raw Data'!J466,IF(AND('Raw Data'!D466&gt;4,'Raw Data'!O466='Raw Data'!P466),0,IF('Raw Data'!O466='Raw Data'!P466,'Raw Data'!D466,0)))</f>
        <v>0</v>
      </c>
      <c r="Q471">
        <f>IF(AND('Raw Data'!D466&gt;4,'Raw Data'!O466&lt;'Raw Data'!P466),'Raw Data'!K466,IF(AND('Raw Data'!D466&gt;4,'Raw Data'!O466='Raw Data'!P466),0,IF('Raw Data'!O466='Raw Data'!P466,'Raw Data'!D466,0)))</f>
        <v>0</v>
      </c>
      <c r="R471">
        <f t="shared" si="25"/>
        <v>0</v>
      </c>
      <c r="S471">
        <f t="shared" si="26"/>
        <v>0</v>
      </c>
      <c r="T471">
        <f t="shared" si="27"/>
        <v>0</v>
      </c>
    </row>
    <row r="472" spans="1:20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Data'!E467,'Raw Data'!O467&gt;'Raw Data'!P467),'Raw Data'!C467,IF(AND('Raw Data'!E467&lt;'Raw Data'!C467,'Raw Data'!P467&gt;'Raw Data'!O467),'Raw Data'!E467,0))</f>
        <v>0</v>
      </c>
      <c r="O472">
        <f>IF(AND('Raw Data'!C467&gt;'Raw Data'!E467,'Raw Data'!O467&gt;'Raw Data'!P467),'Raw Data'!C467,IF(AND('Raw Data'!E467&gt;'Raw Data'!C467,'Raw Data'!P467&gt;'Raw Data'!O467),'Raw Data'!E467,0))</f>
        <v>0</v>
      </c>
      <c r="P472">
        <f>IF(AND('Raw Data'!D467&gt;4,'Raw Data'!O467&gt;'Raw Data'!P467),'Raw Data'!J467,IF(AND('Raw Data'!D467&gt;4,'Raw Data'!O467='Raw Data'!P467),0,IF('Raw Data'!O467='Raw Data'!P467,'Raw Data'!D467,0)))</f>
        <v>0</v>
      </c>
      <c r="Q472">
        <f>IF(AND('Raw Data'!D467&gt;4,'Raw Data'!O467&lt;'Raw Data'!P467),'Raw Data'!K467,IF(AND('Raw Data'!D467&gt;4,'Raw Data'!O467='Raw Data'!P467),0,IF('Raw Data'!O467='Raw Data'!P467,'Raw Data'!D467,0)))</f>
        <v>0</v>
      </c>
      <c r="R472">
        <f t="shared" si="25"/>
        <v>0</v>
      </c>
      <c r="S472">
        <f t="shared" si="26"/>
        <v>0</v>
      </c>
      <c r="T472">
        <f t="shared" si="27"/>
        <v>0</v>
      </c>
    </row>
    <row r="473" spans="1:20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Data'!E468,'Raw Data'!O468&gt;'Raw Data'!P468),'Raw Data'!C468,IF(AND('Raw Data'!E468&lt;'Raw Data'!C468,'Raw Data'!P468&gt;'Raw Data'!O468),'Raw Data'!E468,0))</f>
        <v>0</v>
      </c>
      <c r="O473">
        <f>IF(AND('Raw Data'!C468&gt;'Raw Data'!E468,'Raw Data'!O468&gt;'Raw Data'!P468),'Raw Data'!C468,IF(AND('Raw Data'!E468&gt;'Raw Data'!C468,'Raw Data'!P468&gt;'Raw Data'!O468),'Raw Data'!E468,0))</f>
        <v>0</v>
      </c>
      <c r="P473">
        <f>IF(AND('Raw Data'!D468&gt;4,'Raw Data'!O468&gt;'Raw Data'!P468),'Raw Data'!J468,IF(AND('Raw Data'!D468&gt;4,'Raw Data'!O468='Raw Data'!P468),0,IF('Raw Data'!O468='Raw Data'!P468,'Raw Data'!D468,0)))</f>
        <v>0</v>
      </c>
      <c r="Q473">
        <f>IF(AND('Raw Data'!D468&gt;4,'Raw Data'!O468&lt;'Raw Data'!P468),'Raw Data'!K468,IF(AND('Raw Data'!D468&gt;4,'Raw Data'!O468='Raw Data'!P468),0,IF('Raw Data'!O468='Raw Data'!P468,'Raw Data'!D468,0)))</f>
        <v>0</v>
      </c>
      <c r="R473">
        <f t="shared" si="25"/>
        <v>0</v>
      </c>
      <c r="S473">
        <f t="shared" si="26"/>
        <v>0</v>
      </c>
      <c r="T473">
        <f t="shared" si="27"/>
        <v>0</v>
      </c>
    </row>
    <row r="474" spans="1:20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Data'!E469,'Raw Data'!O469&gt;'Raw Data'!P469),'Raw Data'!C469,IF(AND('Raw Data'!E469&lt;'Raw Data'!C469,'Raw Data'!P469&gt;'Raw Data'!O469),'Raw Data'!E469,0))</f>
        <v>0</v>
      </c>
      <c r="O474">
        <f>IF(AND('Raw Data'!C469&gt;'Raw Data'!E469,'Raw Data'!O469&gt;'Raw Data'!P469),'Raw Data'!C469,IF(AND('Raw Data'!E469&gt;'Raw Data'!C469,'Raw Data'!P469&gt;'Raw Data'!O469),'Raw Data'!E469,0))</f>
        <v>0</v>
      </c>
      <c r="P474">
        <f>IF(AND('Raw Data'!D469&gt;4,'Raw Data'!O469&gt;'Raw Data'!P469),'Raw Data'!J469,IF(AND('Raw Data'!D469&gt;4,'Raw Data'!O469='Raw Data'!P469),0,IF('Raw Data'!O469='Raw Data'!P469,'Raw Data'!D469,0)))</f>
        <v>0</v>
      </c>
      <c r="Q474">
        <f>IF(AND('Raw Data'!D469&gt;4,'Raw Data'!O469&lt;'Raw Data'!P469),'Raw Data'!K469,IF(AND('Raw Data'!D469&gt;4,'Raw Data'!O469='Raw Data'!P469),0,IF('Raw Data'!O469='Raw Data'!P469,'Raw Data'!D469,0)))</f>
        <v>0</v>
      </c>
      <c r="R474">
        <f t="shared" si="25"/>
        <v>0</v>
      </c>
      <c r="S474">
        <f t="shared" si="26"/>
        <v>0</v>
      </c>
      <c r="T474">
        <f t="shared" si="27"/>
        <v>0</v>
      </c>
    </row>
    <row r="475" spans="1:20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Data'!E470,'Raw Data'!O470&gt;'Raw Data'!P470),'Raw Data'!C470,IF(AND('Raw Data'!E470&lt;'Raw Data'!C470,'Raw Data'!P470&gt;'Raw Data'!O470),'Raw Data'!E470,0))</f>
        <v>0</v>
      </c>
      <c r="O475">
        <f>IF(AND('Raw Data'!C470&gt;'Raw Data'!E470,'Raw Data'!O470&gt;'Raw Data'!P470),'Raw Data'!C470,IF(AND('Raw Data'!E470&gt;'Raw Data'!C470,'Raw Data'!P470&gt;'Raw Data'!O470),'Raw Data'!E470,0))</f>
        <v>0</v>
      </c>
      <c r="P475">
        <f>IF(AND('Raw Data'!D470&gt;4,'Raw Data'!O470&gt;'Raw Data'!P470),'Raw Data'!J470,IF(AND('Raw Data'!D470&gt;4,'Raw Data'!O470='Raw Data'!P470),0,IF('Raw Data'!O470='Raw Data'!P470,'Raw Data'!D470,0)))</f>
        <v>0</v>
      </c>
      <c r="Q475">
        <f>IF(AND('Raw Data'!D470&gt;4,'Raw Data'!O470&lt;'Raw Data'!P470),'Raw Data'!K470,IF(AND('Raw Data'!D470&gt;4,'Raw Data'!O470='Raw Data'!P470),0,IF('Raw Data'!O470='Raw Data'!P470,'Raw Data'!D470,0)))</f>
        <v>0</v>
      </c>
      <c r="R475">
        <f t="shared" si="25"/>
        <v>0</v>
      </c>
      <c r="S475">
        <f t="shared" si="26"/>
        <v>0</v>
      </c>
      <c r="T475">
        <f t="shared" si="27"/>
        <v>0</v>
      </c>
    </row>
    <row r="476" spans="1:20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Data'!E471,'Raw Data'!O471&gt;'Raw Data'!P471),'Raw Data'!C471,IF(AND('Raw Data'!E471&lt;'Raw Data'!C471,'Raw Data'!P471&gt;'Raw Data'!O471),'Raw Data'!E471,0))</f>
        <v>0</v>
      </c>
      <c r="O476">
        <f>IF(AND('Raw Data'!C471&gt;'Raw Data'!E471,'Raw Data'!O471&gt;'Raw Data'!P471),'Raw Data'!C471,IF(AND('Raw Data'!E471&gt;'Raw Data'!C471,'Raw Data'!P471&gt;'Raw Data'!O471),'Raw Data'!E471,0))</f>
        <v>0</v>
      </c>
      <c r="P476">
        <f>IF(AND('Raw Data'!D471&gt;4,'Raw Data'!O471&gt;'Raw Data'!P471),'Raw Data'!J471,IF(AND('Raw Data'!D471&gt;4,'Raw Data'!O471='Raw Data'!P471),0,IF('Raw Data'!O471='Raw Data'!P471,'Raw Data'!D471,0)))</f>
        <v>0</v>
      </c>
      <c r="Q476">
        <f>IF(AND('Raw Data'!D471&gt;4,'Raw Data'!O471&lt;'Raw Data'!P471),'Raw Data'!K471,IF(AND('Raw Data'!D471&gt;4,'Raw Data'!O471='Raw Data'!P471),0,IF('Raw Data'!O471='Raw Data'!P471,'Raw Data'!D471,0)))</f>
        <v>0</v>
      </c>
      <c r="R476">
        <f t="shared" si="25"/>
        <v>0</v>
      </c>
      <c r="S476">
        <f t="shared" si="26"/>
        <v>0</v>
      </c>
      <c r="T476">
        <f t="shared" si="27"/>
        <v>0</v>
      </c>
    </row>
    <row r="477" spans="1:20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Data'!E472,'Raw Data'!O472&gt;'Raw Data'!P472),'Raw Data'!C472,IF(AND('Raw Data'!E472&lt;'Raw Data'!C472,'Raw Data'!P472&gt;'Raw Data'!O472),'Raw Data'!E472,0))</f>
        <v>0</v>
      </c>
      <c r="O477">
        <f>IF(AND('Raw Data'!C472&gt;'Raw Data'!E472,'Raw Data'!O472&gt;'Raw Data'!P472),'Raw Data'!C472,IF(AND('Raw Data'!E472&gt;'Raw Data'!C472,'Raw Data'!P472&gt;'Raw Data'!O472),'Raw Data'!E472,0))</f>
        <v>0</v>
      </c>
      <c r="P477">
        <f>IF(AND('Raw Data'!D472&gt;4,'Raw Data'!O472&gt;'Raw Data'!P472),'Raw Data'!J472,IF(AND('Raw Data'!D472&gt;4,'Raw Data'!O472='Raw Data'!P472),0,IF('Raw Data'!O472='Raw Data'!P472,'Raw Data'!D472,0)))</f>
        <v>0</v>
      </c>
      <c r="Q477">
        <f>IF(AND('Raw Data'!D472&gt;4,'Raw Data'!O472&lt;'Raw Data'!P472),'Raw Data'!K472,IF(AND('Raw Data'!D472&gt;4,'Raw Data'!O472='Raw Data'!P472),0,IF('Raw Data'!O472='Raw Data'!P472,'Raw Data'!D472,0)))</f>
        <v>0</v>
      </c>
      <c r="R477">
        <f t="shared" si="25"/>
        <v>0</v>
      </c>
      <c r="S477">
        <f t="shared" si="26"/>
        <v>0</v>
      </c>
      <c r="T477">
        <f t="shared" si="27"/>
        <v>0</v>
      </c>
    </row>
    <row r="478" spans="1:20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Data'!E473,'Raw Data'!O473&gt;'Raw Data'!P473),'Raw Data'!C473,IF(AND('Raw Data'!E473&lt;'Raw Data'!C473,'Raw Data'!P473&gt;'Raw Data'!O473),'Raw Data'!E473,0))</f>
        <v>0</v>
      </c>
      <c r="O478">
        <f>IF(AND('Raw Data'!C473&gt;'Raw Data'!E473,'Raw Data'!O473&gt;'Raw Data'!P473),'Raw Data'!C473,IF(AND('Raw Data'!E473&gt;'Raw Data'!C473,'Raw Data'!P473&gt;'Raw Data'!O473),'Raw Data'!E473,0))</f>
        <v>0</v>
      </c>
      <c r="P478">
        <f>IF(AND('Raw Data'!D473&gt;4,'Raw Data'!O473&gt;'Raw Data'!P473),'Raw Data'!J473,IF(AND('Raw Data'!D473&gt;4,'Raw Data'!O473='Raw Data'!P473),0,IF('Raw Data'!O473='Raw Data'!P473,'Raw Data'!D473,0)))</f>
        <v>0</v>
      </c>
      <c r="Q478">
        <f>IF(AND('Raw Data'!D473&gt;4,'Raw Data'!O473&lt;'Raw Data'!P473),'Raw Data'!K473,IF(AND('Raw Data'!D473&gt;4,'Raw Data'!O473='Raw Data'!P473),0,IF('Raw Data'!O473='Raw Data'!P473,'Raw Data'!D473,0)))</f>
        <v>0</v>
      </c>
      <c r="R478">
        <f t="shared" si="25"/>
        <v>0</v>
      </c>
      <c r="S478">
        <f t="shared" si="26"/>
        <v>0</v>
      </c>
      <c r="T478">
        <f t="shared" si="27"/>
        <v>0</v>
      </c>
    </row>
    <row r="479" spans="1:20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Data'!E474,'Raw Data'!O474&gt;'Raw Data'!P474),'Raw Data'!C474,IF(AND('Raw Data'!E474&lt;'Raw Data'!C474,'Raw Data'!P474&gt;'Raw Data'!O474),'Raw Data'!E474,0))</f>
        <v>0</v>
      </c>
      <c r="O479">
        <f>IF(AND('Raw Data'!C474&gt;'Raw Data'!E474,'Raw Data'!O474&gt;'Raw Data'!P474),'Raw Data'!C474,IF(AND('Raw Data'!E474&gt;'Raw Data'!C474,'Raw Data'!P474&gt;'Raw Data'!O474),'Raw Data'!E474,0))</f>
        <v>0</v>
      </c>
      <c r="P479">
        <f>IF(AND('Raw Data'!D474&gt;4,'Raw Data'!O474&gt;'Raw Data'!P474),'Raw Data'!J474,IF(AND('Raw Data'!D474&gt;4,'Raw Data'!O474='Raw Data'!P474),0,IF('Raw Data'!O474='Raw Data'!P474,'Raw Data'!D474,0)))</f>
        <v>0</v>
      </c>
      <c r="Q479">
        <f>IF(AND('Raw Data'!D474&gt;4,'Raw Data'!O474&lt;'Raw Data'!P474),'Raw Data'!K474,IF(AND('Raw Data'!D474&gt;4,'Raw Data'!O474='Raw Data'!P474),0,IF('Raw Data'!O474='Raw Data'!P474,'Raw Data'!D474,0)))</f>
        <v>0</v>
      </c>
      <c r="R479">
        <f t="shared" si="25"/>
        <v>0</v>
      </c>
      <c r="S479">
        <f t="shared" si="26"/>
        <v>0</v>
      </c>
      <c r="T479">
        <f t="shared" si="27"/>
        <v>0</v>
      </c>
    </row>
    <row r="480" spans="1:20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Data'!E475,'Raw Data'!O475&gt;'Raw Data'!P475),'Raw Data'!C475,IF(AND('Raw Data'!E475&lt;'Raw Data'!C475,'Raw Data'!P475&gt;'Raw Data'!O475),'Raw Data'!E475,0))</f>
        <v>0</v>
      </c>
      <c r="O480">
        <f>IF(AND('Raw Data'!C475&gt;'Raw Data'!E475,'Raw Data'!O475&gt;'Raw Data'!P475),'Raw Data'!C475,IF(AND('Raw Data'!E475&gt;'Raw Data'!C475,'Raw Data'!P475&gt;'Raw Data'!O475),'Raw Data'!E475,0))</f>
        <v>0</v>
      </c>
      <c r="P480">
        <f>IF(AND('Raw Data'!D475&gt;4,'Raw Data'!O475&gt;'Raw Data'!P475),'Raw Data'!J475,IF(AND('Raw Data'!D475&gt;4,'Raw Data'!O475='Raw Data'!P475),0,IF('Raw Data'!O475='Raw Data'!P475,'Raw Data'!D475,0)))</f>
        <v>0</v>
      </c>
      <c r="Q480">
        <f>IF(AND('Raw Data'!D475&gt;4,'Raw Data'!O475&lt;'Raw Data'!P475),'Raw Data'!K475,IF(AND('Raw Data'!D475&gt;4,'Raw Data'!O475='Raw Data'!P475),0,IF('Raw Data'!O475='Raw Data'!P475,'Raw Data'!D475,0)))</f>
        <v>0</v>
      </c>
      <c r="R480">
        <f t="shared" si="25"/>
        <v>0</v>
      </c>
      <c r="S480">
        <f t="shared" si="26"/>
        <v>0</v>
      </c>
      <c r="T480">
        <f t="shared" si="27"/>
        <v>0</v>
      </c>
    </row>
    <row r="481" spans="1:20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Data'!E476,'Raw Data'!O476&gt;'Raw Data'!P476),'Raw Data'!C476,IF(AND('Raw Data'!E476&lt;'Raw Data'!C476,'Raw Data'!P476&gt;'Raw Data'!O476),'Raw Data'!E476,0))</f>
        <v>0</v>
      </c>
      <c r="O481">
        <f>IF(AND('Raw Data'!C476&gt;'Raw Data'!E476,'Raw Data'!O476&gt;'Raw Data'!P476),'Raw Data'!C476,IF(AND('Raw Data'!E476&gt;'Raw Data'!C476,'Raw Data'!P476&gt;'Raw Data'!O476),'Raw Data'!E476,0))</f>
        <v>0</v>
      </c>
      <c r="P481">
        <f>IF(AND('Raw Data'!D476&gt;4,'Raw Data'!O476&gt;'Raw Data'!P476),'Raw Data'!J476,IF(AND('Raw Data'!D476&gt;4,'Raw Data'!O476='Raw Data'!P476),0,IF('Raw Data'!O476='Raw Data'!P476,'Raw Data'!D476,0)))</f>
        <v>0</v>
      </c>
      <c r="Q481">
        <f>IF(AND('Raw Data'!D476&gt;4,'Raw Data'!O476&lt;'Raw Data'!P476),'Raw Data'!K476,IF(AND('Raw Data'!D476&gt;4,'Raw Data'!O476='Raw Data'!P476),0,IF('Raw Data'!O476='Raw Data'!P476,'Raw Data'!D476,0)))</f>
        <v>0</v>
      </c>
      <c r="R481">
        <f t="shared" si="25"/>
        <v>0</v>
      </c>
      <c r="S481">
        <f t="shared" si="26"/>
        <v>0</v>
      </c>
      <c r="T481">
        <f t="shared" si="27"/>
        <v>0</v>
      </c>
    </row>
    <row r="482" spans="1:20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Data'!E477,'Raw Data'!O477&gt;'Raw Data'!P477),'Raw Data'!C477,IF(AND('Raw Data'!E477&lt;'Raw Data'!C477,'Raw Data'!P477&gt;'Raw Data'!O477),'Raw Data'!E477,0))</f>
        <v>0</v>
      </c>
      <c r="O482">
        <f>IF(AND('Raw Data'!C477&gt;'Raw Data'!E477,'Raw Data'!O477&gt;'Raw Data'!P477),'Raw Data'!C477,IF(AND('Raw Data'!E477&gt;'Raw Data'!C477,'Raw Data'!P477&gt;'Raw Data'!O477),'Raw Data'!E477,0))</f>
        <v>0</v>
      </c>
      <c r="P482">
        <f>IF(AND('Raw Data'!D477&gt;4,'Raw Data'!O477&gt;'Raw Data'!P477),'Raw Data'!J477,IF(AND('Raw Data'!D477&gt;4,'Raw Data'!O477='Raw Data'!P477),0,IF('Raw Data'!O477='Raw Data'!P477,'Raw Data'!D477,0)))</f>
        <v>0</v>
      </c>
      <c r="Q482">
        <f>IF(AND('Raw Data'!D477&gt;4,'Raw Data'!O477&lt;'Raw Data'!P477),'Raw Data'!K477,IF(AND('Raw Data'!D477&gt;4,'Raw Data'!O477='Raw Data'!P477),0,IF('Raw Data'!O477='Raw Data'!P477,'Raw Data'!D477,0)))</f>
        <v>0</v>
      </c>
      <c r="R482">
        <f t="shared" si="25"/>
        <v>0</v>
      </c>
      <c r="S482">
        <f t="shared" si="26"/>
        <v>0</v>
      </c>
      <c r="T482">
        <f t="shared" si="27"/>
        <v>0</v>
      </c>
    </row>
    <row r="483" spans="1:20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Data'!E478,'Raw Data'!O478&gt;'Raw Data'!P478),'Raw Data'!C478,IF(AND('Raw Data'!E478&lt;'Raw Data'!C478,'Raw Data'!P478&gt;'Raw Data'!O478),'Raw Data'!E478,0))</f>
        <v>0</v>
      </c>
      <c r="O483">
        <f>IF(AND('Raw Data'!C478&gt;'Raw Data'!E478,'Raw Data'!O478&gt;'Raw Data'!P478),'Raw Data'!C478,IF(AND('Raw Data'!E478&gt;'Raw Data'!C478,'Raw Data'!P478&gt;'Raw Data'!O478),'Raw Data'!E478,0))</f>
        <v>0</v>
      </c>
      <c r="P483">
        <f>IF(AND('Raw Data'!D478&gt;4,'Raw Data'!O478&gt;'Raw Data'!P478),'Raw Data'!J478,IF(AND('Raw Data'!D478&gt;4,'Raw Data'!O478='Raw Data'!P478),0,IF('Raw Data'!O478='Raw Data'!P478,'Raw Data'!D478,0)))</f>
        <v>0</v>
      </c>
      <c r="Q483">
        <f>IF(AND('Raw Data'!D478&gt;4,'Raw Data'!O478&lt;'Raw Data'!P478),'Raw Data'!K478,IF(AND('Raw Data'!D478&gt;4,'Raw Data'!O478='Raw Data'!P478),0,IF('Raw Data'!O478='Raw Data'!P478,'Raw Data'!D478,0)))</f>
        <v>0</v>
      </c>
      <c r="R483">
        <f t="shared" si="25"/>
        <v>0</v>
      </c>
      <c r="S483">
        <f t="shared" si="26"/>
        <v>0</v>
      </c>
      <c r="T483">
        <f t="shared" si="27"/>
        <v>0</v>
      </c>
    </row>
    <row r="484" spans="1:20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Data'!E479,'Raw Data'!O479&gt;'Raw Data'!P479),'Raw Data'!C479,IF(AND('Raw Data'!E479&lt;'Raw Data'!C479,'Raw Data'!P479&gt;'Raw Data'!O479),'Raw Data'!E479,0))</f>
        <v>0</v>
      </c>
      <c r="O484">
        <f>IF(AND('Raw Data'!C479&gt;'Raw Data'!E479,'Raw Data'!O479&gt;'Raw Data'!P479),'Raw Data'!C479,IF(AND('Raw Data'!E479&gt;'Raw Data'!C479,'Raw Data'!P479&gt;'Raw Data'!O479),'Raw Data'!E479,0))</f>
        <v>0</v>
      </c>
      <c r="P484">
        <f>IF(AND('Raw Data'!D479&gt;4,'Raw Data'!O479&gt;'Raw Data'!P479),'Raw Data'!J479,IF(AND('Raw Data'!D479&gt;4,'Raw Data'!O479='Raw Data'!P479),0,IF('Raw Data'!O479='Raw Data'!P479,'Raw Data'!D479,0)))</f>
        <v>0</v>
      </c>
      <c r="Q484">
        <f>IF(AND('Raw Data'!D479&gt;4,'Raw Data'!O479&lt;'Raw Data'!P479),'Raw Data'!K479,IF(AND('Raw Data'!D479&gt;4,'Raw Data'!O479='Raw Data'!P479),0,IF('Raw Data'!O479='Raw Data'!P479,'Raw Data'!D479,0)))</f>
        <v>0</v>
      </c>
      <c r="R484">
        <f t="shared" si="25"/>
        <v>0</v>
      </c>
      <c r="S484">
        <f t="shared" si="26"/>
        <v>0</v>
      </c>
      <c r="T484">
        <f t="shared" si="27"/>
        <v>0</v>
      </c>
    </row>
    <row r="485" spans="1:20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Data'!E480,'Raw Data'!O480&gt;'Raw Data'!P480),'Raw Data'!C480,IF(AND('Raw Data'!E480&lt;'Raw Data'!C480,'Raw Data'!P480&gt;'Raw Data'!O480),'Raw Data'!E480,0))</f>
        <v>0</v>
      </c>
      <c r="O485">
        <f>IF(AND('Raw Data'!C480&gt;'Raw Data'!E480,'Raw Data'!O480&gt;'Raw Data'!P480),'Raw Data'!C480,IF(AND('Raw Data'!E480&gt;'Raw Data'!C480,'Raw Data'!P480&gt;'Raw Data'!O480),'Raw Data'!E480,0))</f>
        <v>0</v>
      </c>
      <c r="P485">
        <f>IF(AND('Raw Data'!D480&gt;4,'Raw Data'!O480&gt;'Raw Data'!P480),'Raw Data'!J480,IF(AND('Raw Data'!D480&gt;4,'Raw Data'!O480='Raw Data'!P480),0,IF('Raw Data'!O480='Raw Data'!P480,'Raw Data'!D480,0)))</f>
        <v>0</v>
      </c>
      <c r="Q485">
        <f>IF(AND('Raw Data'!D480&gt;4,'Raw Data'!O480&lt;'Raw Data'!P480),'Raw Data'!K480,IF(AND('Raw Data'!D480&gt;4,'Raw Data'!O480='Raw Data'!P480),0,IF('Raw Data'!O480='Raw Data'!P480,'Raw Data'!D480,0)))</f>
        <v>0</v>
      </c>
      <c r="R485">
        <f t="shared" si="25"/>
        <v>0</v>
      </c>
      <c r="S485">
        <f t="shared" si="26"/>
        <v>0</v>
      </c>
      <c r="T485">
        <f t="shared" si="27"/>
        <v>0</v>
      </c>
    </row>
    <row r="486" spans="1:20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Data'!E481,'Raw Data'!O481&gt;'Raw Data'!P481),'Raw Data'!C481,IF(AND('Raw Data'!E481&lt;'Raw Data'!C481,'Raw Data'!P481&gt;'Raw Data'!O481),'Raw Data'!E481,0))</f>
        <v>0</v>
      </c>
      <c r="O486">
        <f>IF(AND('Raw Data'!C481&gt;'Raw Data'!E481,'Raw Data'!O481&gt;'Raw Data'!P481),'Raw Data'!C481,IF(AND('Raw Data'!E481&gt;'Raw Data'!C481,'Raw Data'!P481&gt;'Raw Data'!O481),'Raw Data'!E481,0))</f>
        <v>0</v>
      </c>
      <c r="P486">
        <f>IF(AND('Raw Data'!D481&gt;4,'Raw Data'!O481&gt;'Raw Data'!P481),'Raw Data'!J481,IF(AND('Raw Data'!D481&gt;4,'Raw Data'!O481='Raw Data'!P481),0,IF('Raw Data'!O481='Raw Data'!P481,'Raw Data'!D481,0)))</f>
        <v>0</v>
      </c>
      <c r="Q486">
        <f>IF(AND('Raw Data'!D481&gt;4,'Raw Data'!O481&lt;'Raw Data'!P481),'Raw Data'!K481,IF(AND('Raw Data'!D481&gt;4,'Raw Data'!O481='Raw Data'!P481),0,IF('Raw Data'!O481='Raw Data'!P481,'Raw Data'!D481,0)))</f>
        <v>0</v>
      </c>
      <c r="R486">
        <f t="shared" si="25"/>
        <v>0</v>
      </c>
      <c r="S486">
        <f t="shared" si="26"/>
        <v>0</v>
      </c>
      <c r="T486">
        <f t="shared" si="27"/>
        <v>0</v>
      </c>
    </row>
    <row r="487" spans="1:20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Data'!E482,'Raw Data'!O482&gt;'Raw Data'!P482),'Raw Data'!C482,IF(AND('Raw Data'!E482&lt;'Raw Data'!C482,'Raw Data'!P482&gt;'Raw Data'!O482),'Raw Data'!E482,0))</f>
        <v>0</v>
      </c>
      <c r="O487">
        <f>IF(AND('Raw Data'!C482&gt;'Raw Data'!E482,'Raw Data'!O482&gt;'Raw Data'!P482),'Raw Data'!C482,IF(AND('Raw Data'!E482&gt;'Raw Data'!C482,'Raw Data'!P482&gt;'Raw Data'!O482),'Raw Data'!E482,0))</f>
        <v>0</v>
      </c>
      <c r="P487">
        <f>IF(AND('Raw Data'!D482&gt;4,'Raw Data'!O482&gt;'Raw Data'!P482),'Raw Data'!J482,IF(AND('Raw Data'!D482&gt;4,'Raw Data'!O482='Raw Data'!P482),0,IF('Raw Data'!O482='Raw Data'!P482,'Raw Data'!D482,0)))</f>
        <v>0</v>
      </c>
      <c r="Q487">
        <f>IF(AND('Raw Data'!D482&gt;4,'Raw Data'!O482&lt;'Raw Data'!P482),'Raw Data'!K482,IF(AND('Raw Data'!D482&gt;4,'Raw Data'!O482='Raw Data'!P482),0,IF('Raw Data'!O482='Raw Data'!P482,'Raw Data'!D482,0)))</f>
        <v>0</v>
      </c>
      <c r="R487">
        <f t="shared" si="25"/>
        <v>0</v>
      </c>
      <c r="S487">
        <f t="shared" si="26"/>
        <v>0</v>
      </c>
      <c r="T487">
        <f t="shared" si="27"/>
        <v>0</v>
      </c>
    </row>
    <row r="488" spans="1:20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Data'!E483,'Raw Data'!O483&gt;'Raw Data'!P483),'Raw Data'!C483,IF(AND('Raw Data'!E483&lt;'Raw Data'!C483,'Raw Data'!P483&gt;'Raw Data'!O483),'Raw Data'!E483,0))</f>
        <v>0</v>
      </c>
      <c r="O488">
        <f>IF(AND('Raw Data'!C483&gt;'Raw Data'!E483,'Raw Data'!O483&gt;'Raw Data'!P483),'Raw Data'!C483,IF(AND('Raw Data'!E483&gt;'Raw Data'!C483,'Raw Data'!P483&gt;'Raw Data'!O483),'Raw Data'!E483,0))</f>
        <v>0</v>
      </c>
      <c r="P488">
        <f>IF(AND('Raw Data'!D483&gt;4,'Raw Data'!O483&gt;'Raw Data'!P483),'Raw Data'!J483,IF(AND('Raw Data'!D483&gt;4,'Raw Data'!O483='Raw Data'!P483),0,IF('Raw Data'!O483='Raw Data'!P483,'Raw Data'!D483,0)))</f>
        <v>0</v>
      </c>
      <c r="Q488">
        <f>IF(AND('Raw Data'!D483&gt;4,'Raw Data'!O483&lt;'Raw Data'!P483),'Raw Data'!K483,IF(AND('Raw Data'!D483&gt;4,'Raw Data'!O483='Raw Data'!P483),0,IF('Raw Data'!O483='Raw Data'!P483,'Raw Data'!D483,0)))</f>
        <v>0</v>
      </c>
      <c r="R488">
        <f t="shared" si="25"/>
        <v>0</v>
      </c>
      <c r="S488">
        <f t="shared" si="26"/>
        <v>0</v>
      </c>
      <c r="T488">
        <f t="shared" si="27"/>
        <v>0</v>
      </c>
    </row>
    <row r="489" spans="1:20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Data'!E484,'Raw Data'!O484&gt;'Raw Data'!P484),'Raw Data'!C484,IF(AND('Raw Data'!E484&lt;'Raw Data'!C484,'Raw Data'!P484&gt;'Raw Data'!O484),'Raw Data'!E484,0))</f>
        <v>0</v>
      </c>
      <c r="O489">
        <f>IF(AND('Raw Data'!C484&gt;'Raw Data'!E484,'Raw Data'!O484&gt;'Raw Data'!P484),'Raw Data'!C484,IF(AND('Raw Data'!E484&gt;'Raw Data'!C484,'Raw Data'!P484&gt;'Raw Data'!O484),'Raw Data'!E484,0))</f>
        <v>0</v>
      </c>
      <c r="P489">
        <f>IF(AND('Raw Data'!D484&gt;4,'Raw Data'!O484&gt;'Raw Data'!P484),'Raw Data'!J484,IF(AND('Raw Data'!D484&gt;4,'Raw Data'!O484='Raw Data'!P484),0,IF('Raw Data'!O484='Raw Data'!P484,'Raw Data'!D484,0)))</f>
        <v>0</v>
      </c>
      <c r="Q489">
        <f>IF(AND('Raw Data'!D484&gt;4,'Raw Data'!O484&lt;'Raw Data'!P484),'Raw Data'!K484,IF(AND('Raw Data'!D484&gt;4,'Raw Data'!O484='Raw Data'!P484),0,IF('Raw Data'!O484='Raw Data'!P484,'Raw Data'!D484,0)))</f>
        <v>0</v>
      </c>
      <c r="R489">
        <f t="shared" si="25"/>
        <v>0</v>
      </c>
      <c r="S489">
        <f t="shared" si="26"/>
        <v>0</v>
      </c>
      <c r="T489">
        <f t="shared" si="27"/>
        <v>0</v>
      </c>
    </row>
    <row r="490" spans="1:20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Data'!E485,'Raw Data'!O485&gt;'Raw Data'!P485),'Raw Data'!C485,IF(AND('Raw Data'!E485&lt;'Raw Data'!C485,'Raw Data'!P485&gt;'Raw Data'!O485),'Raw Data'!E485,0))</f>
        <v>0</v>
      </c>
      <c r="O490">
        <f>IF(AND('Raw Data'!C485&gt;'Raw Data'!E485,'Raw Data'!O485&gt;'Raw Data'!P485),'Raw Data'!C485,IF(AND('Raw Data'!E485&gt;'Raw Data'!C485,'Raw Data'!P485&gt;'Raw Data'!O485),'Raw Data'!E485,0))</f>
        <v>0</v>
      </c>
      <c r="P490">
        <f>IF(AND('Raw Data'!D485&gt;4,'Raw Data'!O485&gt;'Raw Data'!P485),'Raw Data'!J485,IF(AND('Raw Data'!D485&gt;4,'Raw Data'!O485='Raw Data'!P485),0,IF('Raw Data'!O485='Raw Data'!P485,'Raw Data'!D485,0)))</f>
        <v>0</v>
      </c>
      <c r="Q490">
        <f>IF(AND('Raw Data'!D485&gt;4,'Raw Data'!O485&lt;'Raw Data'!P485),'Raw Data'!K485,IF(AND('Raw Data'!D485&gt;4,'Raw Data'!O485='Raw Data'!P485),0,IF('Raw Data'!O485='Raw Data'!P485,'Raw Data'!D485,0)))</f>
        <v>0</v>
      </c>
      <c r="R490">
        <f t="shared" si="25"/>
        <v>0</v>
      </c>
      <c r="S490">
        <f t="shared" si="26"/>
        <v>0</v>
      </c>
      <c r="T490">
        <f t="shared" si="27"/>
        <v>0</v>
      </c>
    </row>
    <row r="491" spans="1:20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Data'!E486,'Raw Data'!O486&gt;'Raw Data'!P486),'Raw Data'!C486,IF(AND('Raw Data'!E486&lt;'Raw Data'!C486,'Raw Data'!P486&gt;'Raw Data'!O486),'Raw Data'!E486,0))</f>
        <v>0</v>
      </c>
      <c r="O491">
        <f>IF(AND('Raw Data'!C486&gt;'Raw Data'!E486,'Raw Data'!O486&gt;'Raw Data'!P486),'Raw Data'!C486,IF(AND('Raw Data'!E486&gt;'Raw Data'!C486,'Raw Data'!P486&gt;'Raw Data'!O486),'Raw Data'!E486,0))</f>
        <v>0</v>
      </c>
      <c r="P491">
        <f>IF(AND('Raw Data'!D486&gt;4,'Raw Data'!O486&gt;'Raw Data'!P486),'Raw Data'!J486,IF(AND('Raw Data'!D486&gt;4,'Raw Data'!O486='Raw Data'!P486),0,IF('Raw Data'!O486='Raw Data'!P486,'Raw Data'!D486,0)))</f>
        <v>0</v>
      </c>
      <c r="Q491">
        <f>IF(AND('Raw Data'!D486&gt;4,'Raw Data'!O486&lt;'Raw Data'!P486),'Raw Data'!K486,IF(AND('Raw Data'!D486&gt;4,'Raw Data'!O486='Raw Data'!P486),0,IF('Raw Data'!O486='Raw Data'!P486,'Raw Data'!D486,0)))</f>
        <v>0</v>
      </c>
      <c r="R491">
        <f t="shared" si="25"/>
        <v>0</v>
      </c>
      <c r="S491">
        <f t="shared" si="26"/>
        <v>0</v>
      </c>
      <c r="T491">
        <f t="shared" si="27"/>
        <v>0</v>
      </c>
    </row>
    <row r="492" spans="1:20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Data'!E487,'Raw Data'!O487&gt;'Raw Data'!P487),'Raw Data'!C487,IF(AND('Raw Data'!E487&lt;'Raw Data'!C487,'Raw Data'!P487&gt;'Raw Data'!O487),'Raw Data'!E487,0))</f>
        <v>0</v>
      </c>
      <c r="O492">
        <f>IF(AND('Raw Data'!C487&gt;'Raw Data'!E487,'Raw Data'!O487&gt;'Raw Data'!P487),'Raw Data'!C487,IF(AND('Raw Data'!E487&gt;'Raw Data'!C487,'Raw Data'!P487&gt;'Raw Data'!O487),'Raw Data'!E487,0))</f>
        <v>0</v>
      </c>
      <c r="P492">
        <f>IF(AND('Raw Data'!D487&gt;4,'Raw Data'!O487&gt;'Raw Data'!P487),'Raw Data'!J487,IF(AND('Raw Data'!D487&gt;4,'Raw Data'!O487='Raw Data'!P487),0,IF('Raw Data'!O487='Raw Data'!P487,'Raw Data'!D487,0)))</f>
        <v>0</v>
      </c>
      <c r="Q492">
        <f>IF(AND('Raw Data'!D487&gt;4,'Raw Data'!O487&lt;'Raw Data'!P487),'Raw Data'!K487,IF(AND('Raw Data'!D487&gt;4,'Raw Data'!O487='Raw Data'!P487),0,IF('Raw Data'!O487='Raw Data'!P487,'Raw Data'!D487,0)))</f>
        <v>0</v>
      </c>
      <c r="R492">
        <f t="shared" si="25"/>
        <v>0</v>
      </c>
      <c r="S492">
        <f t="shared" si="26"/>
        <v>0</v>
      </c>
      <c r="T492">
        <f t="shared" si="27"/>
        <v>0</v>
      </c>
    </row>
    <row r="493" spans="1:20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Data'!E488,'Raw Data'!O488&gt;'Raw Data'!P488),'Raw Data'!C488,IF(AND('Raw Data'!E488&lt;'Raw Data'!C488,'Raw Data'!P488&gt;'Raw Data'!O488),'Raw Data'!E488,0))</f>
        <v>0</v>
      </c>
      <c r="O493">
        <f>IF(AND('Raw Data'!C488&gt;'Raw Data'!E488,'Raw Data'!O488&gt;'Raw Data'!P488),'Raw Data'!C488,IF(AND('Raw Data'!E488&gt;'Raw Data'!C488,'Raw Data'!P488&gt;'Raw Data'!O488),'Raw Data'!E488,0))</f>
        <v>0</v>
      </c>
      <c r="P493">
        <f>IF(AND('Raw Data'!D488&gt;4,'Raw Data'!O488&gt;'Raw Data'!P488),'Raw Data'!J488,IF(AND('Raw Data'!D488&gt;4,'Raw Data'!O488='Raw Data'!P488),0,IF('Raw Data'!O488='Raw Data'!P488,'Raw Data'!D488,0)))</f>
        <v>0</v>
      </c>
      <c r="Q493">
        <f>IF(AND('Raw Data'!D488&gt;4,'Raw Data'!O488&lt;'Raw Data'!P488),'Raw Data'!K488,IF(AND('Raw Data'!D488&gt;4,'Raw Data'!O488='Raw Data'!P488),0,IF('Raw Data'!O488='Raw Data'!P488,'Raw Data'!D488,0)))</f>
        <v>0</v>
      </c>
      <c r="R493">
        <f t="shared" si="25"/>
        <v>0</v>
      </c>
      <c r="S493">
        <f t="shared" si="26"/>
        <v>0</v>
      </c>
      <c r="T493">
        <f t="shared" si="27"/>
        <v>0</v>
      </c>
    </row>
    <row r="494" spans="1:20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Data'!E489,'Raw Data'!O489&gt;'Raw Data'!P489),'Raw Data'!C489,IF(AND('Raw Data'!E489&lt;'Raw Data'!C489,'Raw Data'!P489&gt;'Raw Data'!O489),'Raw Data'!E489,0))</f>
        <v>0</v>
      </c>
      <c r="O494">
        <f>IF(AND('Raw Data'!C489&gt;'Raw Data'!E489,'Raw Data'!O489&gt;'Raw Data'!P489),'Raw Data'!C489,IF(AND('Raw Data'!E489&gt;'Raw Data'!C489,'Raw Data'!P489&gt;'Raw Data'!O489),'Raw Data'!E489,0))</f>
        <v>0</v>
      </c>
      <c r="P494">
        <f>IF(AND('Raw Data'!D489&gt;4,'Raw Data'!O489&gt;'Raw Data'!P489),'Raw Data'!J489,IF(AND('Raw Data'!D489&gt;4,'Raw Data'!O489='Raw Data'!P489),0,IF('Raw Data'!O489='Raw Data'!P489,'Raw Data'!D489,0)))</f>
        <v>0</v>
      </c>
      <c r="Q494">
        <f>IF(AND('Raw Data'!D489&gt;4,'Raw Data'!O489&lt;'Raw Data'!P489),'Raw Data'!K489,IF(AND('Raw Data'!D489&gt;4,'Raw Data'!O489='Raw Data'!P489),0,IF('Raw Data'!O489='Raw Data'!P489,'Raw Data'!D489,0)))</f>
        <v>0</v>
      </c>
      <c r="R494">
        <f t="shared" si="25"/>
        <v>0</v>
      </c>
      <c r="S494">
        <f t="shared" si="26"/>
        <v>0</v>
      </c>
      <c r="T494">
        <f t="shared" si="27"/>
        <v>0</v>
      </c>
    </row>
    <row r="495" spans="1:20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Data'!E490,'Raw Data'!O490&gt;'Raw Data'!P490),'Raw Data'!C490,IF(AND('Raw Data'!E490&lt;'Raw Data'!C490,'Raw Data'!P490&gt;'Raw Data'!O490),'Raw Data'!E490,0))</f>
        <v>0</v>
      </c>
      <c r="O495">
        <f>IF(AND('Raw Data'!C490&gt;'Raw Data'!E490,'Raw Data'!O490&gt;'Raw Data'!P490),'Raw Data'!C490,IF(AND('Raw Data'!E490&gt;'Raw Data'!C490,'Raw Data'!P490&gt;'Raw Data'!O490),'Raw Data'!E490,0))</f>
        <v>0</v>
      </c>
      <c r="P495">
        <f>IF(AND('Raw Data'!D490&gt;4,'Raw Data'!O490&gt;'Raw Data'!P490),'Raw Data'!J490,IF(AND('Raw Data'!D490&gt;4,'Raw Data'!O490='Raw Data'!P490),0,IF('Raw Data'!O490='Raw Data'!P490,'Raw Data'!D490,0)))</f>
        <v>0</v>
      </c>
      <c r="Q495">
        <f>IF(AND('Raw Data'!D490&gt;4,'Raw Data'!O490&lt;'Raw Data'!P490),'Raw Data'!K490,IF(AND('Raw Data'!D490&gt;4,'Raw Data'!O490='Raw Data'!P490),0,IF('Raw Data'!O490='Raw Data'!P490,'Raw Data'!D490,0)))</f>
        <v>0</v>
      </c>
      <c r="R495">
        <f t="shared" si="25"/>
        <v>0</v>
      </c>
      <c r="S495">
        <f t="shared" si="26"/>
        <v>0</v>
      </c>
      <c r="T495">
        <f t="shared" si="27"/>
        <v>0</v>
      </c>
    </row>
    <row r="496" spans="1:20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Data'!E491,'Raw Data'!O491&gt;'Raw Data'!P491),'Raw Data'!C491,IF(AND('Raw Data'!E491&lt;'Raw Data'!C491,'Raw Data'!P491&gt;'Raw Data'!O491),'Raw Data'!E491,0))</f>
        <v>0</v>
      </c>
      <c r="O496">
        <f>IF(AND('Raw Data'!C491&gt;'Raw Data'!E491,'Raw Data'!O491&gt;'Raw Data'!P491),'Raw Data'!C491,IF(AND('Raw Data'!E491&gt;'Raw Data'!C491,'Raw Data'!P491&gt;'Raw Data'!O491),'Raw Data'!E491,0))</f>
        <v>0</v>
      </c>
      <c r="P496">
        <f>IF(AND('Raw Data'!D491&gt;4,'Raw Data'!O491&gt;'Raw Data'!P491),'Raw Data'!J491,IF(AND('Raw Data'!D491&gt;4,'Raw Data'!O491='Raw Data'!P491),0,IF('Raw Data'!O491='Raw Data'!P491,'Raw Data'!D491,0)))</f>
        <v>0</v>
      </c>
      <c r="Q496">
        <f>IF(AND('Raw Data'!D491&gt;4,'Raw Data'!O491&lt;'Raw Data'!P491),'Raw Data'!K491,IF(AND('Raw Data'!D491&gt;4,'Raw Data'!O491='Raw Data'!P491),0,IF('Raw Data'!O491='Raw Data'!P491,'Raw Data'!D491,0)))</f>
        <v>0</v>
      </c>
      <c r="R496">
        <f t="shared" si="25"/>
        <v>0</v>
      </c>
      <c r="S496">
        <f t="shared" si="26"/>
        <v>0</v>
      </c>
      <c r="T496">
        <f t="shared" si="27"/>
        <v>0</v>
      </c>
    </row>
    <row r="497" spans="1:20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Data'!E492,'Raw Data'!O492&gt;'Raw Data'!P492),'Raw Data'!C492,IF(AND('Raw Data'!E492&lt;'Raw Data'!C492,'Raw Data'!P492&gt;'Raw Data'!O492),'Raw Data'!E492,0))</f>
        <v>0</v>
      </c>
      <c r="O497">
        <f>IF(AND('Raw Data'!C492&gt;'Raw Data'!E492,'Raw Data'!O492&gt;'Raw Data'!P492),'Raw Data'!C492,IF(AND('Raw Data'!E492&gt;'Raw Data'!C492,'Raw Data'!P492&gt;'Raw Data'!O492),'Raw Data'!E492,0))</f>
        <v>0</v>
      </c>
      <c r="P497">
        <f>IF(AND('Raw Data'!D492&gt;4,'Raw Data'!O492&gt;'Raw Data'!P492),'Raw Data'!J492,IF(AND('Raw Data'!D492&gt;4,'Raw Data'!O492='Raw Data'!P492),0,IF('Raw Data'!O492='Raw Data'!P492,'Raw Data'!D492,0)))</f>
        <v>0</v>
      </c>
      <c r="Q497">
        <f>IF(AND('Raw Data'!D492&gt;4,'Raw Data'!O492&lt;'Raw Data'!P492),'Raw Data'!K492,IF(AND('Raw Data'!D492&gt;4,'Raw Data'!O492='Raw Data'!P492),0,IF('Raw Data'!O492='Raw Data'!P492,'Raw Data'!D492,0)))</f>
        <v>0</v>
      </c>
      <c r="R497">
        <f t="shared" si="25"/>
        <v>0</v>
      </c>
      <c r="S497">
        <f t="shared" si="26"/>
        <v>0</v>
      </c>
      <c r="T497">
        <f t="shared" si="27"/>
        <v>0</v>
      </c>
    </row>
    <row r="498" spans="1:20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Data'!E493,'Raw Data'!O493&gt;'Raw Data'!P493),'Raw Data'!C493,IF(AND('Raw Data'!E493&lt;'Raw Data'!C493,'Raw Data'!P493&gt;'Raw Data'!O493),'Raw Data'!E493,0))</f>
        <v>0</v>
      </c>
      <c r="O498">
        <f>IF(AND('Raw Data'!C493&gt;'Raw Data'!E493,'Raw Data'!O493&gt;'Raw Data'!P493),'Raw Data'!C493,IF(AND('Raw Data'!E493&gt;'Raw Data'!C493,'Raw Data'!P493&gt;'Raw Data'!O493),'Raw Data'!E493,0))</f>
        <v>0</v>
      </c>
      <c r="P498">
        <f>IF(AND('Raw Data'!D493&gt;4,'Raw Data'!O493&gt;'Raw Data'!P493),'Raw Data'!J493,IF(AND('Raw Data'!D493&gt;4,'Raw Data'!O493='Raw Data'!P493),0,IF('Raw Data'!O493='Raw Data'!P493,'Raw Data'!D493,0)))</f>
        <v>0</v>
      </c>
      <c r="Q498">
        <f>IF(AND('Raw Data'!D493&gt;4,'Raw Data'!O493&lt;'Raw Data'!P493),'Raw Data'!K493,IF(AND('Raw Data'!D493&gt;4,'Raw Data'!O493='Raw Data'!P493),0,IF('Raw Data'!O493='Raw Data'!P493,'Raw Data'!D493,0)))</f>
        <v>0</v>
      </c>
      <c r="R498">
        <f t="shared" si="25"/>
        <v>0</v>
      </c>
      <c r="S498">
        <f t="shared" si="26"/>
        <v>0</v>
      </c>
      <c r="T498">
        <f t="shared" si="27"/>
        <v>0</v>
      </c>
    </row>
    <row r="499" spans="1:20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Data'!E494,'Raw Data'!O494&gt;'Raw Data'!P494),'Raw Data'!C494,IF(AND('Raw Data'!E494&lt;'Raw Data'!C494,'Raw Data'!P494&gt;'Raw Data'!O494),'Raw Data'!E494,0))</f>
        <v>0</v>
      </c>
      <c r="O499">
        <f>IF(AND('Raw Data'!C494&gt;'Raw Data'!E494,'Raw Data'!O494&gt;'Raw Data'!P494),'Raw Data'!C494,IF(AND('Raw Data'!E494&gt;'Raw Data'!C494,'Raw Data'!P494&gt;'Raw Data'!O494),'Raw Data'!E494,0))</f>
        <v>0</v>
      </c>
      <c r="P499">
        <f>IF(AND('Raw Data'!D494&gt;4,'Raw Data'!O494&gt;'Raw Data'!P494),'Raw Data'!J494,IF(AND('Raw Data'!D494&gt;4,'Raw Data'!O494='Raw Data'!P494),0,IF('Raw Data'!O494='Raw Data'!P494,'Raw Data'!D494,0)))</f>
        <v>0</v>
      </c>
      <c r="Q499">
        <f>IF(AND('Raw Data'!D494&gt;4,'Raw Data'!O494&lt;'Raw Data'!P494),'Raw Data'!K494,IF(AND('Raw Data'!D494&gt;4,'Raw Data'!O494='Raw Data'!P494),0,IF('Raw Data'!O494='Raw Data'!P494,'Raw Data'!D494,0)))</f>
        <v>0</v>
      </c>
      <c r="R499">
        <f t="shared" si="25"/>
        <v>0</v>
      </c>
      <c r="S499">
        <f t="shared" si="26"/>
        <v>0</v>
      </c>
      <c r="T499">
        <f t="shared" si="27"/>
        <v>0</v>
      </c>
    </row>
    <row r="500" spans="1:20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Data'!E495,'Raw Data'!O495&gt;'Raw Data'!P495),'Raw Data'!C495,IF(AND('Raw Data'!E495&lt;'Raw Data'!C495,'Raw Data'!P495&gt;'Raw Data'!O495),'Raw Data'!E495,0))</f>
        <v>0</v>
      </c>
      <c r="O500">
        <f>IF(AND('Raw Data'!C495&gt;'Raw Data'!E495,'Raw Data'!O495&gt;'Raw Data'!P495),'Raw Data'!C495,IF(AND('Raw Data'!E495&gt;'Raw Data'!C495,'Raw Data'!P495&gt;'Raw Data'!O495),'Raw Data'!E495,0))</f>
        <v>0</v>
      </c>
      <c r="P500">
        <f>IF(AND('Raw Data'!D495&gt;4,'Raw Data'!O495&gt;'Raw Data'!P495),'Raw Data'!J495,IF(AND('Raw Data'!D495&gt;4,'Raw Data'!O495='Raw Data'!P495),0,IF('Raw Data'!O495='Raw Data'!P495,'Raw Data'!D495,0)))</f>
        <v>0</v>
      </c>
      <c r="Q500">
        <f>IF(AND('Raw Data'!D495&gt;4,'Raw Data'!O495&lt;'Raw Data'!P495),'Raw Data'!K495,IF(AND('Raw Data'!D495&gt;4,'Raw Data'!O495='Raw Data'!P495),0,IF('Raw Data'!O495='Raw Data'!P495,'Raw Data'!D495,0)))</f>
        <v>0</v>
      </c>
      <c r="R500">
        <f t="shared" si="25"/>
        <v>0</v>
      </c>
      <c r="S500">
        <f t="shared" si="26"/>
        <v>0</v>
      </c>
      <c r="T500">
        <f t="shared" si="27"/>
        <v>0</v>
      </c>
    </row>
    <row r="501" spans="1:20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Data'!E496,'Raw Data'!O496&gt;'Raw Data'!P496),'Raw Data'!C496,IF(AND('Raw Data'!E496&lt;'Raw Data'!C496,'Raw Data'!P496&gt;'Raw Data'!O496),'Raw Data'!E496,0))</f>
        <v>0</v>
      </c>
      <c r="O501">
        <f>IF(AND('Raw Data'!C496&gt;'Raw Data'!E496,'Raw Data'!O496&gt;'Raw Data'!P496),'Raw Data'!C496,IF(AND('Raw Data'!E496&gt;'Raw Data'!C496,'Raw Data'!P496&gt;'Raw Data'!O496),'Raw Data'!E496,0))</f>
        <v>0</v>
      </c>
      <c r="P501">
        <f>IF(AND('Raw Data'!D496&gt;4,'Raw Data'!O496&gt;'Raw Data'!P496),'Raw Data'!J496,IF(AND('Raw Data'!D496&gt;4,'Raw Data'!O496='Raw Data'!P496),0,IF('Raw Data'!O496='Raw Data'!P496,'Raw Data'!D496,0)))</f>
        <v>0</v>
      </c>
      <c r="Q501">
        <f>IF(AND('Raw Data'!D496&gt;4,'Raw Data'!O496&lt;'Raw Data'!P496),'Raw Data'!K496,IF(AND('Raw Data'!D496&gt;4,'Raw Data'!O496='Raw Data'!P496),0,IF('Raw Data'!O496='Raw Data'!P496,'Raw Data'!D496,0)))</f>
        <v>0</v>
      </c>
      <c r="R501">
        <f t="shared" si="25"/>
        <v>0</v>
      </c>
      <c r="S501">
        <f t="shared" si="26"/>
        <v>0</v>
      </c>
      <c r="T501">
        <f t="shared" si="27"/>
        <v>0</v>
      </c>
    </row>
    <row r="502" spans="1:20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Data'!E497,'Raw Data'!O497&gt;'Raw Data'!P497),'Raw Data'!C497,IF(AND('Raw Data'!E497&lt;'Raw Data'!C497,'Raw Data'!P497&gt;'Raw Data'!O497),'Raw Data'!E497,0))</f>
        <v>0</v>
      </c>
      <c r="O502">
        <f>IF(AND('Raw Data'!C497&gt;'Raw Data'!E497,'Raw Data'!O497&gt;'Raw Data'!P497),'Raw Data'!C497,IF(AND('Raw Data'!E497&gt;'Raw Data'!C497,'Raw Data'!P497&gt;'Raw Data'!O497),'Raw Data'!E497,0))</f>
        <v>0</v>
      </c>
      <c r="P502">
        <f>IF(AND('Raw Data'!D497&gt;4,'Raw Data'!O497&gt;'Raw Data'!P497),'Raw Data'!J497,IF(AND('Raw Data'!D497&gt;4,'Raw Data'!O497='Raw Data'!P497),0,IF('Raw Data'!O497='Raw Data'!P497,'Raw Data'!D497,0)))</f>
        <v>0</v>
      </c>
      <c r="Q502">
        <f>IF(AND('Raw Data'!D497&gt;4,'Raw Data'!O497&lt;'Raw Data'!P497),'Raw Data'!K497,IF(AND('Raw Data'!D497&gt;4,'Raw Data'!O497='Raw Data'!P497),0,IF('Raw Data'!O497='Raw Data'!P497,'Raw Data'!D497,0)))</f>
        <v>0</v>
      </c>
      <c r="R502">
        <f t="shared" si="25"/>
        <v>0</v>
      </c>
      <c r="S502">
        <f t="shared" si="26"/>
        <v>0</v>
      </c>
      <c r="T502">
        <f t="shared" si="27"/>
        <v>0</v>
      </c>
    </row>
    <row r="503" spans="1:20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Data'!E498,'Raw Data'!O498&gt;'Raw Data'!P498),'Raw Data'!C498,IF(AND('Raw Data'!E498&lt;'Raw Data'!C498,'Raw Data'!P498&gt;'Raw Data'!O498),'Raw Data'!E498,0))</f>
        <v>0</v>
      </c>
      <c r="O503">
        <f>IF(AND('Raw Data'!C498&gt;'Raw Data'!E498,'Raw Data'!O498&gt;'Raw Data'!P498),'Raw Data'!C498,IF(AND('Raw Data'!E498&gt;'Raw Data'!C498,'Raw Data'!P498&gt;'Raw Data'!O498),'Raw Data'!E498,0))</f>
        <v>0</v>
      </c>
      <c r="P503">
        <f>IF(AND('Raw Data'!D498&gt;4,'Raw Data'!O498&gt;'Raw Data'!P498),'Raw Data'!J498,IF(AND('Raw Data'!D498&gt;4,'Raw Data'!O498='Raw Data'!P498),0,IF('Raw Data'!O498='Raw Data'!P498,'Raw Data'!D498,0)))</f>
        <v>0</v>
      </c>
      <c r="Q503">
        <f>IF(AND('Raw Data'!D498&gt;4,'Raw Data'!O498&lt;'Raw Data'!P498),'Raw Data'!K498,IF(AND('Raw Data'!D498&gt;4,'Raw Data'!O498='Raw Data'!P498),0,IF('Raw Data'!O498='Raw Data'!P498,'Raw Data'!D498,0)))</f>
        <v>0</v>
      </c>
      <c r="R503">
        <f t="shared" si="25"/>
        <v>0</v>
      </c>
      <c r="S503">
        <f t="shared" si="26"/>
        <v>0</v>
      </c>
      <c r="T503">
        <f t="shared" si="27"/>
        <v>0</v>
      </c>
    </row>
    <row r="504" spans="1:20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Data'!E499,'Raw Data'!O499&gt;'Raw Data'!P499),'Raw Data'!C499,IF(AND('Raw Data'!E499&lt;'Raw Data'!C499,'Raw Data'!P499&gt;'Raw Data'!O499),'Raw Data'!E499,0))</f>
        <v>0</v>
      </c>
      <c r="O504">
        <f>IF(AND('Raw Data'!C499&gt;'Raw Data'!E499,'Raw Data'!O499&gt;'Raw Data'!P499),'Raw Data'!C499,IF(AND('Raw Data'!E499&gt;'Raw Data'!C499,'Raw Data'!P499&gt;'Raw Data'!O499),'Raw Data'!E499,0))</f>
        <v>0</v>
      </c>
      <c r="P504">
        <f>IF(AND('Raw Data'!D499&gt;4,'Raw Data'!O499&gt;'Raw Data'!P499),'Raw Data'!J499,IF(AND('Raw Data'!D499&gt;4,'Raw Data'!O499='Raw Data'!P499),0,IF('Raw Data'!O499='Raw Data'!P499,'Raw Data'!D499,0)))</f>
        <v>0</v>
      </c>
      <c r="Q504">
        <f>IF(AND('Raw Data'!D499&gt;4,'Raw Data'!O499&lt;'Raw Data'!P499),'Raw Data'!K499,IF(AND('Raw Data'!D499&gt;4,'Raw Data'!O499='Raw Data'!P499),0,IF('Raw Data'!O499='Raw Data'!P499,'Raw Data'!D499,0)))</f>
        <v>0</v>
      </c>
      <c r="R504">
        <f t="shared" si="25"/>
        <v>0</v>
      </c>
      <c r="S504">
        <f t="shared" si="26"/>
        <v>0</v>
      </c>
      <c r="T504">
        <f t="shared" si="27"/>
        <v>0</v>
      </c>
    </row>
    <row r="505" spans="1:20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Data'!E500,'Raw Data'!O500&gt;'Raw Data'!P500),'Raw Data'!C500,IF(AND('Raw Data'!E500&lt;'Raw Data'!C500,'Raw Data'!P500&gt;'Raw Data'!O500),'Raw Data'!E500,0))</f>
        <v>0</v>
      </c>
      <c r="O505">
        <f>IF(AND('Raw Data'!C500&gt;'Raw Data'!E500,'Raw Data'!O500&gt;'Raw Data'!P500),'Raw Data'!C500,IF(AND('Raw Data'!E500&gt;'Raw Data'!C500,'Raw Data'!P500&gt;'Raw Data'!O500),'Raw Data'!E500,0))</f>
        <v>0</v>
      </c>
      <c r="P505">
        <f>IF(AND('Raw Data'!D500&gt;4,'Raw Data'!O500&gt;'Raw Data'!P500),'Raw Data'!J500,IF(AND('Raw Data'!D500&gt;4,'Raw Data'!O500='Raw Data'!P500),0,IF('Raw Data'!O500='Raw Data'!P500,'Raw Data'!D500,0)))</f>
        <v>0</v>
      </c>
      <c r="Q505">
        <f>IF(AND('Raw Data'!D500&gt;4,'Raw Data'!O500&lt;'Raw Data'!P500),'Raw Data'!K500,IF(AND('Raw Data'!D500&gt;4,'Raw Data'!O500='Raw Data'!P500),0,IF('Raw Data'!O500='Raw Data'!P500,'Raw Data'!D500,0)))</f>
        <v>0</v>
      </c>
      <c r="R505">
        <f t="shared" si="25"/>
        <v>0</v>
      </c>
      <c r="S505">
        <f t="shared" si="26"/>
        <v>0</v>
      </c>
      <c r="T505">
        <f t="shared" si="27"/>
        <v>0</v>
      </c>
    </row>
    <row r="506" spans="1:20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Data'!E501,'Raw Data'!O501&gt;'Raw Data'!P501),'Raw Data'!C501,IF(AND('Raw Data'!E501&lt;'Raw Data'!C501,'Raw Data'!P501&gt;'Raw Data'!O501),'Raw Data'!E501,0))</f>
        <v>0</v>
      </c>
      <c r="O506">
        <f>IF(AND('Raw Data'!C501&gt;'Raw Data'!E501,'Raw Data'!O501&gt;'Raw Data'!P501),'Raw Data'!C501,IF(AND('Raw Data'!E501&gt;'Raw Data'!C501,'Raw Data'!P501&gt;'Raw Data'!O501),'Raw Data'!E501,0))</f>
        <v>0</v>
      </c>
      <c r="P506">
        <f>IF(AND('Raw Data'!D501&gt;4,'Raw Data'!O501&gt;'Raw Data'!P501),'Raw Data'!J501,IF(AND('Raw Data'!D501&gt;4,'Raw Data'!O501='Raw Data'!P501),0,IF('Raw Data'!O501='Raw Data'!P501,'Raw Data'!D501,0)))</f>
        <v>0</v>
      </c>
      <c r="Q506">
        <f>IF(AND('Raw Data'!D501&gt;4,'Raw Data'!O501&lt;'Raw Data'!P501),'Raw Data'!K501,IF(AND('Raw Data'!D501&gt;4,'Raw Data'!O501='Raw Data'!P501),0,IF('Raw Data'!O501='Raw Data'!P501,'Raw Data'!D501,0)))</f>
        <v>0</v>
      </c>
      <c r="R506">
        <f t="shared" si="25"/>
        <v>0</v>
      </c>
      <c r="S506">
        <f t="shared" si="26"/>
        <v>0</v>
      </c>
      <c r="T506">
        <f t="shared" si="27"/>
        <v>0</v>
      </c>
    </row>
    <row r="507" spans="1:20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Data'!E502,'Raw Data'!O502&gt;'Raw Data'!P502),'Raw Data'!C502,IF(AND('Raw Data'!E502&lt;'Raw Data'!C502,'Raw Data'!P502&gt;'Raw Data'!O502),'Raw Data'!E502,0))</f>
        <v>0</v>
      </c>
      <c r="O507">
        <f>IF(AND('Raw Data'!C502&gt;'Raw Data'!E502,'Raw Data'!O502&gt;'Raw Data'!P502),'Raw Data'!C502,IF(AND('Raw Data'!E502&gt;'Raw Data'!C502,'Raw Data'!P502&gt;'Raw Data'!O502),'Raw Data'!E502,0))</f>
        <v>0</v>
      </c>
      <c r="P507">
        <f>IF(AND('Raw Data'!D502&gt;4,'Raw Data'!O502&gt;'Raw Data'!P502),'Raw Data'!J502,IF(AND('Raw Data'!D502&gt;4,'Raw Data'!O502='Raw Data'!P502),0,IF('Raw Data'!O502='Raw Data'!P502,'Raw Data'!D502,0)))</f>
        <v>0</v>
      </c>
      <c r="Q507">
        <f>IF(AND('Raw Data'!D502&gt;4,'Raw Data'!O502&lt;'Raw Data'!P502),'Raw Data'!K502,IF(AND('Raw Data'!D502&gt;4,'Raw Data'!O502='Raw Data'!P502),0,IF('Raw Data'!O502='Raw Data'!P502,'Raw Data'!D502,0)))</f>
        <v>0</v>
      </c>
      <c r="R507">
        <f t="shared" si="25"/>
        <v>0</v>
      </c>
      <c r="S507">
        <f t="shared" si="26"/>
        <v>0</v>
      </c>
      <c r="T507">
        <f t="shared" si="27"/>
        <v>0</v>
      </c>
    </row>
    <row r="508" spans="1:20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Data'!E503,'Raw Data'!O503&gt;'Raw Data'!P503),'Raw Data'!C503,IF(AND('Raw Data'!E503&lt;'Raw Data'!C503,'Raw Data'!P503&gt;'Raw Data'!O503),'Raw Data'!E503,0))</f>
        <v>0</v>
      </c>
      <c r="O508">
        <f>IF(AND('Raw Data'!C503&gt;'Raw Data'!E503,'Raw Data'!O503&gt;'Raw Data'!P503),'Raw Data'!C503,IF(AND('Raw Data'!E503&gt;'Raw Data'!C503,'Raw Data'!P503&gt;'Raw Data'!O503),'Raw Data'!E503,0))</f>
        <v>0</v>
      </c>
      <c r="P508">
        <f>IF(AND('Raw Data'!D503&gt;4,'Raw Data'!O503&gt;'Raw Data'!P503),'Raw Data'!J503,IF(AND('Raw Data'!D503&gt;4,'Raw Data'!O503='Raw Data'!P503),0,IF('Raw Data'!O503='Raw Data'!P503,'Raw Data'!D503,0)))</f>
        <v>0</v>
      </c>
      <c r="Q508">
        <f>IF(AND('Raw Data'!D503&gt;4,'Raw Data'!O503&lt;'Raw Data'!P503),'Raw Data'!K503,IF(AND('Raw Data'!D503&gt;4,'Raw Data'!O503='Raw Data'!P503),0,IF('Raw Data'!O503='Raw Data'!P503,'Raw Data'!D503,0)))</f>
        <v>0</v>
      </c>
      <c r="R508">
        <f t="shared" si="25"/>
        <v>0</v>
      </c>
      <c r="S508">
        <f t="shared" si="26"/>
        <v>0</v>
      </c>
      <c r="T508">
        <f t="shared" si="27"/>
        <v>0</v>
      </c>
    </row>
    <row r="509" spans="1:20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Data'!E504,'Raw Data'!O504&gt;'Raw Data'!P504),'Raw Data'!C504,IF(AND('Raw Data'!E504&lt;'Raw Data'!C504,'Raw Data'!P504&gt;'Raw Data'!O504),'Raw Data'!E504,0))</f>
        <v>0</v>
      </c>
      <c r="O509">
        <f>IF(AND('Raw Data'!C504&gt;'Raw Data'!E504,'Raw Data'!O504&gt;'Raw Data'!P504),'Raw Data'!C504,IF(AND('Raw Data'!E504&gt;'Raw Data'!C504,'Raw Data'!P504&gt;'Raw Data'!O504),'Raw Data'!E504,0))</f>
        <v>0</v>
      </c>
      <c r="P509">
        <f>IF(AND('Raw Data'!D504&gt;4,'Raw Data'!O504&gt;'Raw Data'!P504),'Raw Data'!J504,IF(AND('Raw Data'!D504&gt;4,'Raw Data'!O504='Raw Data'!P504),0,IF('Raw Data'!O504='Raw Data'!P504,'Raw Data'!D504,0)))</f>
        <v>0</v>
      </c>
      <c r="Q509">
        <f>IF(AND('Raw Data'!D504&gt;4,'Raw Data'!O504&lt;'Raw Data'!P504),'Raw Data'!K504,IF(AND('Raw Data'!D504&gt;4,'Raw Data'!O504='Raw Data'!P504),0,IF('Raw Data'!O504='Raw Data'!P504,'Raw Data'!D504,0)))</f>
        <v>0</v>
      </c>
      <c r="R509">
        <f t="shared" si="25"/>
        <v>0</v>
      </c>
      <c r="S509">
        <f t="shared" si="26"/>
        <v>0</v>
      </c>
      <c r="T509">
        <f t="shared" si="27"/>
        <v>0</v>
      </c>
    </row>
    <row r="510" spans="1:20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Data'!E505,'Raw Data'!O505&gt;'Raw Data'!P505),'Raw Data'!C505,IF(AND('Raw Data'!E505&lt;'Raw Data'!C505,'Raw Data'!P505&gt;'Raw Data'!O505),'Raw Data'!E505,0))</f>
        <v>0</v>
      </c>
      <c r="O510">
        <f>IF(AND('Raw Data'!C505&gt;'Raw Data'!E505,'Raw Data'!O505&gt;'Raw Data'!P505),'Raw Data'!C505,IF(AND('Raw Data'!E505&gt;'Raw Data'!C505,'Raw Data'!P505&gt;'Raw Data'!O505),'Raw Data'!E505,0))</f>
        <v>0</v>
      </c>
      <c r="P510">
        <f>IF(AND('Raw Data'!D505&gt;4,'Raw Data'!O505&gt;'Raw Data'!P505),'Raw Data'!J505,IF(AND('Raw Data'!D505&gt;4,'Raw Data'!O505='Raw Data'!P505),0,IF('Raw Data'!O505='Raw Data'!P505,'Raw Data'!D505,0)))</f>
        <v>0</v>
      </c>
      <c r="Q510">
        <f>IF(AND('Raw Data'!D505&gt;4,'Raw Data'!O505&lt;'Raw Data'!P505),'Raw Data'!K505,IF(AND('Raw Data'!D505&gt;4,'Raw Data'!O505='Raw Data'!P505),0,IF('Raw Data'!O505='Raw Data'!P505,'Raw Data'!D505,0)))</f>
        <v>0</v>
      </c>
      <c r="R510">
        <f t="shared" si="25"/>
        <v>0</v>
      </c>
      <c r="S510">
        <f t="shared" si="26"/>
        <v>0</v>
      </c>
      <c r="T510">
        <f t="shared" si="27"/>
        <v>0</v>
      </c>
    </row>
    <row r="511" spans="1:20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Data'!E506,'Raw Data'!O506&gt;'Raw Data'!P506),'Raw Data'!C506,IF(AND('Raw Data'!E506&lt;'Raw Data'!C506,'Raw Data'!P506&gt;'Raw Data'!O506),'Raw Data'!E506,0))</f>
        <v>0</v>
      </c>
      <c r="O511">
        <f>IF(AND('Raw Data'!C506&gt;'Raw Data'!E506,'Raw Data'!O506&gt;'Raw Data'!P506),'Raw Data'!C506,IF(AND('Raw Data'!E506&gt;'Raw Data'!C506,'Raw Data'!P506&gt;'Raw Data'!O506),'Raw Data'!E506,0))</f>
        <v>0</v>
      </c>
      <c r="P511">
        <f>IF(AND('Raw Data'!D506&gt;4,'Raw Data'!O506&gt;'Raw Data'!P506),'Raw Data'!J506,IF(AND('Raw Data'!D506&gt;4,'Raw Data'!O506='Raw Data'!P506),0,IF('Raw Data'!O506='Raw Data'!P506,'Raw Data'!D506,0)))</f>
        <v>0</v>
      </c>
      <c r="Q511">
        <f>IF(AND('Raw Data'!D506&gt;4,'Raw Data'!O506&lt;'Raw Data'!P506),'Raw Data'!K506,IF(AND('Raw Data'!D506&gt;4,'Raw Data'!O506='Raw Data'!P506),0,IF('Raw Data'!O506='Raw Data'!P506,'Raw Data'!D506,0)))</f>
        <v>0</v>
      </c>
      <c r="R511">
        <f t="shared" si="25"/>
        <v>0</v>
      </c>
      <c r="S511">
        <f t="shared" si="26"/>
        <v>0</v>
      </c>
      <c r="T511">
        <f t="shared" si="27"/>
        <v>0</v>
      </c>
    </row>
    <row r="512" spans="1:20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Data'!E507,'Raw Data'!O507&gt;'Raw Data'!P507),'Raw Data'!C507,IF(AND('Raw Data'!E507&lt;'Raw Data'!C507,'Raw Data'!P507&gt;'Raw Data'!O507),'Raw Data'!E507,0))</f>
        <v>0</v>
      </c>
      <c r="O512">
        <f>IF(AND('Raw Data'!C507&gt;'Raw Data'!E507,'Raw Data'!O507&gt;'Raw Data'!P507),'Raw Data'!C507,IF(AND('Raw Data'!E507&gt;'Raw Data'!C507,'Raw Data'!P507&gt;'Raw Data'!O507),'Raw Data'!E507,0))</f>
        <v>0</v>
      </c>
      <c r="P512">
        <f>IF(AND('Raw Data'!D507&gt;4,'Raw Data'!O507&gt;'Raw Data'!P507),'Raw Data'!J507,IF(AND('Raw Data'!D507&gt;4,'Raw Data'!O507='Raw Data'!P507),0,IF('Raw Data'!O507='Raw Data'!P507,'Raw Data'!D507,0)))</f>
        <v>0</v>
      </c>
      <c r="Q512">
        <f>IF(AND('Raw Data'!D507&gt;4,'Raw Data'!O507&lt;'Raw Data'!P507),'Raw Data'!K507,IF(AND('Raw Data'!D507&gt;4,'Raw Data'!O507='Raw Data'!P507),0,IF('Raw Data'!O507='Raw Data'!P507,'Raw Data'!D507,0)))</f>
        <v>0</v>
      </c>
      <c r="R512">
        <f t="shared" si="25"/>
        <v>0</v>
      </c>
      <c r="S512">
        <f t="shared" si="26"/>
        <v>0</v>
      </c>
      <c r="T512">
        <f t="shared" si="27"/>
        <v>0</v>
      </c>
    </row>
    <row r="513" spans="1:20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Data'!E508,'Raw Data'!O508&gt;'Raw Data'!P508),'Raw Data'!C508,IF(AND('Raw Data'!E508&lt;'Raw Data'!C508,'Raw Data'!P508&gt;'Raw Data'!O508),'Raw Data'!E508,0))</f>
        <v>0</v>
      </c>
      <c r="O513">
        <f>IF(AND('Raw Data'!C508&gt;'Raw Data'!E508,'Raw Data'!O508&gt;'Raw Data'!P508),'Raw Data'!C508,IF(AND('Raw Data'!E508&gt;'Raw Data'!C508,'Raw Data'!P508&gt;'Raw Data'!O508),'Raw Data'!E508,0))</f>
        <v>0</v>
      </c>
      <c r="P513">
        <f>IF(AND('Raw Data'!D508&gt;4,'Raw Data'!O508&gt;'Raw Data'!P508),'Raw Data'!J508,IF(AND('Raw Data'!D508&gt;4,'Raw Data'!O508='Raw Data'!P508),0,IF('Raw Data'!O508='Raw Data'!P508,'Raw Data'!D508,0)))</f>
        <v>0</v>
      </c>
      <c r="Q513">
        <f>IF(AND('Raw Data'!D508&gt;4,'Raw Data'!O508&lt;'Raw Data'!P508),'Raw Data'!K508,IF(AND('Raw Data'!D508&gt;4,'Raw Data'!O508='Raw Data'!P508),0,IF('Raw Data'!O508='Raw Data'!P508,'Raw Data'!D508,0)))</f>
        <v>0</v>
      </c>
      <c r="R513">
        <f t="shared" si="25"/>
        <v>0</v>
      </c>
      <c r="S513">
        <f t="shared" si="26"/>
        <v>0</v>
      </c>
      <c r="T513">
        <f t="shared" si="27"/>
        <v>0</v>
      </c>
    </row>
    <row r="514" spans="1:20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Data'!E509,'Raw Data'!O509&gt;'Raw Data'!P509),'Raw Data'!C509,IF(AND('Raw Data'!E509&lt;'Raw Data'!C509,'Raw Data'!P509&gt;'Raw Data'!O509),'Raw Data'!E509,0))</f>
        <v>0</v>
      </c>
      <c r="O514">
        <f>IF(AND('Raw Data'!C509&gt;'Raw Data'!E509,'Raw Data'!O509&gt;'Raw Data'!P509),'Raw Data'!C509,IF(AND('Raw Data'!E509&gt;'Raw Data'!C509,'Raw Data'!P509&gt;'Raw Data'!O509),'Raw Data'!E509,0))</f>
        <v>0</v>
      </c>
      <c r="P514">
        <f>IF(AND('Raw Data'!D509&gt;4,'Raw Data'!O509&gt;'Raw Data'!P509),'Raw Data'!J509,IF(AND('Raw Data'!D509&gt;4,'Raw Data'!O509='Raw Data'!P509),0,IF('Raw Data'!O509='Raw Data'!P509,'Raw Data'!D509,0)))</f>
        <v>0</v>
      </c>
      <c r="Q514">
        <f>IF(AND('Raw Data'!D509&gt;4,'Raw Data'!O509&lt;'Raw Data'!P509),'Raw Data'!K509,IF(AND('Raw Data'!D509&gt;4,'Raw Data'!O509='Raw Data'!P509),0,IF('Raw Data'!O509='Raw Data'!P509,'Raw Data'!D509,0)))</f>
        <v>0</v>
      </c>
      <c r="R514">
        <f t="shared" si="25"/>
        <v>0</v>
      </c>
      <c r="S514">
        <f t="shared" si="26"/>
        <v>0</v>
      </c>
      <c r="T514">
        <f t="shared" si="27"/>
        <v>0</v>
      </c>
    </row>
    <row r="515" spans="1:20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Data'!E510,'Raw Data'!O510&gt;'Raw Data'!P510),'Raw Data'!C510,IF(AND('Raw Data'!E510&lt;'Raw Data'!C510,'Raw Data'!P510&gt;'Raw Data'!O510),'Raw Data'!E510,0))</f>
        <v>0</v>
      </c>
      <c r="O515">
        <f>IF(AND('Raw Data'!C510&gt;'Raw Data'!E510,'Raw Data'!O510&gt;'Raw Data'!P510),'Raw Data'!C510,IF(AND('Raw Data'!E510&gt;'Raw Data'!C510,'Raw Data'!P510&gt;'Raw Data'!O510),'Raw Data'!E510,0))</f>
        <v>0</v>
      </c>
      <c r="P515">
        <f>IF(AND('Raw Data'!D510&gt;4,'Raw Data'!O510&gt;'Raw Data'!P510),'Raw Data'!J510,IF(AND('Raw Data'!D510&gt;4,'Raw Data'!O510='Raw Data'!P510),0,IF('Raw Data'!O510='Raw Data'!P510,'Raw Data'!D510,0)))</f>
        <v>0</v>
      </c>
      <c r="Q515">
        <f>IF(AND('Raw Data'!D510&gt;4,'Raw Data'!O510&lt;'Raw Data'!P510),'Raw Data'!K510,IF(AND('Raw Data'!D510&gt;4,'Raw Data'!O510='Raw Data'!P510),0,IF('Raw Data'!O510='Raw Data'!P510,'Raw Data'!D510,0)))</f>
        <v>0</v>
      </c>
      <c r="R515">
        <f t="shared" si="25"/>
        <v>0</v>
      </c>
      <c r="S515">
        <f t="shared" si="26"/>
        <v>0</v>
      </c>
      <c r="T515">
        <f t="shared" si="27"/>
        <v>0</v>
      </c>
    </row>
    <row r="516" spans="1:20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Data'!E511,'Raw Data'!O511&gt;'Raw Data'!P511),'Raw Data'!C511,IF(AND('Raw Data'!E511&lt;'Raw Data'!C511,'Raw Data'!P511&gt;'Raw Data'!O511),'Raw Data'!E511,0))</f>
        <v>0</v>
      </c>
      <c r="O516">
        <f>IF(AND('Raw Data'!C511&gt;'Raw Data'!E511,'Raw Data'!O511&gt;'Raw Data'!P511),'Raw Data'!C511,IF(AND('Raw Data'!E511&gt;'Raw Data'!C511,'Raw Data'!P511&gt;'Raw Data'!O511),'Raw Data'!E511,0))</f>
        <v>0</v>
      </c>
      <c r="P516">
        <f>IF(AND('Raw Data'!D511&gt;4,'Raw Data'!O511&gt;'Raw Data'!P511),'Raw Data'!J511,IF(AND('Raw Data'!D511&gt;4,'Raw Data'!O511='Raw Data'!P511),0,IF('Raw Data'!O511='Raw Data'!P511,'Raw Data'!D511,0)))</f>
        <v>0</v>
      </c>
      <c r="Q516">
        <f>IF(AND('Raw Data'!D511&gt;4,'Raw Data'!O511&lt;'Raw Data'!P511),'Raw Data'!K511,IF(AND('Raw Data'!D511&gt;4,'Raw Data'!O511='Raw Data'!P511),0,IF('Raw Data'!O511='Raw Data'!P511,'Raw Data'!D511,0)))</f>
        <v>0</v>
      </c>
      <c r="R516">
        <f t="shared" si="25"/>
        <v>0</v>
      </c>
      <c r="S516">
        <f t="shared" si="26"/>
        <v>0</v>
      </c>
      <c r="T516">
        <f t="shared" si="27"/>
        <v>0</v>
      </c>
    </row>
    <row r="517" spans="1:20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Data'!E512,'Raw Data'!O512&gt;'Raw Data'!P512),'Raw Data'!C512,IF(AND('Raw Data'!E512&lt;'Raw Data'!C512,'Raw Data'!P512&gt;'Raw Data'!O512),'Raw Data'!E512,0))</f>
        <v>0</v>
      </c>
      <c r="O517">
        <f>IF(AND('Raw Data'!C512&gt;'Raw Data'!E512,'Raw Data'!O512&gt;'Raw Data'!P512),'Raw Data'!C512,IF(AND('Raw Data'!E512&gt;'Raw Data'!C512,'Raw Data'!P512&gt;'Raw Data'!O512),'Raw Data'!E512,0))</f>
        <v>0</v>
      </c>
      <c r="P517">
        <f>IF(AND('Raw Data'!D512&gt;4,'Raw Data'!O512&gt;'Raw Data'!P512),'Raw Data'!J512,IF(AND('Raw Data'!D512&gt;4,'Raw Data'!O512='Raw Data'!P512),0,IF('Raw Data'!O512='Raw Data'!P512,'Raw Data'!D512,0)))</f>
        <v>0</v>
      </c>
      <c r="Q517">
        <f>IF(AND('Raw Data'!D512&gt;4,'Raw Data'!O512&lt;'Raw Data'!P512),'Raw Data'!K512,IF(AND('Raw Data'!D512&gt;4,'Raw Data'!O512='Raw Data'!P512),0,IF('Raw Data'!O512='Raw Data'!P512,'Raw Data'!D512,0)))</f>
        <v>0</v>
      </c>
      <c r="R517">
        <f t="shared" si="25"/>
        <v>0</v>
      </c>
      <c r="S517">
        <f t="shared" si="26"/>
        <v>0</v>
      </c>
      <c r="T517">
        <f t="shared" si="27"/>
        <v>0</v>
      </c>
    </row>
    <row r="518" spans="1:20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Data'!E513,'Raw Data'!O513&gt;'Raw Data'!P513),'Raw Data'!C513,IF(AND('Raw Data'!E513&lt;'Raw Data'!C513,'Raw Data'!P513&gt;'Raw Data'!O513),'Raw Data'!E513,0))</f>
        <v>0</v>
      </c>
      <c r="O518">
        <f>IF(AND('Raw Data'!C513&gt;'Raw Data'!E513,'Raw Data'!O513&gt;'Raw Data'!P513),'Raw Data'!C513,IF(AND('Raw Data'!E513&gt;'Raw Data'!C513,'Raw Data'!P513&gt;'Raw Data'!O513),'Raw Data'!E513,0))</f>
        <v>0</v>
      </c>
      <c r="P518">
        <f>IF(AND('Raw Data'!D513&gt;4,'Raw Data'!O513&gt;'Raw Data'!P513),'Raw Data'!J513,IF(AND('Raw Data'!D513&gt;4,'Raw Data'!O513='Raw Data'!P513),0,IF('Raw Data'!O513='Raw Data'!P513,'Raw Data'!D513,0)))</f>
        <v>0</v>
      </c>
      <c r="Q518">
        <f>IF(AND('Raw Data'!D513&gt;4,'Raw Data'!O513&lt;'Raw Data'!P513),'Raw Data'!K513,IF(AND('Raw Data'!D513&gt;4,'Raw Data'!O513='Raw Data'!P513),0,IF('Raw Data'!O513='Raw Data'!P513,'Raw Data'!D513,0)))</f>
        <v>0</v>
      </c>
      <c r="R518">
        <f t="shared" si="25"/>
        <v>0</v>
      </c>
      <c r="S518">
        <f t="shared" si="26"/>
        <v>0</v>
      </c>
      <c r="T518">
        <f t="shared" si="27"/>
        <v>0</v>
      </c>
    </row>
    <row r="519" spans="1:20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Data'!E514,'Raw Data'!O514&gt;'Raw Data'!P514),'Raw Data'!C514,IF(AND('Raw Data'!E514&lt;'Raw Data'!C514,'Raw Data'!P514&gt;'Raw Data'!O514),'Raw Data'!E514,0))</f>
        <v>0</v>
      </c>
      <c r="O519">
        <f>IF(AND('Raw Data'!C514&gt;'Raw Data'!E514,'Raw Data'!O514&gt;'Raw Data'!P514),'Raw Data'!C514,IF(AND('Raw Data'!E514&gt;'Raw Data'!C514,'Raw Data'!P514&gt;'Raw Data'!O514),'Raw Data'!E514,0))</f>
        <v>0</v>
      </c>
      <c r="P519">
        <f>IF(AND('Raw Data'!D514&gt;4,'Raw Data'!O514&gt;'Raw Data'!P514),'Raw Data'!J514,IF(AND('Raw Data'!D514&gt;4,'Raw Data'!O514='Raw Data'!P514),0,IF('Raw Data'!O514='Raw Data'!P514,'Raw Data'!D514,0)))</f>
        <v>0</v>
      </c>
      <c r="Q519">
        <f>IF(AND('Raw Data'!D514&gt;4,'Raw Data'!O514&lt;'Raw Data'!P514),'Raw Data'!K514,IF(AND('Raw Data'!D514&gt;4,'Raw Data'!O514='Raw Data'!P514),0,IF('Raw Data'!O514='Raw Data'!P514,'Raw Data'!D514,0)))</f>
        <v>0</v>
      </c>
      <c r="R519">
        <f t="shared" ref="R519:R535" si="28">IF(AND(O519&gt;0, F519&gt;0), F519*O519, 0)</f>
        <v>0</v>
      </c>
      <c r="S519">
        <f t="shared" ref="S519:S535" si="29">IF(AND(C519&gt;0, E519&gt;0), E519*C519, 0)</f>
        <v>0</v>
      </c>
      <c r="T519">
        <f t="shared" ref="T519:T535" si="30">IF(AND(F519, D519), D519*F519, 0)</f>
        <v>0</v>
      </c>
    </row>
    <row r="520" spans="1:20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Data'!E515,'Raw Data'!O515&gt;'Raw Data'!P515),'Raw Data'!C515,IF(AND('Raw Data'!E515&lt;'Raw Data'!C515,'Raw Data'!P515&gt;'Raw Data'!O515),'Raw Data'!E515,0))</f>
        <v>0</v>
      </c>
      <c r="O520">
        <f>IF(AND('Raw Data'!C515&gt;'Raw Data'!E515,'Raw Data'!O515&gt;'Raw Data'!P515),'Raw Data'!C515,IF(AND('Raw Data'!E515&gt;'Raw Data'!C515,'Raw Data'!P515&gt;'Raw Data'!O515),'Raw Data'!E515,0))</f>
        <v>0</v>
      </c>
      <c r="P520">
        <f>IF(AND('Raw Data'!D515&gt;4,'Raw Data'!O515&gt;'Raw Data'!P515),'Raw Data'!J515,IF(AND('Raw Data'!D515&gt;4,'Raw Data'!O515='Raw Data'!P515),0,IF('Raw Data'!O515='Raw Data'!P515,'Raw Data'!D515,0)))</f>
        <v>0</v>
      </c>
      <c r="Q520">
        <f>IF(AND('Raw Data'!D515&gt;4,'Raw Data'!O515&lt;'Raw Data'!P515),'Raw Data'!K515,IF(AND('Raw Data'!D515&gt;4,'Raw Data'!O515='Raw Data'!P515),0,IF('Raw Data'!O515='Raw Data'!P515,'Raw Data'!D515,0)))</f>
        <v>0</v>
      </c>
      <c r="R520">
        <f t="shared" si="28"/>
        <v>0</v>
      </c>
      <c r="S520">
        <f t="shared" si="29"/>
        <v>0</v>
      </c>
      <c r="T520">
        <f t="shared" si="30"/>
        <v>0</v>
      </c>
    </row>
    <row r="521" spans="1:20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Data'!E516,'Raw Data'!O516&gt;'Raw Data'!P516),'Raw Data'!C516,IF(AND('Raw Data'!E516&lt;'Raw Data'!C516,'Raw Data'!P516&gt;'Raw Data'!O516),'Raw Data'!E516,0))</f>
        <v>0</v>
      </c>
      <c r="O521">
        <f>IF(AND('Raw Data'!C516&gt;'Raw Data'!E516,'Raw Data'!O516&gt;'Raw Data'!P516),'Raw Data'!C516,IF(AND('Raw Data'!E516&gt;'Raw Data'!C516,'Raw Data'!P516&gt;'Raw Data'!O516),'Raw Data'!E516,0))</f>
        <v>0</v>
      </c>
      <c r="P521">
        <f>IF(AND('Raw Data'!D516&gt;4,'Raw Data'!O516&gt;'Raw Data'!P516),'Raw Data'!J516,IF(AND('Raw Data'!D516&gt;4,'Raw Data'!O516='Raw Data'!P516),0,IF('Raw Data'!O516='Raw Data'!P516,'Raw Data'!D516,0)))</f>
        <v>0</v>
      </c>
      <c r="Q521">
        <f>IF(AND('Raw Data'!D516&gt;4,'Raw Data'!O516&lt;'Raw Data'!P516),'Raw Data'!K516,IF(AND('Raw Data'!D516&gt;4,'Raw Data'!O516='Raw Data'!P516),0,IF('Raw Data'!O516='Raw Data'!P516,'Raw Data'!D516,0)))</f>
        <v>0</v>
      </c>
      <c r="R521">
        <f t="shared" si="28"/>
        <v>0</v>
      </c>
      <c r="S521">
        <f t="shared" si="29"/>
        <v>0</v>
      </c>
      <c r="T521">
        <f t="shared" si="30"/>
        <v>0</v>
      </c>
    </row>
    <row r="522" spans="1:20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Data'!E517,'Raw Data'!O517&gt;'Raw Data'!P517),'Raw Data'!C517,IF(AND('Raw Data'!E517&lt;'Raw Data'!C517,'Raw Data'!P517&gt;'Raw Data'!O517),'Raw Data'!E517,0))</f>
        <v>0</v>
      </c>
      <c r="O522">
        <f>IF(AND('Raw Data'!C517&gt;'Raw Data'!E517,'Raw Data'!O517&gt;'Raw Data'!P517),'Raw Data'!C517,IF(AND('Raw Data'!E517&gt;'Raw Data'!C517,'Raw Data'!P517&gt;'Raw Data'!O517),'Raw Data'!E517,0))</f>
        <v>0</v>
      </c>
      <c r="P522">
        <f>IF(AND('Raw Data'!D517&gt;4,'Raw Data'!O517&gt;'Raw Data'!P517),'Raw Data'!J517,IF(AND('Raw Data'!D517&gt;4,'Raw Data'!O517='Raw Data'!P517),0,IF('Raw Data'!O517='Raw Data'!P517,'Raw Data'!D517,0)))</f>
        <v>0</v>
      </c>
      <c r="Q522">
        <f>IF(AND('Raw Data'!D517&gt;4,'Raw Data'!O517&lt;'Raw Data'!P517),'Raw Data'!K517,IF(AND('Raw Data'!D517&gt;4,'Raw Data'!O517='Raw Data'!P517),0,IF('Raw Data'!O517='Raw Data'!P517,'Raw Data'!D517,0)))</f>
        <v>0</v>
      </c>
      <c r="R522">
        <f t="shared" si="28"/>
        <v>0</v>
      </c>
      <c r="S522">
        <f t="shared" si="29"/>
        <v>0</v>
      </c>
      <c r="T522">
        <f t="shared" si="30"/>
        <v>0</v>
      </c>
    </row>
    <row r="523" spans="1:20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Data'!E518,'Raw Data'!O518&gt;'Raw Data'!P518),'Raw Data'!C518,IF(AND('Raw Data'!E518&lt;'Raw Data'!C518,'Raw Data'!P518&gt;'Raw Data'!O518),'Raw Data'!E518,0))</f>
        <v>0</v>
      </c>
      <c r="O523">
        <f>IF(AND('Raw Data'!C518&gt;'Raw Data'!E518,'Raw Data'!O518&gt;'Raw Data'!P518),'Raw Data'!C518,IF(AND('Raw Data'!E518&gt;'Raw Data'!C518,'Raw Data'!P518&gt;'Raw Data'!O518),'Raw Data'!E518,0))</f>
        <v>0</v>
      </c>
      <c r="P523">
        <f>IF(AND('Raw Data'!D518&gt;4,'Raw Data'!O518&gt;'Raw Data'!P518),'Raw Data'!J518,IF(AND('Raw Data'!D518&gt;4,'Raw Data'!O518='Raw Data'!P518),0,IF('Raw Data'!O518='Raw Data'!P518,'Raw Data'!D518,0)))</f>
        <v>0</v>
      </c>
      <c r="Q523">
        <f>IF(AND('Raw Data'!D518&gt;4,'Raw Data'!O518&lt;'Raw Data'!P518),'Raw Data'!K518,IF(AND('Raw Data'!D518&gt;4,'Raw Data'!O518='Raw Data'!P518),0,IF('Raw Data'!O518='Raw Data'!P518,'Raw Data'!D518,0)))</f>
        <v>0</v>
      </c>
      <c r="R523">
        <f t="shared" si="28"/>
        <v>0</v>
      </c>
      <c r="S523">
        <f t="shared" si="29"/>
        <v>0</v>
      </c>
      <c r="T523">
        <f t="shared" si="30"/>
        <v>0</v>
      </c>
    </row>
    <row r="524" spans="1:20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Data'!E519,'Raw Data'!O519&gt;'Raw Data'!P519),'Raw Data'!C519,IF(AND('Raw Data'!E519&lt;'Raw Data'!C519,'Raw Data'!P519&gt;'Raw Data'!O519),'Raw Data'!E519,0))</f>
        <v>0</v>
      </c>
      <c r="O524">
        <f>IF(AND('Raw Data'!C519&gt;'Raw Data'!E519,'Raw Data'!O519&gt;'Raw Data'!P519),'Raw Data'!C519,IF(AND('Raw Data'!E519&gt;'Raw Data'!C519,'Raw Data'!P519&gt;'Raw Data'!O519),'Raw Data'!E519,0))</f>
        <v>0</v>
      </c>
      <c r="P524">
        <f>IF(AND('Raw Data'!D519&gt;4,'Raw Data'!O519&gt;'Raw Data'!P519),'Raw Data'!J519,IF(AND('Raw Data'!D519&gt;4,'Raw Data'!O519='Raw Data'!P519),0,IF('Raw Data'!O519='Raw Data'!P519,'Raw Data'!D519,0)))</f>
        <v>0</v>
      </c>
      <c r="Q524">
        <f>IF(AND('Raw Data'!D519&gt;4,'Raw Data'!O519&lt;'Raw Data'!P519),'Raw Data'!K519,IF(AND('Raw Data'!D519&gt;4,'Raw Data'!O519='Raw Data'!P519),0,IF('Raw Data'!O519='Raw Data'!P519,'Raw Data'!D519,0)))</f>
        <v>0</v>
      </c>
      <c r="R524">
        <f t="shared" si="28"/>
        <v>0</v>
      </c>
      <c r="S524">
        <f t="shared" si="29"/>
        <v>0</v>
      </c>
      <c r="T524">
        <f t="shared" si="30"/>
        <v>0</v>
      </c>
    </row>
    <row r="525" spans="1:20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Data'!E520,'Raw Data'!O520&gt;'Raw Data'!P520),'Raw Data'!C520,IF(AND('Raw Data'!E520&lt;'Raw Data'!C520,'Raw Data'!P520&gt;'Raw Data'!O520),'Raw Data'!E520,0))</f>
        <v>0</v>
      </c>
      <c r="O525">
        <f>IF(AND('Raw Data'!C520&gt;'Raw Data'!E520,'Raw Data'!O520&gt;'Raw Data'!P520),'Raw Data'!C520,IF(AND('Raw Data'!E520&gt;'Raw Data'!C520,'Raw Data'!P520&gt;'Raw Data'!O520),'Raw Data'!E520,0))</f>
        <v>0</v>
      </c>
      <c r="P525">
        <f>IF(AND('Raw Data'!D520&gt;4,'Raw Data'!O520&gt;'Raw Data'!P520),'Raw Data'!J520,IF(AND('Raw Data'!D520&gt;4,'Raw Data'!O520='Raw Data'!P520),0,IF('Raw Data'!O520='Raw Data'!P520,'Raw Data'!D520,0)))</f>
        <v>0</v>
      </c>
      <c r="Q525">
        <f>IF(AND('Raw Data'!D520&gt;4,'Raw Data'!O520&lt;'Raw Data'!P520),'Raw Data'!K520,IF(AND('Raw Data'!D520&gt;4,'Raw Data'!O520='Raw Data'!P520),0,IF('Raw Data'!O520='Raw Data'!P520,'Raw Data'!D520,0)))</f>
        <v>0</v>
      </c>
      <c r="R525">
        <f t="shared" si="28"/>
        <v>0</v>
      </c>
      <c r="S525">
        <f t="shared" si="29"/>
        <v>0</v>
      </c>
      <c r="T525">
        <f t="shared" si="30"/>
        <v>0</v>
      </c>
    </row>
    <row r="526" spans="1:20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Data'!E521,'Raw Data'!O521&gt;'Raw Data'!P521),'Raw Data'!C521,IF(AND('Raw Data'!E521&lt;'Raw Data'!C521,'Raw Data'!P521&gt;'Raw Data'!O521),'Raw Data'!E521,0))</f>
        <v>0</v>
      </c>
      <c r="O526">
        <f>IF(AND('Raw Data'!C521&gt;'Raw Data'!E521,'Raw Data'!O521&gt;'Raw Data'!P521),'Raw Data'!C521,IF(AND('Raw Data'!E521&gt;'Raw Data'!C521,'Raw Data'!P521&gt;'Raw Data'!O521),'Raw Data'!E521,0))</f>
        <v>0</v>
      </c>
      <c r="P526">
        <f>IF(AND('Raw Data'!D521&gt;4,'Raw Data'!O521&gt;'Raw Data'!P521),'Raw Data'!J521,IF(AND('Raw Data'!D521&gt;4,'Raw Data'!O521='Raw Data'!P521),0,IF('Raw Data'!O521='Raw Data'!P521,'Raw Data'!D521,0)))</f>
        <v>0</v>
      </c>
      <c r="Q526">
        <f>IF(AND('Raw Data'!D521&gt;4,'Raw Data'!O521&lt;'Raw Data'!P521),'Raw Data'!K521,IF(AND('Raw Data'!D521&gt;4,'Raw Data'!O521='Raw Data'!P521),0,IF('Raw Data'!O521='Raw Data'!P521,'Raw Data'!D521,0)))</f>
        <v>0</v>
      </c>
      <c r="R526">
        <f t="shared" si="28"/>
        <v>0</v>
      </c>
      <c r="S526">
        <f t="shared" si="29"/>
        <v>0</v>
      </c>
      <c r="T526">
        <f t="shared" si="30"/>
        <v>0</v>
      </c>
    </row>
    <row r="527" spans="1:20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Data'!E522,'Raw Data'!O522&gt;'Raw Data'!P522),'Raw Data'!C522,IF(AND('Raw Data'!E522&lt;'Raw Data'!C522,'Raw Data'!P522&gt;'Raw Data'!O522),'Raw Data'!E522,0))</f>
        <v>0</v>
      </c>
      <c r="O527">
        <f>IF(AND('Raw Data'!C522&gt;'Raw Data'!E522,'Raw Data'!O522&gt;'Raw Data'!P522),'Raw Data'!C522,IF(AND('Raw Data'!E522&gt;'Raw Data'!C522,'Raw Data'!P522&gt;'Raw Data'!O522),'Raw Data'!E522,0))</f>
        <v>0</v>
      </c>
      <c r="P527">
        <f>IF(AND('Raw Data'!D522&gt;4,'Raw Data'!O522&gt;'Raw Data'!P522),'Raw Data'!J522,IF(AND('Raw Data'!D522&gt;4,'Raw Data'!O522='Raw Data'!P522),0,IF('Raw Data'!O522='Raw Data'!P522,'Raw Data'!D522,0)))</f>
        <v>0</v>
      </c>
      <c r="Q527">
        <f>IF(AND('Raw Data'!D522&gt;4,'Raw Data'!O522&lt;'Raw Data'!P522),'Raw Data'!K522,IF(AND('Raw Data'!D522&gt;4,'Raw Data'!O522='Raw Data'!P522),0,IF('Raw Data'!O522='Raw Data'!P522,'Raw Data'!D522,0)))</f>
        <v>0</v>
      </c>
      <c r="R527">
        <f t="shared" si="28"/>
        <v>0</v>
      </c>
      <c r="S527">
        <f t="shared" si="29"/>
        <v>0</v>
      </c>
      <c r="T527">
        <f t="shared" si="30"/>
        <v>0</v>
      </c>
    </row>
    <row r="528" spans="1:20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Data'!E523,'Raw Data'!O523&gt;'Raw Data'!P523),'Raw Data'!C523,IF(AND('Raw Data'!E523&lt;'Raw Data'!C523,'Raw Data'!P523&gt;'Raw Data'!O523),'Raw Data'!E523,0))</f>
        <v>0</v>
      </c>
      <c r="O528">
        <f>IF(AND('Raw Data'!C523&gt;'Raw Data'!E523,'Raw Data'!O523&gt;'Raw Data'!P523),'Raw Data'!C523,IF(AND('Raw Data'!E523&gt;'Raw Data'!C523,'Raw Data'!P523&gt;'Raw Data'!O523),'Raw Data'!E523,0))</f>
        <v>0</v>
      </c>
      <c r="P528">
        <f>IF(AND('Raw Data'!D523&gt;4,'Raw Data'!O523&gt;'Raw Data'!P523),'Raw Data'!J523,IF(AND('Raw Data'!D523&gt;4,'Raw Data'!O523='Raw Data'!P523),0,IF('Raw Data'!O523='Raw Data'!P523,'Raw Data'!D523,0)))</f>
        <v>0</v>
      </c>
      <c r="Q528">
        <f>IF(AND('Raw Data'!D523&gt;4,'Raw Data'!O523&lt;'Raw Data'!P523),'Raw Data'!K523,IF(AND('Raw Data'!D523&gt;4,'Raw Data'!O523='Raw Data'!P523),0,IF('Raw Data'!O523='Raw Data'!P523,'Raw Data'!D523,0)))</f>
        <v>0</v>
      </c>
      <c r="R528">
        <f t="shared" si="28"/>
        <v>0</v>
      </c>
      <c r="S528">
        <f t="shared" si="29"/>
        <v>0</v>
      </c>
      <c r="T528">
        <f t="shared" si="30"/>
        <v>0</v>
      </c>
    </row>
    <row r="529" spans="1:20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Data'!E524,'Raw Data'!O524&gt;'Raw Data'!P524),'Raw Data'!C524,IF(AND('Raw Data'!E524&lt;'Raw Data'!C524,'Raw Data'!P524&gt;'Raw Data'!O524),'Raw Data'!E524,0))</f>
        <v>0</v>
      </c>
      <c r="O529">
        <f>IF(AND('Raw Data'!C524&gt;'Raw Data'!E524,'Raw Data'!O524&gt;'Raw Data'!P524),'Raw Data'!C524,IF(AND('Raw Data'!E524&gt;'Raw Data'!C524,'Raw Data'!P524&gt;'Raw Data'!O524),'Raw Data'!E524,0))</f>
        <v>0</v>
      </c>
      <c r="P529">
        <f>IF(AND('Raw Data'!D524&gt;4,'Raw Data'!O524&gt;'Raw Data'!P524),'Raw Data'!J524,IF(AND('Raw Data'!D524&gt;4,'Raw Data'!O524='Raw Data'!P524),0,IF('Raw Data'!O524='Raw Data'!P524,'Raw Data'!D524,0)))</f>
        <v>0</v>
      </c>
      <c r="Q529">
        <f>IF(AND('Raw Data'!D524&gt;4,'Raw Data'!O524&lt;'Raw Data'!P524),'Raw Data'!K524,IF(AND('Raw Data'!D524&gt;4,'Raw Data'!O524='Raw Data'!P524),0,IF('Raw Data'!O524='Raw Data'!P524,'Raw Data'!D524,0)))</f>
        <v>0</v>
      </c>
      <c r="R529">
        <f t="shared" si="28"/>
        <v>0</v>
      </c>
      <c r="S529">
        <f t="shared" si="29"/>
        <v>0</v>
      </c>
      <c r="T529">
        <f t="shared" si="30"/>
        <v>0</v>
      </c>
    </row>
    <row r="530" spans="1:20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Data'!E525,'Raw Data'!O525&gt;'Raw Data'!P525),'Raw Data'!C525,IF(AND('Raw Data'!E525&lt;'Raw Data'!C525,'Raw Data'!P525&gt;'Raw Data'!O525),'Raw Data'!E525,0))</f>
        <v>0</v>
      </c>
      <c r="O530">
        <f>IF(AND('Raw Data'!C525&gt;'Raw Data'!E525,'Raw Data'!O525&gt;'Raw Data'!P525),'Raw Data'!C525,IF(AND('Raw Data'!E525&gt;'Raw Data'!C525,'Raw Data'!P525&gt;'Raw Data'!O525),'Raw Data'!E525,0))</f>
        <v>0</v>
      </c>
      <c r="P530">
        <f>IF(AND('Raw Data'!D525&gt;4,'Raw Data'!O525&gt;'Raw Data'!P525),'Raw Data'!J525,IF(AND('Raw Data'!D525&gt;4,'Raw Data'!O525='Raw Data'!P525),0,IF('Raw Data'!O525='Raw Data'!P525,'Raw Data'!D525,0)))</f>
        <v>0</v>
      </c>
      <c r="Q530">
        <f>IF(AND('Raw Data'!D525&gt;4,'Raw Data'!O525&lt;'Raw Data'!P525),'Raw Data'!K525,IF(AND('Raw Data'!D525&gt;4,'Raw Data'!O525='Raw Data'!P525),0,IF('Raw Data'!O525='Raw Data'!P525,'Raw Data'!D525,0)))</f>
        <v>0</v>
      </c>
      <c r="R530">
        <f t="shared" si="28"/>
        <v>0</v>
      </c>
      <c r="S530">
        <f t="shared" si="29"/>
        <v>0</v>
      </c>
      <c r="T530">
        <f t="shared" si="30"/>
        <v>0</v>
      </c>
    </row>
    <row r="531" spans="1:20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Data'!E526,'Raw Data'!O526&gt;'Raw Data'!P526),'Raw Data'!C526,IF(AND('Raw Data'!E526&lt;'Raw Data'!C526,'Raw Data'!P526&gt;'Raw Data'!O526),'Raw Data'!E526,0))</f>
        <v>0</v>
      </c>
      <c r="O531">
        <f>IF(AND('Raw Data'!C526&gt;'Raw Data'!E526,'Raw Data'!O526&gt;'Raw Data'!P526),'Raw Data'!C526,IF(AND('Raw Data'!E526&gt;'Raw Data'!C526,'Raw Data'!P526&gt;'Raw Data'!O526),'Raw Data'!E526,0))</f>
        <v>0</v>
      </c>
      <c r="P531">
        <f>IF(AND('Raw Data'!D526&gt;4,'Raw Data'!O526&gt;'Raw Data'!P526),'Raw Data'!J526,IF(AND('Raw Data'!D526&gt;4,'Raw Data'!O526='Raw Data'!P526),0,IF('Raw Data'!O526='Raw Data'!P526,'Raw Data'!D526,0)))</f>
        <v>0</v>
      </c>
      <c r="Q531">
        <f>IF(AND('Raw Data'!D526&gt;4,'Raw Data'!O526&lt;'Raw Data'!P526),'Raw Data'!K526,IF(AND('Raw Data'!D526&gt;4,'Raw Data'!O526='Raw Data'!P526),0,IF('Raw Data'!O526='Raw Data'!P526,'Raw Data'!D526,0)))</f>
        <v>0</v>
      </c>
      <c r="R531">
        <f t="shared" si="28"/>
        <v>0</v>
      </c>
      <c r="S531">
        <f t="shared" si="29"/>
        <v>0</v>
      </c>
      <c r="T531">
        <f t="shared" si="30"/>
        <v>0</v>
      </c>
    </row>
    <row r="532" spans="1:20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Data'!E527,'Raw Data'!O527&gt;'Raw Data'!P527),'Raw Data'!C527,IF(AND('Raw Data'!E527&lt;'Raw Data'!C527,'Raw Data'!P527&gt;'Raw Data'!O527),'Raw Data'!E527,0))</f>
        <v>0</v>
      </c>
      <c r="O532">
        <f>IF(AND('Raw Data'!C527&gt;'Raw Data'!E527,'Raw Data'!O527&gt;'Raw Data'!P527),'Raw Data'!C527,IF(AND('Raw Data'!E527&gt;'Raw Data'!C527,'Raw Data'!P527&gt;'Raw Data'!O527),'Raw Data'!E527,0))</f>
        <v>0</v>
      </c>
      <c r="P532">
        <f>IF(AND('Raw Data'!D527&gt;4,'Raw Data'!O527&gt;'Raw Data'!P527),'Raw Data'!J527,IF(AND('Raw Data'!D527&gt;4,'Raw Data'!O527='Raw Data'!P527),0,IF('Raw Data'!O527='Raw Data'!P527,'Raw Data'!D527,0)))</f>
        <v>0</v>
      </c>
      <c r="Q532">
        <f>IF(AND('Raw Data'!D527&gt;4,'Raw Data'!O527&lt;'Raw Data'!P527),'Raw Data'!K527,IF(AND('Raw Data'!D527&gt;4,'Raw Data'!O527='Raw Data'!P527),0,IF('Raw Data'!O527='Raw Data'!P527,'Raw Data'!D527,0)))</f>
        <v>0</v>
      </c>
      <c r="R532">
        <f t="shared" si="28"/>
        <v>0</v>
      </c>
      <c r="S532">
        <f t="shared" si="29"/>
        <v>0</v>
      </c>
      <c r="T532">
        <f t="shared" si="30"/>
        <v>0</v>
      </c>
    </row>
    <row r="533" spans="1:20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Data'!E528,'Raw Data'!O528&gt;'Raw Data'!P528),'Raw Data'!C528,IF(AND('Raw Data'!E528&lt;'Raw Data'!C528,'Raw Data'!P528&gt;'Raw Data'!O528),'Raw Data'!E528,0))</f>
        <v>0</v>
      </c>
      <c r="O533">
        <f>IF(AND('Raw Data'!C528&gt;'Raw Data'!E528,'Raw Data'!O528&gt;'Raw Data'!P528),'Raw Data'!C528,IF(AND('Raw Data'!E528&gt;'Raw Data'!C528,'Raw Data'!P528&gt;'Raw Data'!O528),'Raw Data'!E528,0))</f>
        <v>0</v>
      </c>
      <c r="P533">
        <f>IF(AND('Raw Data'!D528&gt;4,'Raw Data'!O528&gt;'Raw Data'!P528),'Raw Data'!J528,IF(AND('Raw Data'!D528&gt;4,'Raw Data'!O528='Raw Data'!P528),0,IF('Raw Data'!O528='Raw Data'!P528,'Raw Data'!D528,0)))</f>
        <v>0</v>
      </c>
      <c r="Q533">
        <f>IF(AND('Raw Data'!D528&gt;4,'Raw Data'!O528&lt;'Raw Data'!P528),'Raw Data'!K528,IF(AND('Raw Data'!D528&gt;4,'Raw Data'!O528='Raw Data'!P528),0,IF('Raw Data'!O528='Raw Data'!P528,'Raw Data'!D528,0)))</f>
        <v>0</v>
      </c>
      <c r="R533">
        <f t="shared" si="28"/>
        <v>0</v>
      </c>
      <c r="S533">
        <f t="shared" si="29"/>
        <v>0</v>
      </c>
      <c r="T533">
        <f t="shared" si="30"/>
        <v>0</v>
      </c>
    </row>
    <row r="534" spans="1:20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Data'!E529,'Raw Data'!O529&gt;'Raw Data'!P529),'Raw Data'!C529,IF(AND('Raw Data'!E529&lt;'Raw Data'!C529,'Raw Data'!P529&gt;'Raw Data'!O529),'Raw Data'!E529,0))</f>
        <v>0</v>
      </c>
      <c r="O534">
        <f>IF(AND('Raw Data'!C529&gt;'Raw Data'!E529,'Raw Data'!O529&gt;'Raw Data'!P529),'Raw Data'!C529,IF(AND('Raw Data'!E529&gt;'Raw Data'!C529,'Raw Data'!P529&gt;'Raw Data'!O529),'Raw Data'!E529,0))</f>
        <v>0</v>
      </c>
      <c r="P534">
        <f>IF(AND('Raw Data'!D529&gt;4,'Raw Data'!O529&gt;'Raw Data'!P529),'Raw Data'!J529,IF(AND('Raw Data'!D529&gt;4,'Raw Data'!O529='Raw Data'!P529),0,IF('Raw Data'!O529='Raw Data'!P529,'Raw Data'!D529,0)))</f>
        <v>0</v>
      </c>
      <c r="Q534">
        <f>IF(AND('Raw Data'!D529&gt;4,'Raw Data'!O529&lt;'Raw Data'!P529),'Raw Data'!K529,IF(AND('Raw Data'!D529&gt;4,'Raw Data'!O529='Raw Data'!P529),0,IF('Raw Data'!O529='Raw Data'!P529,'Raw Data'!D529,0)))</f>
        <v>0</v>
      </c>
      <c r="R534">
        <f t="shared" si="28"/>
        <v>0</v>
      </c>
      <c r="S534">
        <f t="shared" si="29"/>
        <v>0</v>
      </c>
      <c r="T534">
        <f t="shared" si="30"/>
        <v>0</v>
      </c>
    </row>
    <row r="535" spans="1:20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Data'!E530,'Raw Data'!O530&gt;'Raw Data'!P530),'Raw Data'!C530,IF(AND('Raw Data'!E530&lt;'Raw Data'!C530,'Raw Data'!P530&gt;'Raw Data'!O530),'Raw Data'!E530,0))</f>
        <v>0</v>
      </c>
      <c r="O535">
        <f>IF(AND('Raw Data'!C530&gt;'Raw Data'!E530,'Raw Data'!O530&gt;'Raw Data'!P530),'Raw Data'!C530,IF(AND('Raw Data'!E530&gt;'Raw Data'!C530,'Raw Data'!P530&gt;'Raw Data'!O530),'Raw Data'!E530,0))</f>
        <v>0</v>
      </c>
      <c r="P535">
        <f>IF(AND('Raw Data'!D530&gt;4,'Raw Data'!O530&gt;'Raw Data'!P530),'Raw Data'!J530,IF(AND('Raw Data'!D530&gt;4,'Raw Data'!O530='Raw Data'!P530),0,IF('Raw Data'!O530='Raw Data'!P530,'Raw Data'!D530,0)))</f>
        <v>0</v>
      </c>
      <c r="Q535">
        <f>IF(AND('Raw Data'!D530&gt;4,'Raw Data'!O530&lt;'Raw Data'!P530),'Raw Data'!K530,IF(AND('Raw Data'!D530&gt;4,'Raw Data'!O530='Raw Data'!P530),0,IF('Raw Data'!O530='Raw Data'!P530,'Raw Data'!D530,0)))</f>
        <v>0</v>
      </c>
      <c r="R535">
        <f t="shared" si="28"/>
        <v>0</v>
      </c>
      <c r="S535">
        <f t="shared" si="29"/>
        <v>0</v>
      </c>
      <c r="T535">
        <f t="shared" si="3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2022-10-21T03:14:47Z</dcterms:modified>
</cp:coreProperties>
</file>