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5B6CDB7E81FA9D43B9BCC333F994D4BE76F37117" xr6:coauthVersionLast="47" xr6:coauthVersionMax="47" xr10:uidLastSave="{F6BCAA24-F002-4BC2-AC8A-28D1B4274397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Z534" i="3"/>
  <c r="Y534" i="3"/>
  <c r="X534" i="3"/>
  <c r="W534" i="3"/>
  <c r="AA534" i="3" s="1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AB534" i="3" s="1"/>
  <c r="B534" i="3"/>
  <c r="A534" i="3"/>
  <c r="AB533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B529" i="3"/>
  <c r="A529" i="3"/>
  <c r="AC528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AB525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AC520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AB520" i="3" s="1"/>
  <c r="D520" i="3"/>
  <c r="C520" i="3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AB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B517" i="3"/>
  <c r="A517" i="3"/>
  <c r="AC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A516" i="3" s="1"/>
  <c r="E516" i="3"/>
  <c r="D516" i="3"/>
  <c r="C516" i="3"/>
  <c r="AB516" i="3" s="1"/>
  <c r="B516" i="3"/>
  <c r="A516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AC514" i="3" s="1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AC513" i="3" s="1"/>
  <c r="C513" i="3"/>
  <c r="B513" i="3"/>
  <c r="A513" i="3"/>
  <c r="AC512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AB512" i="3" s="1"/>
  <c r="D512" i="3"/>
  <c r="C512" i="3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Z510" i="3"/>
  <c r="Y510" i="3"/>
  <c r="X510" i="3"/>
  <c r="W510" i="3"/>
  <c r="AA510" i="3" s="1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AB510" i="3" s="1"/>
  <c r="B510" i="3"/>
  <c r="A510" i="3"/>
  <c r="AB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B509" i="3"/>
  <c r="A509" i="3"/>
  <c r="AC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A508" i="3" s="1"/>
  <c r="E508" i="3"/>
  <c r="D508" i="3"/>
  <c r="C508" i="3"/>
  <c r="AB508" i="3" s="1"/>
  <c r="B508" i="3"/>
  <c r="A508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AC506" i="3" s="1"/>
  <c r="C506" i="3"/>
  <c r="AB506" i="3" s="1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AC505" i="3" s="1"/>
  <c r="C505" i="3"/>
  <c r="B505" i="3"/>
  <c r="A505" i="3"/>
  <c r="AC504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AB504" i="3" s="1"/>
  <c r="D504" i="3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AB502" i="3" s="1"/>
  <c r="B502" i="3"/>
  <c r="A502" i="3"/>
  <c r="AB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B501" i="3"/>
  <c r="A501" i="3"/>
  <c r="AC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A500" i="3" s="1"/>
  <c r="E500" i="3"/>
  <c r="D500" i="3"/>
  <c r="C500" i="3"/>
  <c r="AB500" i="3" s="1"/>
  <c r="B500" i="3"/>
  <c r="A500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AC498" i="3" s="1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AC497" i="3" s="1"/>
  <c r="C497" i="3"/>
  <c r="B497" i="3"/>
  <c r="A497" i="3"/>
  <c r="AC496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AB496" i="3" s="1"/>
  <c r="D496" i="3"/>
  <c r="C496" i="3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C494" i="3" s="1"/>
  <c r="E494" i="3"/>
  <c r="D494" i="3"/>
  <c r="C494" i="3"/>
  <c r="AB494" i="3" s="1"/>
  <c r="B494" i="3"/>
  <c r="A494" i="3"/>
  <c r="AB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B493" i="3"/>
  <c r="A493" i="3"/>
  <c r="AC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AB491" i="3" s="1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AC489" i="3" s="1"/>
  <c r="C489" i="3"/>
  <c r="B489" i="3"/>
  <c r="A489" i="3"/>
  <c r="AC488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AB488" i="3" s="1"/>
  <c r="D488" i="3"/>
  <c r="C488" i="3"/>
  <c r="B488" i="3"/>
  <c r="A488" i="3"/>
  <c r="AB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Z486" i="3"/>
  <c r="Y486" i="3"/>
  <c r="X486" i="3"/>
  <c r="W486" i="3"/>
  <c r="AA486" i="3" s="1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C486" i="3" s="1"/>
  <c r="E486" i="3"/>
  <c r="D486" i="3"/>
  <c r="C486" i="3"/>
  <c r="AB486" i="3" s="1"/>
  <c r="B486" i="3"/>
  <c r="A486" i="3"/>
  <c r="AB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B485" i="3"/>
  <c r="A485" i="3"/>
  <c r="AC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AB483" i="3" s="1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AC481" i="3" s="1"/>
  <c r="C481" i="3"/>
  <c r="B481" i="3"/>
  <c r="A481" i="3"/>
  <c r="AC480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AB480" i="3" s="1"/>
  <c r="D480" i="3"/>
  <c r="C480" i="3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Z478" i="3"/>
  <c r="Y478" i="3"/>
  <c r="X478" i="3"/>
  <c r="W478" i="3"/>
  <c r="AA478" i="3" s="1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C478" i="3" s="1"/>
  <c r="E478" i="3"/>
  <c r="D478" i="3"/>
  <c r="C478" i="3"/>
  <c r="AB478" i="3" s="1"/>
  <c r="B478" i="3"/>
  <c r="A478" i="3"/>
  <c r="AB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B477" i="3"/>
  <c r="A477" i="3"/>
  <c r="AC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C475" i="3" s="1"/>
  <c r="E475" i="3"/>
  <c r="D475" i="3"/>
  <c r="C475" i="3"/>
  <c r="AB475" i="3" s="1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AC473" i="3" s="1"/>
  <c r="C473" i="3"/>
  <c r="B473" i="3"/>
  <c r="A473" i="3"/>
  <c r="AC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AB472" i="3" s="1"/>
  <c r="D472" i="3"/>
  <c r="C472" i="3"/>
  <c r="B472" i="3"/>
  <c r="A472" i="3"/>
  <c r="AB471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C470" i="3" s="1"/>
  <c r="E470" i="3"/>
  <c r="D470" i="3"/>
  <c r="C470" i="3"/>
  <c r="AB470" i="3" s="1"/>
  <c r="B470" i="3"/>
  <c r="A470" i="3"/>
  <c r="AB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B469" i="3"/>
  <c r="A469" i="3"/>
  <c r="AC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AB467" i="3" s="1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C465" i="3" s="1"/>
  <c r="C465" i="3"/>
  <c r="B465" i="3"/>
  <c r="A465" i="3"/>
  <c r="AC464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AB464" i="3" s="1"/>
  <c r="D464" i="3"/>
  <c r="C464" i="3"/>
  <c r="B464" i="3"/>
  <c r="A464" i="3"/>
  <c r="AB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C462" i="3" s="1"/>
  <c r="E462" i="3"/>
  <c r="D462" i="3"/>
  <c r="C462" i="3"/>
  <c r="AB462" i="3" s="1"/>
  <c r="B462" i="3"/>
  <c r="A462" i="3"/>
  <c r="AB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B461" i="3"/>
  <c r="A461" i="3"/>
  <c r="AC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AB459" i="3" s="1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C457" i="3" s="1"/>
  <c r="C457" i="3"/>
  <c r="B457" i="3"/>
  <c r="A457" i="3"/>
  <c r="AC456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B456" i="3" s="1"/>
  <c r="D456" i="3"/>
  <c r="C456" i="3"/>
  <c r="B456" i="3"/>
  <c r="A456" i="3"/>
  <c r="AB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Z454" i="3"/>
  <c r="Y454" i="3"/>
  <c r="X454" i="3"/>
  <c r="W454" i="3"/>
  <c r="AA454" i="3" s="1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C454" i="3" s="1"/>
  <c r="E454" i="3"/>
  <c r="D454" i="3"/>
  <c r="C454" i="3"/>
  <c r="AB454" i="3" s="1"/>
  <c r="B454" i="3"/>
  <c r="A454" i="3"/>
  <c r="AB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B453" i="3"/>
  <c r="A453" i="3"/>
  <c r="AC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AB451" i="3" s="1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C449" i="3" s="1"/>
  <c r="C449" i="3"/>
  <c r="B449" i="3"/>
  <c r="A449" i="3"/>
  <c r="AC448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B448" i="3" s="1"/>
  <c r="D448" i="3"/>
  <c r="C448" i="3"/>
  <c r="B448" i="3"/>
  <c r="A448" i="3"/>
  <c r="AB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Z446" i="3"/>
  <c r="Y446" i="3"/>
  <c r="X446" i="3"/>
  <c r="W446" i="3"/>
  <c r="AA446" i="3" s="1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C446" i="3" s="1"/>
  <c r="E446" i="3"/>
  <c r="D446" i="3"/>
  <c r="C446" i="3"/>
  <c r="AB446" i="3" s="1"/>
  <c r="B446" i="3"/>
  <c r="A446" i="3"/>
  <c r="AB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B445" i="3"/>
  <c r="A445" i="3"/>
  <c r="AC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AB443" i="3" s="1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C441" i="3" s="1"/>
  <c r="C441" i="3"/>
  <c r="B441" i="3"/>
  <c r="A441" i="3"/>
  <c r="AC440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B440" i="3" s="1"/>
  <c r="D440" i="3"/>
  <c r="C440" i="3"/>
  <c r="B440" i="3"/>
  <c r="A440" i="3"/>
  <c r="AB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C438" i="3" s="1"/>
  <c r="E438" i="3"/>
  <c r="D438" i="3"/>
  <c r="C438" i="3"/>
  <c r="AB438" i="3" s="1"/>
  <c r="B438" i="3"/>
  <c r="A438" i="3"/>
  <c r="AB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B437" i="3"/>
  <c r="A437" i="3"/>
  <c r="AC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AB435" i="3" s="1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C433" i="3" s="1"/>
  <c r="C433" i="3"/>
  <c r="B433" i="3"/>
  <c r="A433" i="3"/>
  <c r="AC432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B432" i="3" s="1"/>
  <c r="D432" i="3"/>
  <c r="C432" i="3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C430" i="3" s="1"/>
  <c r="E430" i="3"/>
  <c r="D430" i="3"/>
  <c r="C430" i="3"/>
  <c r="AB430" i="3" s="1"/>
  <c r="B430" i="3"/>
  <c r="A430" i="3"/>
  <c r="AB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B429" i="3"/>
  <c r="A429" i="3"/>
  <c r="AC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AB427" i="3" s="1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C425" i="3" s="1"/>
  <c r="C425" i="3"/>
  <c r="B425" i="3"/>
  <c r="A425" i="3"/>
  <c r="AC424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B424" i="3" s="1"/>
  <c r="D424" i="3"/>
  <c r="C424" i="3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AC422" i="3" s="1"/>
  <c r="E422" i="3"/>
  <c r="D422" i="3"/>
  <c r="C422" i="3"/>
  <c r="AB422" i="3" s="1"/>
  <c r="B422" i="3"/>
  <c r="A422" i="3"/>
  <c r="AB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B421" i="3"/>
  <c r="A421" i="3"/>
  <c r="AC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AB419" i="3" s="1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C417" i="3" s="1"/>
  <c r="C417" i="3"/>
  <c r="B417" i="3"/>
  <c r="A417" i="3"/>
  <c r="AC416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B416" i="3" s="1"/>
  <c r="D416" i="3"/>
  <c r="C416" i="3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AB414" i="3" s="1"/>
  <c r="B414" i="3"/>
  <c r="A414" i="3"/>
  <c r="AB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B413" i="3"/>
  <c r="A413" i="3"/>
  <c r="AC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AB411" i="3" s="1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C408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B408" i="3" s="1"/>
  <c r="D408" i="3"/>
  <c r="C408" i="3"/>
  <c r="B408" i="3"/>
  <c r="A408" i="3"/>
  <c r="AB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AC406" i="3" s="1"/>
  <c r="E406" i="3"/>
  <c r="D406" i="3"/>
  <c r="C406" i="3"/>
  <c r="AB406" i="3" s="1"/>
  <c r="B406" i="3"/>
  <c r="A406" i="3"/>
  <c r="AB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B405" i="3"/>
  <c r="A405" i="3"/>
  <c r="AC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AB403" i="3" s="1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C400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B400" i="3" s="1"/>
  <c r="D400" i="3"/>
  <c r="C400" i="3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AB398" i="3" s="1"/>
  <c r="B398" i="3"/>
  <c r="A398" i="3"/>
  <c r="AB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B397" i="3"/>
  <c r="A397" i="3"/>
  <c r="AC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AB395" i="3" s="1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C393" i="3" s="1"/>
  <c r="C393" i="3"/>
  <c r="B393" i="3"/>
  <c r="A393" i="3"/>
  <c r="AC392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B392" i="3" s="1"/>
  <c r="D392" i="3"/>
  <c r="C392" i="3"/>
  <c r="B392" i="3"/>
  <c r="A392" i="3"/>
  <c r="AB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C390" i="3" s="1"/>
  <c r="E390" i="3"/>
  <c r="D390" i="3"/>
  <c r="C390" i="3"/>
  <c r="AB390" i="3" s="1"/>
  <c r="B390" i="3"/>
  <c r="A390" i="3"/>
  <c r="AB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B389" i="3"/>
  <c r="A389" i="3"/>
  <c r="AC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AC384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B384" i="3" s="1"/>
  <c r="D384" i="3"/>
  <c r="C384" i="3"/>
  <c r="B384" i="3"/>
  <c r="A384" i="3"/>
  <c r="AB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B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B381" i="3"/>
  <c r="A381" i="3"/>
  <c r="AC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AB379" i="3" s="1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AC376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B376" i="3" s="1"/>
  <c r="D376" i="3"/>
  <c r="C376" i="3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C374" i="3" s="1"/>
  <c r="E374" i="3"/>
  <c r="D374" i="3"/>
  <c r="C374" i="3"/>
  <c r="AB374" i="3" s="1"/>
  <c r="B374" i="3"/>
  <c r="A374" i="3"/>
  <c r="AB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B373" i="3"/>
  <c r="A373" i="3"/>
  <c r="AC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AB371" i="3" s="1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C369" i="3" s="1"/>
  <c r="C369" i="3"/>
  <c r="B369" i="3"/>
  <c r="A369" i="3"/>
  <c r="AC368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B368" i="3" s="1"/>
  <c r="D368" i="3"/>
  <c r="C368" i="3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C366" i="3" s="1"/>
  <c r="E366" i="3"/>
  <c r="D366" i="3"/>
  <c r="C366" i="3"/>
  <c r="AB366" i="3" s="1"/>
  <c r="B366" i="3"/>
  <c r="A366" i="3"/>
  <c r="AB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B365" i="3"/>
  <c r="A365" i="3"/>
  <c r="AC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B364" i="3" s="1"/>
  <c r="B364" i="3"/>
  <c r="A364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AB363" i="3" s="1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C361" i="3" s="1"/>
  <c r="C361" i="3"/>
  <c r="B361" i="3"/>
  <c r="A361" i="3"/>
  <c r="AC360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B360" i="3" s="1"/>
  <c r="D360" i="3"/>
  <c r="C360" i="3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AB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B357" i="3"/>
  <c r="A357" i="3"/>
  <c r="AC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AB355" i="3" s="1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3" i="3" s="1"/>
  <c r="C353" i="3"/>
  <c r="B353" i="3"/>
  <c r="A353" i="3"/>
  <c r="AC352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AB352" i="3" s="1"/>
  <c r="D352" i="3"/>
  <c r="C352" i="3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AB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B349" i="3"/>
  <c r="A349" i="3"/>
  <c r="AC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AB347" i="3" s="1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AB345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5" i="3" s="1"/>
  <c r="C345" i="3"/>
  <c r="B345" i="3"/>
  <c r="A345" i="3"/>
  <c r="AC344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AB344" i="3" s="1"/>
  <c r="D344" i="3"/>
  <c r="C344" i="3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B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B341" i="3"/>
  <c r="A341" i="3"/>
  <c r="AC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B340" i="3" s="1"/>
  <c r="B340" i="3"/>
  <c r="A340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7" i="3" s="1"/>
  <c r="C337" i="3"/>
  <c r="B337" i="3"/>
  <c r="A337" i="3"/>
  <c r="AC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B336" i="3" s="1"/>
  <c r="D336" i="3"/>
  <c r="C336" i="3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C334" i="3" s="1"/>
  <c r="E334" i="3"/>
  <c r="D334" i="3"/>
  <c r="C334" i="3"/>
  <c r="AB334" i="3" s="1"/>
  <c r="B334" i="3"/>
  <c r="A334" i="3"/>
  <c r="AB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AC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B332" i="3" s="1"/>
  <c r="B332" i="3"/>
  <c r="A332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AB329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9" i="3" s="1"/>
  <c r="C329" i="3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B328" i="3" s="1"/>
  <c r="D328" i="3"/>
  <c r="AC328" i="3" s="1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AB326" i="3" s="1"/>
  <c r="B326" i="3"/>
  <c r="A326" i="3"/>
  <c r="AB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AB323" i="3" s="1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AB321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1" i="3" s="1"/>
  <c r="C321" i="3"/>
  <c r="B321" i="3"/>
  <c r="A321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B320" i="3" s="1"/>
  <c r="D320" i="3"/>
  <c r="AC320" i="3" s="1"/>
  <c r="C320" i="3"/>
  <c r="B320" i="3"/>
  <c r="A320" i="3"/>
  <c r="AB319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AB315" i="3" s="1"/>
  <c r="B315" i="3"/>
  <c r="A315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4" i="3" s="1"/>
  <c r="C314" i="3"/>
  <c r="AB314" i="3" s="1"/>
  <c r="B314" i="3"/>
  <c r="A314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B313" i="3" s="1"/>
  <c r="D313" i="3"/>
  <c r="AC313" i="3" s="1"/>
  <c r="C313" i="3"/>
  <c r="B313" i="3"/>
  <c r="A313" i="3"/>
  <c r="AB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B312" i="3"/>
  <c r="A312" i="3"/>
  <c r="AB311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AB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10" i="3" s="1"/>
  <c r="C310" i="3"/>
  <c r="B310" i="3"/>
  <c r="A310" i="3"/>
  <c r="AB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A309" i="3" s="1"/>
  <c r="E309" i="3"/>
  <c r="D309" i="3"/>
  <c r="C309" i="3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AB307" i="3" s="1"/>
  <c r="B307" i="3"/>
  <c r="A307" i="3"/>
  <c r="AC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AB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B302" i="3" s="1"/>
  <c r="D302" i="3"/>
  <c r="AC302" i="3" s="1"/>
  <c r="C302" i="3"/>
  <c r="B302" i="3"/>
  <c r="A302" i="3"/>
  <c r="AB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A301" i="3" s="1"/>
  <c r="E301" i="3"/>
  <c r="D301" i="3"/>
  <c r="C301" i="3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AB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AC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B294" i="3" s="1"/>
  <c r="D294" i="3"/>
  <c r="C294" i="3"/>
  <c r="B294" i="3"/>
  <c r="A294" i="3"/>
  <c r="AB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A293" i="3" s="1"/>
  <c r="E293" i="3"/>
  <c r="D293" i="3"/>
  <c r="C293" i="3"/>
  <c r="B293" i="3"/>
  <c r="A293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AB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AC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B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B286" i="3" s="1"/>
  <c r="D286" i="3"/>
  <c r="C286" i="3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AB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AC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AB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9" i="3" s="1"/>
  <c r="C279" i="3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B278" i="3" s="1"/>
  <c r="D278" i="3"/>
  <c r="C278" i="3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AB276" i="3" s="1"/>
  <c r="B276" i="3"/>
  <c r="A276" i="3"/>
  <c r="AB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AC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B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1" i="3" s="1"/>
  <c r="C271" i="3"/>
  <c r="B271" i="3"/>
  <c r="A271" i="3"/>
  <c r="AC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B270" i="3" s="1"/>
  <c r="D270" i="3"/>
  <c r="C270" i="3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AB268" i="3" s="1"/>
  <c r="B268" i="3"/>
  <c r="A268" i="3"/>
  <c r="AB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C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AB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C263" i="3" s="1"/>
  <c r="C263" i="3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B262" i="3" s="1"/>
  <c r="D262" i="3"/>
  <c r="C262" i="3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AC260" i="3" s="1"/>
  <c r="E260" i="3"/>
  <c r="D260" i="3"/>
  <c r="C260" i="3"/>
  <c r="AB260" i="3" s="1"/>
  <c r="B260" i="3"/>
  <c r="A260" i="3"/>
  <c r="AB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C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AB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C255" i="3" s="1"/>
  <c r="C255" i="3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B254" i="3" s="1"/>
  <c r="D254" i="3"/>
  <c r="C254" i="3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AC252" i="3" s="1"/>
  <c r="E252" i="3"/>
  <c r="D252" i="3"/>
  <c r="C252" i="3"/>
  <c r="AB252" i="3" s="1"/>
  <c r="B252" i="3"/>
  <c r="A252" i="3"/>
  <c r="AB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C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AB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C247" i="3" s="1"/>
  <c r="C247" i="3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B246" i="3" s="1"/>
  <c r="D246" i="3"/>
  <c r="C246" i="3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AC244" i="3" s="1"/>
  <c r="E244" i="3"/>
  <c r="D244" i="3"/>
  <c r="C244" i="3"/>
  <c r="AB244" i="3" s="1"/>
  <c r="B244" i="3"/>
  <c r="A244" i="3"/>
  <c r="AB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C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AB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C239" i="3" s="1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B238" i="3" s="1"/>
  <c r="D238" i="3"/>
  <c r="C238" i="3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AC236" i="3" s="1"/>
  <c r="E236" i="3"/>
  <c r="D236" i="3"/>
  <c r="C236" i="3"/>
  <c r="AB236" i="3" s="1"/>
  <c r="B236" i="3"/>
  <c r="A236" i="3"/>
  <c r="AB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C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AB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C231" i="3" s="1"/>
  <c r="C231" i="3"/>
  <c r="B231" i="3"/>
  <c r="A231" i="3"/>
  <c r="AC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AB230" i="3" s="1"/>
  <c r="D230" i="3"/>
  <c r="C230" i="3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AC228" i="3" s="1"/>
  <c r="E228" i="3"/>
  <c r="D228" i="3"/>
  <c r="C228" i="3"/>
  <c r="AB228" i="3" s="1"/>
  <c r="B228" i="3"/>
  <c r="A228" i="3"/>
  <c r="AB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C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AB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C223" i="3" s="1"/>
  <c r="C223" i="3"/>
  <c r="B223" i="3"/>
  <c r="A223" i="3"/>
  <c r="AC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AB222" i="3" s="1"/>
  <c r="D222" i="3"/>
  <c r="C222" i="3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AB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C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AB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C215" i="3" s="1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AB214" i="3" s="1"/>
  <c r="D214" i="3"/>
  <c r="C214" i="3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AC212" i="3" s="1"/>
  <c r="E212" i="3"/>
  <c r="D212" i="3"/>
  <c r="C212" i="3"/>
  <c r="AB212" i="3" s="1"/>
  <c r="B212" i="3"/>
  <c r="A212" i="3"/>
  <c r="AB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C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B210" i="3" s="1"/>
  <c r="B210" i="3"/>
  <c r="A210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AB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C207" i="3" s="1"/>
  <c r="C207" i="3"/>
  <c r="B207" i="3"/>
  <c r="A207" i="3"/>
  <c r="AC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AB206" i="3" s="1"/>
  <c r="D206" i="3"/>
  <c r="C206" i="3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AB204" i="3" s="1"/>
  <c r="B204" i="3"/>
  <c r="A204" i="3"/>
  <c r="AB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C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B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AC199" i="3" s="1"/>
  <c r="C199" i="3"/>
  <c r="B199" i="3"/>
  <c r="A199" i="3"/>
  <c r="AC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AB198" i="3" s="1"/>
  <c r="D198" i="3"/>
  <c r="C198" i="3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AC196" i="3" s="1"/>
  <c r="E196" i="3"/>
  <c r="D196" i="3"/>
  <c r="C196" i="3"/>
  <c r="AB196" i="3" s="1"/>
  <c r="B196" i="3"/>
  <c r="A196" i="3"/>
  <c r="AB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C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AB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C191" i="3" s="1"/>
  <c r="C191" i="3"/>
  <c r="B191" i="3"/>
  <c r="A191" i="3"/>
  <c r="AC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AB190" i="3" s="1"/>
  <c r="D190" i="3"/>
  <c r="C190" i="3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AB188" i="3" s="1"/>
  <c r="B188" i="3"/>
  <c r="A188" i="3"/>
  <c r="AB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C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AB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C183" i="3" s="1"/>
  <c r="C183" i="3"/>
  <c r="B183" i="3"/>
  <c r="A183" i="3"/>
  <c r="AC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AB182" i="3" s="1"/>
  <c r="D182" i="3"/>
  <c r="C182" i="3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AC180" i="3" s="1"/>
  <c r="E180" i="3"/>
  <c r="D180" i="3"/>
  <c r="C180" i="3"/>
  <c r="AB180" i="3" s="1"/>
  <c r="B180" i="3"/>
  <c r="A180" i="3"/>
  <c r="AB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C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B176" i="3" s="1"/>
  <c r="B176" i="3"/>
  <c r="A176" i="3"/>
  <c r="AB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C175" i="3" s="1"/>
  <c r="C175" i="3"/>
  <c r="B175" i="3"/>
  <c r="A175" i="3"/>
  <c r="AC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AB174" i="3" s="1"/>
  <c r="D174" i="3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AB172" i="3" s="1"/>
  <c r="B172" i="3"/>
  <c r="A172" i="3"/>
  <c r="AB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C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AB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C167" i="3" s="1"/>
  <c r="C167" i="3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AB166" i="3" s="1"/>
  <c r="D166" i="3"/>
  <c r="C166" i="3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AB164" i="3" s="1"/>
  <c r="B164" i="3"/>
  <c r="A164" i="3"/>
  <c r="AB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C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B160" i="3" s="1"/>
  <c r="B160" i="3"/>
  <c r="A160" i="3"/>
  <c r="AB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C159" i="3" s="1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AB158" i="3" s="1"/>
  <c r="D158" i="3"/>
  <c r="C158" i="3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AB156" i="3" s="1"/>
  <c r="B156" i="3"/>
  <c r="A156" i="3"/>
  <c r="AB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C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B152" i="3" s="1"/>
  <c r="B152" i="3"/>
  <c r="A152" i="3"/>
  <c r="AB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C151" i="3" s="1"/>
  <c r="C151" i="3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AB150" i="3" s="1"/>
  <c r="D150" i="3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AB148" i="3" s="1"/>
  <c r="B148" i="3"/>
  <c r="A148" i="3"/>
  <c r="AB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C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B144" i="3" s="1"/>
  <c r="B144" i="3"/>
  <c r="A144" i="3"/>
  <c r="AB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C143" i="3" s="1"/>
  <c r="C143" i="3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AB142" i="3" s="1"/>
  <c r="D142" i="3"/>
  <c r="C142" i="3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AB140" i="3" s="1"/>
  <c r="B140" i="3"/>
  <c r="A140" i="3"/>
  <c r="AB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C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B138" i="3" s="1"/>
  <c r="B138" i="3"/>
  <c r="A138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B136" i="3" s="1"/>
  <c r="B136" i="3"/>
  <c r="A136" i="3"/>
  <c r="AB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C135" i="3" s="1"/>
  <c r="C135" i="3"/>
  <c r="B135" i="3"/>
  <c r="A135" i="3"/>
  <c r="AC134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B134" i="3" s="1"/>
  <c r="D134" i="3"/>
  <c r="C134" i="3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AB132" i="3" s="1"/>
  <c r="B132" i="3"/>
  <c r="A132" i="3"/>
  <c r="AB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C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C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AB128" i="3" s="1"/>
  <c r="B128" i="3"/>
  <c r="A128" i="3"/>
  <c r="AB127" i="3"/>
  <c r="Z127" i="3"/>
  <c r="Y127" i="3"/>
  <c r="X127" i="3"/>
  <c r="W127" i="3"/>
  <c r="AA127" i="3" s="1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C127" i="3" s="1"/>
  <c r="C127" i="3"/>
  <c r="B127" i="3"/>
  <c r="A127" i="3"/>
  <c r="AC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AB126" i="3" s="1"/>
  <c r="D126" i="3"/>
  <c r="C126" i="3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AB124" i="3" s="1"/>
  <c r="B124" i="3"/>
  <c r="A124" i="3"/>
  <c r="AB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C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C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B120" i="3" s="1"/>
  <c r="B120" i="3"/>
  <c r="A120" i="3"/>
  <c r="AB119" i="3"/>
  <c r="Z119" i="3"/>
  <c r="Y119" i="3"/>
  <c r="X119" i="3"/>
  <c r="W119" i="3"/>
  <c r="AA119" i="3" s="1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C119" i="3" s="1"/>
  <c r="C119" i="3"/>
  <c r="B119" i="3"/>
  <c r="A119" i="3"/>
  <c r="AC118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AB118" i="3" s="1"/>
  <c r="D118" i="3"/>
  <c r="C118" i="3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AB116" i="3" s="1"/>
  <c r="B116" i="3"/>
  <c r="A116" i="3"/>
  <c r="AB115" i="3"/>
  <c r="Z115" i="3"/>
  <c r="Y115" i="3"/>
  <c r="X115" i="3"/>
  <c r="W115" i="3"/>
  <c r="V115" i="3"/>
  <c r="V3" i="3" s="1"/>
  <c r="U115" i="3"/>
  <c r="T115" i="3"/>
  <c r="S115" i="3"/>
  <c r="R115" i="3"/>
  <c r="Q115" i="3"/>
  <c r="P115" i="3"/>
  <c r="O115" i="3"/>
  <c r="N115" i="3"/>
  <c r="N4" i="3" s="1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C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C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AB112" i="3" s="1"/>
  <c r="B112" i="3"/>
  <c r="A112" i="3"/>
  <c r="AB111" i="3"/>
  <c r="Z111" i="3"/>
  <c r="Y111" i="3"/>
  <c r="X111" i="3"/>
  <c r="W111" i="3"/>
  <c r="AA111" i="3" s="1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C111" i="3" s="1"/>
  <c r="C111" i="3"/>
  <c r="B111" i="3"/>
  <c r="A111" i="3"/>
  <c r="AC110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AB110" i="3" s="1"/>
  <c r="D110" i="3"/>
  <c r="C110" i="3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B107" i="3" s="1"/>
  <c r="B107" i="3"/>
  <c r="A107" i="3"/>
  <c r="AC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B106" i="3" s="1"/>
  <c r="B106" i="3"/>
  <c r="A106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AC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AB104" i="3" s="1"/>
  <c r="B104" i="3"/>
  <c r="A104" i="3"/>
  <c r="AB103" i="3"/>
  <c r="Z103" i="3"/>
  <c r="Y103" i="3"/>
  <c r="X103" i="3"/>
  <c r="W103" i="3"/>
  <c r="AA103" i="3" s="1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AB102" i="3" s="1"/>
  <c r="D102" i="3"/>
  <c r="AC102" i="3" s="1"/>
  <c r="C102" i="3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B99" i="3" s="1"/>
  <c r="B99" i="3"/>
  <c r="A99" i="3"/>
  <c r="AC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B95" i="3"/>
  <c r="A95" i="3"/>
  <c r="AC94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AB94" i="3" s="1"/>
  <c r="D94" i="3"/>
  <c r="C94" i="3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AB93" i="3" s="1"/>
  <c r="D93" i="3"/>
  <c r="C93" i="3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AB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D91" i="3"/>
  <c r="C91" i="3"/>
  <c r="B91" i="3"/>
  <c r="A91" i="3"/>
  <c r="AC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A90" i="3" s="1"/>
  <c r="E90" i="3"/>
  <c r="AB90" i="3" s="1"/>
  <c r="D90" i="3"/>
  <c r="C90" i="3"/>
  <c r="B90" i="3"/>
  <c r="A90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B87" i="3"/>
  <c r="A87" i="3"/>
  <c r="AC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AB86" i="3" s="1"/>
  <c r="D86" i="3"/>
  <c r="C86" i="3"/>
  <c r="B86" i="3"/>
  <c r="A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AB85" i="3" s="1"/>
  <c r="D85" i="3"/>
  <c r="C85" i="3"/>
  <c r="B85" i="3"/>
  <c r="A85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B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B83" i="3"/>
  <c r="A83" i="3"/>
  <c r="AC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A82" i="3" s="1"/>
  <c r="E82" i="3"/>
  <c r="AB82" i="3" s="1"/>
  <c r="D82" i="3"/>
  <c r="C82" i="3"/>
  <c r="B82" i="3"/>
  <c r="A82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B79" i="3"/>
  <c r="A79" i="3"/>
  <c r="AC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AB78" i="3" s="1"/>
  <c r="D78" i="3"/>
  <c r="C78" i="3"/>
  <c r="B78" i="3"/>
  <c r="A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B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B75" i="3"/>
  <c r="A75" i="3"/>
  <c r="AC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A74" i="3" s="1"/>
  <c r="E74" i="3"/>
  <c r="AB74" i="3" s="1"/>
  <c r="D74" i="3"/>
  <c r="C74" i="3"/>
  <c r="B74" i="3"/>
  <c r="A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B71" i="3"/>
  <c r="A71" i="3"/>
  <c r="AC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AB70" i="3" s="1"/>
  <c r="D70" i="3"/>
  <c r="C70" i="3"/>
  <c r="B70" i="3"/>
  <c r="A70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B67" i="3"/>
  <c r="A67" i="3"/>
  <c r="AC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A66" i="3" s="1"/>
  <c r="E66" i="3"/>
  <c r="AB66" i="3" s="1"/>
  <c r="D66" i="3"/>
  <c r="C66" i="3"/>
  <c r="B66" i="3"/>
  <c r="A66" i="3"/>
  <c r="Z65" i="3"/>
  <c r="Y65" i="3"/>
  <c r="X65" i="3"/>
  <c r="W65" i="3"/>
  <c r="V65" i="3"/>
  <c r="U65" i="3"/>
  <c r="T65" i="3"/>
  <c r="S65" i="3"/>
  <c r="R65" i="3"/>
  <c r="R3" i="3" s="1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Z64" i="3"/>
  <c r="Y64" i="3"/>
  <c r="X64" i="3"/>
  <c r="W64" i="3"/>
  <c r="AA64" i="3" s="1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B63" i="3"/>
  <c r="A63" i="3"/>
  <c r="AC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AB62" i="3" s="1"/>
  <c r="D62" i="3"/>
  <c r="C62" i="3"/>
  <c r="B62" i="3"/>
  <c r="A62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61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AB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AC59" i="3" s="1"/>
  <c r="C59" i="3"/>
  <c r="B59" i="3"/>
  <c r="A59" i="3"/>
  <c r="AC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A58" i="3" s="1"/>
  <c r="E58" i="3"/>
  <c r="AB58" i="3" s="1"/>
  <c r="D58" i="3"/>
  <c r="C58" i="3"/>
  <c r="B58" i="3"/>
  <c r="A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Z56" i="3"/>
  <c r="Y56" i="3"/>
  <c r="X56" i="3"/>
  <c r="W56" i="3"/>
  <c r="AA56" i="3" s="1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B55" i="3"/>
  <c r="A55" i="3"/>
  <c r="AC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AB54" i="3" s="1"/>
  <c r="D54" i="3"/>
  <c r="C54" i="3"/>
  <c r="B54" i="3"/>
  <c r="A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A51" i="3"/>
  <c r="AC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A50" i="3" s="1"/>
  <c r="E50" i="3"/>
  <c r="AB50" i="3" s="1"/>
  <c r="D50" i="3"/>
  <c r="C50" i="3"/>
  <c r="B50" i="3"/>
  <c r="A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AB46" i="3" s="1"/>
  <c r="D46" i="3"/>
  <c r="C46" i="3"/>
  <c r="B46" i="3"/>
  <c r="A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AB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C43" i="3" s="1"/>
  <c r="C43" i="3"/>
  <c r="B43" i="3"/>
  <c r="A43" i="3"/>
  <c r="AC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A42" i="3" s="1"/>
  <c r="E42" i="3"/>
  <c r="AB42" i="3" s="1"/>
  <c r="D42" i="3"/>
  <c r="C42" i="3"/>
  <c r="B42" i="3"/>
  <c r="A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A41" i="3"/>
  <c r="Z40" i="3"/>
  <c r="Y40" i="3"/>
  <c r="X40" i="3"/>
  <c r="W40" i="3"/>
  <c r="AA40" i="3" s="1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AB38" i="3" s="1"/>
  <c r="D38" i="3"/>
  <c r="C38" i="3"/>
  <c r="B38" i="3"/>
  <c r="A38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C37" i="3" s="1"/>
  <c r="E37" i="3"/>
  <c r="D37" i="3"/>
  <c r="C37" i="3"/>
  <c r="AB37" i="3" s="1"/>
  <c r="B37" i="3"/>
  <c r="A37" i="3"/>
  <c r="AA36" i="3"/>
  <c r="Z36" i="3"/>
  <c r="Y36" i="3"/>
  <c r="X36" i="3"/>
  <c r="W36" i="3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B36" i="3"/>
  <c r="A36" i="3"/>
  <c r="AB35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C35" i="3" s="1"/>
  <c r="C35" i="3"/>
  <c r="S35" i="3" s="1"/>
  <c r="B35" i="3"/>
  <c r="A35" i="3"/>
  <c r="AC34" i="3"/>
  <c r="Z34" i="3"/>
  <c r="Y34" i="3"/>
  <c r="X34" i="3"/>
  <c r="W34" i="3"/>
  <c r="V34" i="3"/>
  <c r="U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A34" i="3" s="1"/>
  <c r="E34" i="3"/>
  <c r="AB34" i="3" s="1"/>
  <c r="D34" i="3"/>
  <c r="T34" i="3" s="1"/>
  <c r="C34" i="3"/>
  <c r="B34" i="3"/>
  <c r="S34" i="3" s="1"/>
  <c r="A34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A33" i="3"/>
  <c r="Z32" i="3"/>
  <c r="Y32" i="3"/>
  <c r="X32" i="3"/>
  <c r="W32" i="3"/>
  <c r="AA32" i="3" s="1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AB31" i="3"/>
  <c r="AA31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T31" i="3" s="1"/>
  <c r="C31" i="3"/>
  <c r="B31" i="3"/>
  <c r="A31" i="3"/>
  <c r="AC30" i="3"/>
  <c r="Z30" i="3"/>
  <c r="Y30" i="3"/>
  <c r="X30" i="3"/>
  <c r="W30" i="3"/>
  <c r="AA30" i="3" s="1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AB30" i="3" s="1"/>
  <c r="D30" i="3"/>
  <c r="C30" i="3"/>
  <c r="B30" i="3"/>
  <c r="T30" i="3" s="1"/>
  <c r="A30" i="3"/>
  <c r="Z29" i="3"/>
  <c r="Y29" i="3"/>
  <c r="X29" i="3"/>
  <c r="W29" i="3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C29" i="3" s="1"/>
  <c r="E29" i="3"/>
  <c r="D29" i="3"/>
  <c r="C29" i="3"/>
  <c r="AB29" i="3" s="1"/>
  <c r="B29" i="3"/>
  <c r="U29" i="3" s="1"/>
  <c r="A29" i="3"/>
  <c r="AA28" i="3"/>
  <c r="Z28" i="3"/>
  <c r="Y28" i="3"/>
  <c r="X28" i="3"/>
  <c r="W28" i="3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B28" i="3"/>
  <c r="U28" i="3" s="1"/>
  <c r="A28" i="3"/>
  <c r="AB27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C27" i="3" s="1"/>
  <c r="C27" i="3"/>
  <c r="S27" i="3" s="1"/>
  <c r="B27" i="3"/>
  <c r="A27" i="3"/>
  <c r="AC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A26" i="3" s="1"/>
  <c r="E26" i="3"/>
  <c r="AB26" i="3" s="1"/>
  <c r="D26" i="3"/>
  <c r="C26" i="3"/>
  <c r="B26" i="3"/>
  <c r="S26" i="3" s="1"/>
  <c r="A26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AB25" i="3" s="1"/>
  <c r="B25" i="3"/>
  <c r="Z24" i="3"/>
  <c r="Y24" i="3"/>
  <c r="X24" i="3"/>
  <c r="W24" i="3"/>
  <c r="AA24" i="3" s="1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D24" i="3"/>
  <c r="C24" i="3"/>
  <c r="AB24" i="3" s="1"/>
  <c r="B24" i="3"/>
  <c r="U24" i="3" s="1"/>
  <c r="A24" i="3"/>
  <c r="AB23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C22" i="3"/>
  <c r="Z22" i="3"/>
  <c r="Y22" i="3"/>
  <c r="X22" i="3"/>
  <c r="W22" i="3"/>
  <c r="AA22" i="3" s="1"/>
  <c r="V22" i="3"/>
  <c r="U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B22" i="3" s="1"/>
  <c r="D22" i="3"/>
  <c r="C22" i="3"/>
  <c r="B22" i="3"/>
  <c r="T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B20" i="3"/>
  <c r="U20" i="3" s="1"/>
  <c r="A20" i="3"/>
  <c r="AB19" i="3"/>
  <c r="Z19" i="3"/>
  <c r="Y19" i="3"/>
  <c r="X19" i="3"/>
  <c r="W19" i="3"/>
  <c r="AA19" i="3" s="1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B19" i="3"/>
  <c r="A19" i="3"/>
  <c r="AC18" i="3"/>
  <c r="Z18" i="3"/>
  <c r="Y18" i="3"/>
  <c r="X18" i="3"/>
  <c r="W18" i="3"/>
  <c r="V18" i="3"/>
  <c r="U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A18" i="3" s="1"/>
  <c r="E18" i="3"/>
  <c r="AB18" i="3" s="1"/>
  <c r="D18" i="3"/>
  <c r="C18" i="3"/>
  <c r="B18" i="3"/>
  <c r="S18" i="3" s="1"/>
  <c r="A18" i="3"/>
  <c r="Z17" i="3"/>
  <c r="Z3" i="3" s="1"/>
  <c r="Y17" i="3"/>
  <c r="X17" i="3"/>
  <c r="W17" i="3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A17" i="3"/>
  <c r="Z16" i="3"/>
  <c r="Y16" i="3"/>
  <c r="X16" i="3"/>
  <c r="W16" i="3"/>
  <c r="AA16" i="3" s="1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U16" i="3" s="1"/>
  <c r="A16" i="3"/>
  <c r="AB15" i="3"/>
  <c r="AA15" i="3"/>
  <c r="Z15" i="3"/>
  <c r="Y15" i="3"/>
  <c r="X15" i="3"/>
  <c r="W15" i="3"/>
  <c r="V15" i="3"/>
  <c r="T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S15" i="3" s="1"/>
  <c r="B15" i="3"/>
  <c r="A15" i="3"/>
  <c r="AC14" i="3"/>
  <c r="Z14" i="3"/>
  <c r="Y14" i="3"/>
  <c r="X14" i="3"/>
  <c r="W14" i="3"/>
  <c r="AA14" i="3" s="1"/>
  <c r="V14" i="3"/>
  <c r="U14" i="3"/>
  <c r="R14" i="3"/>
  <c r="Q14" i="3"/>
  <c r="P14" i="3"/>
  <c r="O14" i="3"/>
  <c r="N14" i="3"/>
  <c r="M14" i="3"/>
  <c r="L14" i="3"/>
  <c r="K14" i="3"/>
  <c r="J14" i="3"/>
  <c r="I14" i="3"/>
  <c r="I3" i="3" s="1"/>
  <c r="H14" i="3"/>
  <c r="G14" i="3"/>
  <c r="F14" i="3"/>
  <c r="E14" i="3"/>
  <c r="AB14" i="3" s="1"/>
  <c r="D14" i="3"/>
  <c r="C14" i="3"/>
  <c r="B14" i="3"/>
  <c r="T14" i="3" s="1"/>
  <c r="A14" i="3"/>
  <c r="Z13" i="3"/>
  <c r="Y13" i="3"/>
  <c r="X13" i="3"/>
  <c r="W13" i="3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U13" i="3" s="1"/>
  <c r="A13" i="3"/>
  <c r="AA12" i="3"/>
  <c r="Z12" i="3"/>
  <c r="Y12" i="3"/>
  <c r="X12" i="3"/>
  <c r="W12" i="3"/>
  <c r="V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C12" i="3"/>
  <c r="B12" i="3"/>
  <c r="A12" i="3"/>
  <c r="AB11" i="3"/>
  <c r="Z11" i="3"/>
  <c r="Y11" i="3"/>
  <c r="X11" i="3"/>
  <c r="W11" i="3"/>
  <c r="AA11" i="3" s="1"/>
  <c r="V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S11" i="3" s="1"/>
  <c r="B11" i="3"/>
  <c r="A11" i="3"/>
  <c r="AC10" i="3"/>
  <c r="Z10" i="3"/>
  <c r="Y10" i="3"/>
  <c r="X10" i="3"/>
  <c r="W10" i="3"/>
  <c r="V10" i="3"/>
  <c r="U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A10" i="3" s="1"/>
  <c r="E10" i="3"/>
  <c r="AB10" i="3" s="1"/>
  <c r="D10" i="3"/>
  <c r="C10" i="3"/>
  <c r="B10" i="3"/>
  <c r="S10" i="3" s="1"/>
  <c r="A10" i="3"/>
  <c r="Z9" i="3"/>
  <c r="Y9" i="3"/>
  <c r="X9" i="3"/>
  <c r="W9" i="3"/>
  <c r="V9" i="3"/>
  <c r="V4" i="3" s="1"/>
  <c r="V5" i="3" s="1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B9" i="3" s="1"/>
  <c r="B9" i="3"/>
  <c r="B4" i="3" s="1"/>
  <c r="B5" i="3" s="1"/>
  <c r="A9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C8" i="3" s="1"/>
  <c r="E8" i="3"/>
  <c r="D8" i="3"/>
  <c r="C8" i="3"/>
  <c r="S8" i="3" s="1"/>
  <c r="B8" i="3"/>
  <c r="U8" i="3" s="1"/>
  <c r="A8" i="3"/>
  <c r="AB7" i="3"/>
  <c r="AA7" i="3"/>
  <c r="Z7" i="3"/>
  <c r="Y7" i="3"/>
  <c r="X7" i="3"/>
  <c r="W7" i="3"/>
  <c r="V7" i="3"/>
  <c r="U7" i="3"/>
  <c r="R7" i="3"/>
  <c r="Q7" i="3"/>
  <c r="P7" i="3"/>
  <c r="O7" i="3"/>
  <c r="N7" i="3"/>
  <c r="M7" i="3"/>
  <c r="M4" i="3" s="1"/>
  <c r="M5" i="3" s="1"/>
  <c r="L7" i="3"/>
  <c r="K7" i="3"/>
  <c r="J7" i="3"/>
  <c r="I7" i="3"/>
  <c r="H7" i="3"/>
  <c r="G7" i="3"/>
  <c r="F7" i="3"/>
  <c r="E7" i="3"/>
  <c r="E4" i="3" s="1"/>
  <c r="E5" i="3" s="1"/>
  <c r="D7" i="3"/>
  <c r="T7" i="3" s="1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4" i="3"/>
  <c r="W5" i="3" s="1"/>
  <c r="J4" i="3"/>
  <c r="M3" i="3"/>
  <c r="E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AC211" i="3" l="1"/>
  <c r="AA211" i="3"/>
  <c r="K3" i="3"/>
  <c r="U12" i="3"/>
  <c r="U4" i="3" s="1"/>
  <c r="U5" i="3" s="1"/>
  <c r="AB28" i="3"/>
  <c r="T28" i="3"/>
  <c r="S28" i="3"/>
  <c r="AC147" i="3"/>
  <c r="AA147" i="3"/>
  <c r="AC251" i="3"/>
  <c r="AA251" i="3"/>
  <c r="X3" i="3"/>
  <c r="W3" i="3"/>
  <c r="AA8" i="3"/>
  <c r="AB12" i="3"/>
  <c r="T12" i="3"/>
  <c r="S31" i="3"/>
  <c r="U33" i="3"/>
  <c r="T33" i="3"/>
  <c r="S33" i="3"/>
  <c r="U36" i="3"/>
  <c r="AC195" i="3"/>
  <c r="AA195" i="3"/>
  <c r="AC203" i="3"/>
  <c r="AA203" i="3"/>
  <c r="AC235" i="3"/>
  <c r="AA235" i="3"/>
  <c r="AC243" i="3"/>
  <c r="AA243" i="3"/>
  <c r="F3" i="3"/>
  <c r="N3" i="3"/>
  <c r="U17" i="3"/>
  <c r="T17" i="3"/>
  <c r="S17" i="3"/>
  <c r="AA29" i="3"/>
  <c r="AC31" i="3"/>
  <c r="U31" i="3"/>
  <c r="AB36" i="3"/>
  <c r="T36" i="3"/>
  <c r="S36" i="3"/>
  <c r="AC115" i="3"/>
  <c r="AA115" i="3"/>
  <c r="AC131" i="3"/>
  <c r="AA131" i="3"/>
  <c r="AC155" i="3"/>
  <c r="AA155" i="3"/>
  <c r="Y2" i="3"/>
  <c r="P3" i="3"/>
  <c r="Q4" i="3"/>
  <c r="Z4" i="3"/>
  <c r="Z5" i="3" s="1"/>
  <c r="Y3" i="3"/>
  <c r="AA13" i="3"/>
  <c r="AC15" i="3"/>
  <c r="U15" i="3"/>
  <c r="AA53" i="3"/>
  <c r="AA85" i="3"/>
  <c r="AC123" i="3"/>
  <c r="AA123" i="3"/>
  <c r="AC139" i="3"/>
  <c r="AA139" i="3"/>
  <c r="AC187" i="3"/>
  <c r="AA187" i="3"/>
  <c r="AC227" i="3"/>
  <c r="AA227" i="3"/>
  <c r="AC283" i="3"/>
  <c r="AA283" i="3"/>
  <c r="AC325" i="3"/>
  <c r="AA325" i="3"/>
  <c r="Q3" i="3"/>
  <c r="AC219" i="3"/>
  <c r="AA219" i="3"/>
  <c r="H3" i="3"/>
  <c r="Y4" i="3"/>
  <c r="G3" i="3"/>
  <c r="G4" i="3"/>
  <c r="G5" i="3" s="1"/>
  <c r="N2" i="3"/>
  <c r="S7" i="3"/>
  <c r="K4" i="3"/>
  <c r="K5" i="3" s="1"/>
  <c r="I4" i="3"/>
  <c r="AB20" i="3"/>
  <c r="T20" i="3"/>
  <c r="S20" i="3"/>
  <c r="AA45" i="3"/>
  <c r="AA77" i="3"/>
  <c r="AC23" i="3"/>
  <c r="U23" i="3"/>
  <c r="AC163" i="3"/>
  <c r="AA163" i="3"/>
  <c r="AC171" i="3"/>
  <c r="AA171" i="3"/>
  <c r="AC179" i="3"/>
  <c r="AA179" i="3"/>
  <c r="AC259" i="3"/>
  <c r="AA259" i="3"/>
  <c r="AC267" i="3"/>
  <c r="AA267" i="3"/>
  <c r="AC275" i="3"/>
  <c r="AA275" i="3"/>
  <c r="AC291" i="3"/>
  <c r="AA291" i="3"/>
  <c r="AC299" i="3"/>
  <c r="AA299" i="3"/>
  <c r="F4" i="3"/>
  <c r="F5" i="3" s="1"/>
  <c r="D4" i="3"/>
  <c r="D5" i="3" s="1"/>
  <c r="D3" i="3"/>
  <c r="AC7" i="3"/>
  <c r="L4" i="3"/>
  <c r="L5" i="3" s="1"/>
  <c r="L3" i="3"/>
  <c r="U9" i="3"/>
  <c r="B3" i="3"/>
  <c r="T9" i="3"/>
  <c r="S9" i="3"/>
  <c r="J3" i="3"/>
  <c r="R4" i="3"/>
  <c r="S23" i="3"/>
  <c r="T23" i="3"/>
  <c r="U25" i="3"/>
  <c r="T25" i="3"/>
  <c r="S25" i="3"/>
  <c r="AA9" i="3"/>
  <c r="AA17" i="3"/>
  <c r="AA25" i="3"/>
  <c r="AA33" i="3"/>
  <c r="AA41" i="3"/>
  <c r="AA49" i="3"/>
  <c r="AA57" i="3"/>
  <c r="AA65" i="3"/>
  <c r="AA73" i="3"/>
  <c r="AA81" i="3"/>
  <c r="AA89" i="3"/>
  <c r="AA105" i="3"/>
  <c r="P4" i="3"/>
  <c r="X4" i="3"/>
  <c r="C3" i="3"/>
  <c r="H4" i="3"/>
  <c r="H5" i="3" s="1"/>
  <c r="S14" i="3"/>
  <c r="S22" i="3"/>
  <c r="S30" i="3"/>
  <c r="AC101" i="3"/>
  <c r="AB304" i="3"/>
  <c r="X2" i="3"/>
  <c r="AC9" i="3"/>
  <c r="AC99" i="3"/>
  <c r="S16" i="3"/>
  <c r="T19" i="3"/>
  <c r="S24" i="3"/>
  <c r="T27" i="3"/>
  <c r="S32" i="3"/>
  <c r="T35" i="3"/>
  <c r="I2" i="3"/>
  <c r="C4" i="3"/>
  <c r="C5" i="3" s="1"/>
  <c r="T8" i="3"/>
  <c r="T4" i="3" s="1"/>
  <c r="T5" i="3" s="1"/>
  <c r="AB8" i="3"/>
  <c r="AB4" i="3" s="1"/>
  <c r="AB5" i="3" s="1"/>
  <c r="U11" i="3"/>
  <c r="S13" i="3"/>
  <c r="T16" i="3"/>
  <c r="U19" i="3"/>
  <c r="S21" i="3"/>
  <c r="T24" i="3"/>
  <c r="U27" i="3"/>
  <c r="S29" i="3"/>
  <c r="T32" i="3"/>
  <c r="U35" i="3"/>
  <c r="AA97" i="3"/>
  <c r="AB105" i="3"/>
  <c r="AC109" i="3"/>
  <c r="AC117" i="3"/>
  <c r="AC125" i="3"/>
  <c r="AC133" i="3"/>
  <c r="AC141" i="3"/>
  <c r="AC149" i="3"/>
  <c r="AC157" i="3"/>
  <c r="AC165" i="3"/>
  <c r="AC173" i="3"/>
  <c r="AC181" i="3"/>
  <c r="AC189" i="3"/>
  <c r="AC197" i="3"/>
  <c r="AC205" i="3"/>
  <c r="AC213" i="3"/>
  <c r="AC221" i="3"/>
  <c r="AC229" i="3"/>
  <c r="AC237" i="3"/>
  <c r="AC245" i="3"/>
  <c r="AC253" i="3"/>
  <c r="AC261" i="3"/>
  <c r="AC269" i="3"/>
  <c r="AC277" i="3"/>
  <c r="AC285" i="3"/>
  <c r="J2" i="3"/>
  <c r="J5" i="3" s="1"/>
  <c r="T13" i="3"/>
  <c r="T21" i="3"/>
  <c r="T29" i="3"/>
  <c r="AC107" i="3"/>
  <c r="AA107" i="3"/>
  <c r="AC307" i="3"/>
  <c r="AA307" i="3"/>
  <c r="AC293" i="3"/>
  <c r="AC301" i="3"/>
  <c r="AC309" i="3"/>
  <c r="AA312" i="3"/>
  <c r="AA317" i="3"/>
  <c r="AB322" i="3"/>
  <c r="AA323" i="3"/>
  <c r="AC311" i="3"/>
  <c r="AC319" i="3"/>
  <c r="AB316" i="3"/>
  <c r="AA411" i="3"/>
  <c r="AA419" i="3"/>
  <c r="AA333" i="3"/>
  <c r="AA341" i="3"/>
  <c r="AA349" i="3"/>
  <c r="AA357" i="3"/>
  <c r="AA365" i="3"/>
  <c r="AA373" i="3"/>
  <c r="AA381" i="3"/>
  <c r="AA389" i="3"/>
  <c r="AA397" i="3"/>
  <c r="AA405" i="3"/>
  <c r="AA413" i="3"/>
  <c r="AA421" i="3"/>
  <c r="AA429" i="3"/>
  <c r="AA437" i="3"/>
  <c r="AA445" i="3"/>
  <c r="AA453" i="3"/>
  <c r="AA461" i="3"/>
  <c r="AA469" i="3"/>
  <c r="AA477" i="3"/>
  <c r="AA485" i="3"/>
  <c r="AA493" i="3"/>
  <c r="AA501" i="3"/>
  <c r="AA509" i="3"/>
  <c r="AA517" i="3"/>
  <c r="AA447" i="3"/>
  <c r="AA487" i="3"/>
  <c r="AA511" i="3"/>
  <c r="AA519" i="3"/>
  <c r="AC4" i="3" l="1"/>
  <c r="AC5" i="3" s="1"/>
  <c r="AC3" i="3"/>
  <c r="U3" i="3"/>
  <c r="I5" i="3"/>
  <c r="Y5" i="3"/>
  <c r="X5" i="3"/>
  <c r="AB3" i="3"/>
  <c r="R2" i="3"/>
  <c r="R5" i="3" s="1"/>
  <c r="Q2" i="3"/>
  <c r="P2" i="3" s="1"/>
  <c r="P5" i="3" s="1"/>
  <c r="T3" i="3"/>
  <c r="AA3" i="3"/>
  <c r="AA4" i="3"/>
  <c r="AA5" i="3" s="1"/>
  <c r="S3" i="3"/>
  <c r="S4" i="3"/>
  <c r="S5" i="3" s="1"/>
  <c r="N5" i="3"/>
  <c r="Q5" i="3" l="1"/>
</calcChain>
</file>

<file path=xl/sharedStrings.xml><?xml version="1.0" encoding="utf-8"?>
<sst xmlns="http://schemas.openxmlformats.org/spreadsheetml/2006/main" count="112" uniqueCount="57">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</sst>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3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Q31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30" sqref="Q30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5" t="s">
        <v>49</v>
      </c>
      <c r="AB1" s="5" t="s">
        <v>50</v>
      </c>
      <c r="AC1" s="5" t="s">
        <v>51</v>
      </c>
    </row>
    <row r="2" spans="1:29" x14ac:dyDescent="0.3">
      <c r="A2" s="6" t="s">
        <v>52</v>
      </c>
      <c r="B2">
        <f>COUNT('Raw Data'!$O:$O)</f>
        <v>20</v>
      </c>
      <c r="C2">
        <f>COUNT('Raw Data'!$O:$O)</f>
        <v>20</v>
      </c>
      <c r="D2">
        <f>COUNT('Raw Data'!$O:$O)</f>
        <v>20</v>
      </c>
      <c r="E2">
        <f>COUNT('Raw Data'!$O:$O)</f>
        <v>20</v>
      </c>
      <c r="F2">
        <f>COUNT('Raw Data'!$O:$O)</f>
        <v>20</v>
      </c>
      <c r="G2">
        <f>COUNT('Raw Data'!$O:$O)</f>
        <v>20</v>
      </c>
      <c r="H2">
        <f>COUNT('Raw Data'!$O:$O)</f>
        <v>20</v>
      </c>
      <c r="I2">
        <f>COUNT('Raw Data'!$O:$O)-COUNTIF($C7:$C1048576, "&gt;0")</f>
        <v>14</v>
      </c>
      <c r="J2">
        <f>COUNT('Raw Data'!$O:$O)-COUNTIF($C7:$C1048576, "&gt;0")</f>
        <v>14</v>
      </c>
      <c r="K2">
        <f>COUNT('Raw Data'!$O:$O)</f>
        <v>20</v>
      </c>
      <c r="L2">
        <f>COUNT('Raw Data'!$O:$O)</f>
        <v>20</v>
      </c>
      <c r="M2">
        <f>COUNT('Raw Data'!$O:$O)</f>
        <v>20</v>
      </c>
      <c r="N2">
        <f>COUNTIF(O:O, TRUE())</f>
        <v>14</v>
      </c>
      <c r="P2">
        <f>Q2</f>
        <v>6</v>
      </c>
      <c r="Q2">
        <f>B2-N2</f>
        <v>6</v>
      </c>
      <c r="R2">
        <f>N2</f>
        <v>14</v>
      </c>
      <c r="S2">
        <f>COUNT('Raw Data'!$O:$O)</f>
        <v>20</v>
      </c>
      <c r="T2">
        <f>COUNT('Raw Data'!$O:$O)</f>
        <v>20</v>
      </c>
      <c r="U2">
        <f>COUNT('Raw Data'!$O:$O)</f>
        <v>20</v>
      </c>
      <c r="V2">
        <f>COUNT('Raw Data'!$O:$O)</f>
        <v>20</v>
      </c>
      <c r="W2">
        <f>COUNT('Raw Data'!$O:$O)</f>
        <v>20</v>
      </c>
      <c r="X2">
        <f>COUNT('Raw Data'!$O:$O)-COUNTIF(C7:C1048576, "&gt;4")</f>
        <v>18</v>
      </c>
      <c r="Y2">
        <f>COUNT('Raw Data'!$O:$O)-COUNTIF(C7:C1048576, "&gt;4")</f>
        <v>18</v>
      </c>
      <c r="Z2">
        <f>COUNTIF('Raw Data'!D:D, "&lt;4")</f>
        <v>24</v>
      </c>
      <c r="AA2">
        <f>COUNT('Raw Data'!$O:$O)-1</f>
        <v>19</v>
      </c>
      <c r="AB2">
        <f>COUNT('Raw Data'!$O:$O)-1</f>
        <v>19</v>
      </c>
      <c r="AC2">
        <f>COUNT('Raw Data'!$O:$O)-1</f>
        <v>19</v>
      </c>
    </row>
    <row r="3" spans="1:29" x14ac:dyDescent="0.3">
      <c r="A3" s="6" t="s">
        <v>53</v>
      </c>
      <c r="B3">
        <f t="shared" ref="B3:N3" si="0">COUNTIF(B7:B1048576, "&gt;0")</f>
        <v>5</v>
      </c>
      <c r="C3">
        <f t="shared" si="0"/>
        <v>6</v>
      </c>
      <c r="D3">
        <f t="shared" si="0"/>
        <v>9</v>
      </c>
      <c r="E3">
        <f t="shared" si="0"/>
        <v>10</v>
      </c>
      <c r="F3">
        <f t="shared" si="0"/>
        <v>10</v>
      </c>
      <c r="G3">
        <f t="shared" si="0"/>
        <v>10</v>
      </c>
      <c r="H3">
        <f t="shared" si="0"/>
        <v>10</v>
      </c>
      <c r="I3">
        <f t="shared" si="0"/>
        <v>5</v>
      </c>
      <c r="J3">
        <f t="shared" si="0"/>
        <v>9</v>
      </c>
      <c r="K3">
        <f t="shared" si="0"/>
        <v>11</v>
      </c>
      <c r="L3">
        <f t="shared" si="0"/>
        <v>15</v>
      </c>
      <c r="M3">
        <f t="shared" si="0"/>
        <v>14</v>
      </c>
      <c r="N3">
        <f t="shared" si="0"/>
        <v>3</v>
      </c>
      <c r="P3">
        <f t="shared" ref="P3:AC3" si="1">COUNTIF(P7:P1048576, "&gt;0")</f>
        <v>1</v>
      </c>
      <c r="Q3">
        <f t="shared" si="1"/>
        <v>7</v>
      </c>
      <c r="R3">
        <f t="shared" si="1"/>
        <v>2</v>
      </c>
      <c r="S3">
        <f t="shared" si="1"/>
        <v>11</v>
      </c>
      <c r="T3">
        <f t="shared" si="1"/>
        <v>6</v>
      </c>
      <c r="U3">
        <f t="shared" si="1"/>
        <v>5</v>
      </c>
      <c r="V3">
        <f t="shared" si="1"/>
        <v>10</v>
      </c>
      <c r="W3">
        <f t="shared" si="1"/>
        <v>3</v>
      </c>
      <c r="X3">
        <f t="shared" si="1"/>
        <v>4</v>
      </c>
      <c r="Y3">
        <f t="shared" si="1"/>
        <v>13</v>
      </c>
      <c r="Z3">
        <f t="shared" si="1"/>
        <v>12</v>
      </c>
      <c r="AA3">
        <f t="shared" si="1"/>
        <v>2</v>
      </c>
      <c r="AB3">
        <f t="shared" si="1"/>
        <v>2</v>
      </c>
      <c r="AC3">
        <f t="shared" si="1"/>
        <v>3</v>
      </c>
    </row>
    <row r="4" spans="1:29" x14ac:dyDescent="0.3">
      <c r="A4" s="6" t="s">
        <v>54</v>
      </c>
      <c r="B4">
        <f t="shared" ref="B4:N4" si="2">SUM(B7:B1048576)</f>
        <v>11.45</v>
      </c>
      <c r="C4">
        <f t="shared" si="2"/>
        <v>25.85</v>
      </c>
      <c r="D4">
        <f t="shared" si="2"/>
        <v>20.96</v>
      </c>
      <c r="E4">
        <f t="shared" si="2"/>
        <v>20.660000000000004</v>
      </c>
      <c r="F4">
        <f t="shared" si="2"/>
        <v>20.68</v>
      </c>
      <c r="G4">
        <f t="shared" si="2"/>
        <v>18.889999999999997</v>
      </c>
      <c r="H4">
        <f t="shared" si="2"/>
        <v>17.970000000000002</v>
      </c>
      <c r="I4">
        <f t="shared" si="2"/>
        <v>8</v>
      </c>
      <c r="J4">
        <f t="shared" si="2"/>
        <v>15.27</v>
      </c>
      <c r="K4">
        <f t="shared" si="2"/>
        <v>13.209999999999999</v>
      </c>
      <c r="L4">
        <f t="shared" si="2"/>
        <v>27.79</v>
      </c>
      <c r="M4">
        <f t="shared" si="2"/>
        <v>18.04</v>
      </c>
      <c r="N4">
        <f t="shared" si="2"/>
        <v>5.35</v>
      </c>
      <c r="P4">
        <f t="shared" ref="P4:AC4" si="3">SUM(P7:P1048576)</f>
        <v>3.3</v>
      </c>
      <c r="Q4">
        <f t="shared" si="3"/>
        <v>13.329999999999998</v>
      </c>
      <c r="R4">
        <f t="shared" si="3"/>
        <v>7.63</v>
      </c>
      <c r="S4">
        <f t="shared" si="3"/>
        <v>21.480000000000004</v>
      </c>
      <c r="T4">
        <f t="shared" si="3"/>
        <v>25.55</v>
      </c>
      <c r="U4">
        <f t="shared" si="3"/>
        <v>16.829999999999998</v>
      </c>
      <c r="V4">
        <f t="shared" si="3"/>
        <v>18.680000000000003</v>
      </c>
      <c r="W4">
        <f t="shared" si="3"/>
        <v>10.93</v>
      </c>
      <c r="X4">
        <f t="shared" si="3"/>
        <v>14.35</v>
      </c>
      <c r="Y4">
        <f t="shared" si="3"/>
        <v>40.33</v>
      </c>
      <c r="Z4">
        <f t="shared" si="3"/>
        <v>39.199999999999996</v>
      </c>
      <c r="AA4">
        <f t="shared" si="3"/>
        <v>16.5428</v>
      </c>
      <c r="AB4">
        <f t="shared" si="3"/>
        <v>15.074999999999999</v>
      </c>
      <c r="AC4">
        <f t="shared" si="3"/>
        <v>21.393799999999999</v>
      </c>
    </row>
    <row r="5" spans="1:29" x14ac:dyDescent="0.3">
      <c r="A5" s="6" t="s">
        <v>55</v>
      </c>
      <c r="B5">
        <f t="shared" ref="B5:N5" si="4">B4/B2</f>
        <v>0.57250000000000001</v>
      </c>
      <c r="C5">
        <f t="shared" si="4"/>
        <v>1.2925</v>
      </c>
      <c r="D5">
        <f t="shared" si="4"/>
        <v>1.048</v>
      </c>
      <c r="E5">
        <f t="shared" si="4"/>
        <v>1.0330000000000001</v>
      </c>
      <c r="F5">
        <f t="shared" si="4"/>
        <v>1.034</v>
      </c>
      <c r="G5">
        <f t="shared" si="4"/>
        <v>0.9444999999999999</v>
      </c>
      <c r="H5">
        <f t="shared" si="4"/>
        <v>0.89850000000000008</v>
      </c>
      <c r="I5">
        <f t="shared" si="4"/>
        <v>0.5714285714285714</v>
      </c>
      <c r="J5">
        <f t="shared" si="4"/>
        <v>1.0907142857142857</v>
      </c>
      <c r="K5">
        <f t="shared" si="4"/>
        <v>0.66049999999999998</v>
      </c>
      <c r="L5">
        <f t="shared" si="4"/>
        <v>1.3895</v>
      </c>
      <c r="M5">
        <f t="shared" si="4"/>
        <v>0.90199999999999991</v>
      </c>
      <c r="N5">
        <f t="shared" si="4"/>
        <v>0.38214285714285712</v>
      </c>
      <c r="P5">
        <f t="shared" ref="P5:AC5" si="5">P4/P2</f>
        <v>0.54999999999999993</v>
      </c>
      <c r="Q5">
        <f t="shared" si="5"/>
        <v>2.2216666666666662</v>
      </c>
      <c r="R5">
        <f t="shared" si="5"/>
        <v>0.54500000000000004</v>
      </c>
      <c r="S5">
        <f t="shared" si="5"/>
        <v>1.0740000000000003</v>
      </c>
      <c r="T5">
        <f t="shared" si="5"/>
        <v>1.2775000000000001</v>
      </c>
      <c r="U5">
        <f t="shared" si="5"/>
        <v>0.84149999999999991</v>
      </c>
      <c r="V5">
        <f t="shared" si="5"/>
        <v>0.93400000000000016</v>
      </c>
      <c r="W5">
        <f t="shared" si="5"/>
        <v>0.54649999999999999</v>
      </c>
      <c r="X5">
        <f t="shared" si="5"/>
        <v>0.79722222222222217</v>
      </c>
      <c r="Y5">
        <f t="shared" si="5"/>
        <v>2.2405555555555554</v>
      </c>
      <c r="Z5">
        <f t="shared" si="5"/>
        <v>1.6333333333333331</v>
      </c>
      <c r="AA5">
        <f t="shared" si="5"/>
        <v>0.87067368421052627</v>
      </c>
      <c r="AB5">
        <f t="shared" si="5"/>
        <v>0.79342105263157892</v>
      </c>
      <c r="AC5">
        <f t="shared" si="5"/>
        <v>1.1259894736842104</v>
      </c>
    </row>
    <row r="6" spans="1:29" x14ac:dyDescent="0.3">
      <c r="A6" s="6" t="s">
        <v>56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3.3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3.3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3.6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Y8">
        <f>IF(AND('Raw Data'!D3&gt;4,'Raw Data'!O3&lt;'Raw Data'!P3),'Raw Data'!K3,IF(AND('Raw Data'!D3&gt;4,'Raw Data'!O3='Raw Data'!P3),0,IF('Raw Data'!O3='Raw Data'!P3,'Raw Data'!D3,0)))</f>
        <v>3.6</v>
      </c>
      <c r="Z8">
        <f>IF(AND('Raw Data'!D3&lt;4, 'Raw Data'!O3='Raw Data'!P3), 'Raw Data'!D3, 0)</f>
        <v>3.6</v>
      </c>
      <c r="AA8">
        <f t="shared" si="8"/>
        <v>0</v>
      </c>
      <c r="AB8">
        <f t="shared" si="9"/>
        <v>7.2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1.86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1.86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1.86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7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 'Raw Data'!O6&gt;'Raw Data'!P6), 'Raw Data'!C6, 0)</f>
        <v>0</v>
      </c>
      <c r="O11" t="b">
        <f>'Raw Data'!C6&lt;'Raw Data'!E6</f>
        <v>0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2.1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2.1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2.1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4.851</v>
      </c>
    </row>
    <row r="12" spans="1:29" x14ac:dyDescent="0.3">
      <c r="A12" s="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 'Raw Data'!O7&gt;'Raw Data'!P7), 'Raw Data'!C7, 0)</f>
        <v>1.85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1.85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1.85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1.1299999999999999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3.75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Y14">
        <f>IF(AND('Raw Data'!D9&gt;4,'Raw Data'!O9&lt;'Raw Data'!P9),'Raw Data'!K9,IF(AND('Raw Data'!D9&gt;4,'Raw Data'!O9='Raw Data'!P9),0,IF('Raw Data'!O9='Raw Data'!P9,'Raw Data'!D9,0)))</f>
        <v>3.75</v>
      </c>
      <c r="Z14">
        <f>IF(AND('Raw Data'!D9&lt;4, 'Raw Data'!O9='Raw Data'!P9), 'Raw Data'!D9, 0)</f>
        <v>3.75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1.9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1.9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1.9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4.5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7.875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3.3</v>
      </c>
      <c r="E17">
        <f>IF(SUM('Raw Data'!O12:P12)&gt;2, 'Raw Data'!F12, 0)</f>
        <v>0</v>
      </c>
      <c r="F17">
        <f>IF(AND(ISNUMBER('Raw Data'!O12),SUM('Raw Data'!O12:P12)&lt;3),'Raw Data'!F12,)</f>
        <v>2.31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1.81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2.2599999999999998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1.56</v>
      </c>
      <c r="M17">
        <f>IF(AND(ISNUMBER('Raw Data'!O12), OR('Raw Data'!O12&gt;'Raw Data'!P12, 'Raw Data'!O12&lt;'Raw Data'!P12)), 'Raw Data'!N12, 0)</f>
        <v>1.35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3.3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3.3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7.6229999999999993</v>
      </c>
      <c r="AB17">
        <f t="shared" si="9"/>
        <v>0</v>
      </c>
      <c r="AC17">
        <f t="shared" si="10"/>
        <v>7.6229999999999993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3.9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1.9</v>
      </c>
      <c r="G18">
        <f>IF(AND('Raw Data'!O13&gt;0, 'Raw Data'!P13&gt;0), 'Raw Data'!H13, 0)</f>
        <v>1.96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1.1000000000000001</v>
      </c>
      <c r="L18">
        <f>IF(AND(ISNUMBER('Raw Data'!O13), OR('Raw Data'!O13&lt;'Raw Data'!P13, 'Raw Data'!O13='Raw Data'!P13)), 'Raw Data'!M13, 0)</f>
        <v>2.4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3.9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Y18">
        <f>IF(AND('Raw Data'!D13&gt;4,'Raw Data'!O13&lt;'Raw Data'!P13),'Raw Data'!K13,IF(AND('Raw Data'!D13&gt;4,'Raw Data'!O13='Raw Data'!P13),0,IF('Raw Data'!O13='Raw Data'!P13,'Raw Data'!D13,0)))</f>
        <v>3.9</v>
      </c>
      <c r="Z18">
        <f>IF(AND('Raw Data'!D13&lt;4, 'Raw Data'!O13='Raw Data'!P13), 'Raw Data'!D13, 0)</f>
        <v>3.9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1.85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2.31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1.72</v>
      </c>
      <c r="I19">
        <f>IF('Raw Data'!O14='Raw Data'!P14, 0, IF('Raw Data'!O14&gt;'Raw Data'!P14, 'Raw Data'!J14, 0))</f>
        <v>1.31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1.1599999999999999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1.31</v>
      </c>
      <c r="N19">
        <f>IF(AND('Raw Data'!C14&lt;'Raw Data'!E14, 'Raw Data'!O14&gt;'Raw Data'!P14), 'Raw Data'!C14, 0)</f>
        <v>1.85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1.85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1.85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2.37</v>
      </c>
      <c r="E20">
        <f>IF(SUM('Raw Data'!O15:P15)&gt;2, 'Raw Data'!F15, 0)</f>
        <v>2.15</v>
      </c>
      <c r="F20">
        <f>IF(AND(ISNUMBER('Raw Data'!O15),SUM('Raw Data'!O15:P15)&lt;3),'Raw Data'!F15,)</f>
        <v>0</v>
      </c>
      <c r="G20">
        <f>IF(AND('Raw Data'!O15&gt;0, 'Raw Data'!P15&gt;0), 'Raw Data'!H15, 0)</f>
        <v>1.85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1.68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1.35</v>
      </c>
      <c r="M20">
        <f>IF(AND(ISNUMBER('Raw Data'!O15), OR('Raw Data'!O15&gt;'Raw Data'!P15, 'Raw Data'!O15&lt;'Raw Data'!P15)), 'Raw Data'!N15, 0)</f>
        <v>1.31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2.37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2.37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2.37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1.65</v>
      </c>
      <c r="E21">
        <f>IF(SUM('Raw Data'!O16:P16)&gt;2, 'Raw Data'!F16, 0)</f>
        <v>1.62</v>
      </c>
      <c r="F21">
        <f>IF(AND(ISNUMBER('Raw Data'!O16),SUM('Raw Data'!O16:P16)&lt;3),'Raw Data'!F16,)</f>
        <v>0</v>
      </c>
      <c r="G21">
        <f>IF(AND('Raw Data'!O16&gt;0, 'Raw Data'!P16&gt;0), 'Raw Data'!H16, 0)</f>
        <v>1.62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1.28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1.1599999999999999</v>
      </c>
      <c r="M21">
        <f>IF(AND(ISNUMBER('Raw Data'!O16), OR('Raw Data'!O16&gt;'Raw Data'!P16, 'Raw Data'!O16&lt;'Raw Data'!P16)), 'Raw Data'!N16, 0)</f>
        <v>1.2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1.65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1.65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1.65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1.65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2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1.84</v>
      </c>
      <c r="I22">
        <f>IF('Raw Data'!O17='Raw Data'!P17, 0, IF('Raw Data'!O17&gt;'Raw Data'!P17, 'Raw Data'!J17, 0))</f>
        <v>1.22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1.1299999999999999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1.24</v>
      </c>
      <c r="N22">
        <f>IF(AND('Raw Data'!C17&lt;'Raw Data'!E17, 'Raw Data'!O17&gt;'Raw Data'!P17), 'Raw Data'!C17, 0)</f>
        <v>1.65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1.65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1.65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4.33</v>
      </c>
      <c r="E23">
        <f>IF(SUM('Raw Data'!O18:P18)&gt;2, 'Raw Data'!F18, 0)</f>
        <v>0</v>
      </c>
      <c r="F23">
        <f>IF(AND(ISNUMBER('Raw Data'!O18),SUM('Raw Data'!O18:P18)&lt;3),'Raw Data'!F18,)</f>
        <v>2.06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1.87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3.26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1.93</v>
      </c>
      <c r="M23">
        <f>IF(AND(ISNUMBER('Raw Data'!O18), OR('Raw Data'!O18&gt;'Raw Data'!P18, 'Raw Data'!O18&lt;'Raw Data'!P18)), 'Raw Data'!N18, 0)</f>
        <v>1.27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4.33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4.33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4.33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8.9198000000000004</v>
      </c>
      <c r="AB23">
        <f t="shared" si="9"/>
        <v>0</v>
      </c>
      <c r="AC23">
        <f t="shared" si="10"/>
        <v>8.9198000000000004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2.0499999999999998</v>
      </c>
      <c r="E24">
        <f>IF(SUM('Raw Data'!O19:P19)&gt;2, 'Raw Data'!F19, 0)</f>
        <v>1.71</v>
      </c>
      <c r="F24">
        <f>IF(AND(ISNUMBER('Raw Data'!O19),SUM('Raw Data'!O19:P19)&lt;3),'Raw Data'!F19,)</f>
        <v>0</v>
      </c>
      <c r="G24">
        <f>IF(AND('Raw Data'!O19&gt;0, 'Raw Data'!P19&gt;0), 'Raw Data'!H19, 0)</f>
        <v>1.6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1.5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1.29</v>
      </c>
      <c r="M24">
        <f>IF(AND(ISNUMBER('Raw Data'!O19), OR('Raw Data'!O19&gt;'Raw Data'!P19, 'Raw Data'!O19&lt;'Raw Data'!P19)), 'Raw Data'!N19, 0)</f>
        <v>1.27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2.0499999999999998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2.0499999999999998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2.0499999999999998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 t="s">
        <v>0</v>
      </c>
      <c r="B25">
        <f>IF('Raw Data'!O20&gt;'Raw Data'!P20, 'Raw Data'!C20, 0)</f>
        <v>0</v>
      </c>
      <c r="C25">
        <f>IF(AND(ISNUMBER('Raw Data'!O20), 'Raw Data'!O20='Raw Data'!P20), 'Raw Data'!D20, 0)</f>
        <v>3.1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2.17</v>
      </c>
      <c r="G25">
        <f>IF(AND('Raw Data'!O20&gt;0, 'Raw Data'!P20&gt;0), 'Raw Data'!H20, 0)</f>
        <v>1.89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1.34</v>
      </c>
      <c r="L25">
        <f>IF(AND(ISNUMBER('Raw Data'!O20), OR('Raw Data'!O20&lt;'Raw Data'!P20, 'Raw Data'!O20='Raw Data'!P20)), 'Raw Data'!M20, 0)</f>
        <v>1.53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3.1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Y25">
        <f>IF(AND('Raw Data'!D20&gt;4,'Raw Data'!O20&lt;'Raw Data'!P20),'Raw Data'!K20,IF(AND('Raw Data'!D20&gt;4,'Raw Data'!O20='Raw Data'!P20),0,IF('Raw Data'!O20='Raw Data'!P20,'Raw Data'!D20,0)))</f>
        <v>3.1</v>
      </c>
      <c r="Z25">
        <f>IF(AND('Raw Data'!D20&lt;4, 'Raw Data'!O20='Raw Data'!P20), 'Raw Data'!D20, 0)</f>
        <v>3.1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2.8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2.8</v>
      </c>
      <c r="F26">
        <f>IF(AND(ISNUMBER('Raw Data'!O21),SUM('Raw Data'!O21:P21)&lt;3),'Raw Data'!F21,)</f>
        <v>0</v>
      </c>
      <c r="G26">
        <f>IF(AND('Raw Data'!O21&gt;0, 'Raw Data'!P21&gt;0), 'Raw Data'!H21, 0)</f>
        <v>2.25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1.87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1.4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1.38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2.8</v>
      </c>
      <c r="T26">
        <f>IF(ISNUMBER('Raw Data'!C21), IF(_xlfn.XLOOKUP(SMALL('Raw Data'!C21:E21, 2), B26:D26, B26:D26, 0)&gt;0, SMALL('Raw Data'!C21:E21, 2), 0), 0)</f>
        <v>2.8</v>
      </c>
      <c r="U26">
        <f>IF(ISNUMBER('Raw Data'!C21), IF(_xlfn.XLOOKUP(SMALL('Raw Data'!C21:E21, 3), B26:D26, B26:D26, 0)&gt;0, SMALL('Raw Data'!C21:E21, 3), 0), 0)</f>
        <v>2.8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3.1</v>
      </c>
      <c r="Z27">
        <f>IF(AND('Raw Data'!D22&lt;4, 'Raw Data'!O22='Raw Data'!P22), 'Raw Data'!D22, 0)</f>
        <v>3.1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3.4</v>
      </c>
      <c r="Z28">
        <f>IF(AND('Raw Data'!D23&lt;4, 'Raw Data'!O23='Raw Data'!P23), 'Raw Data'!D23, 0)</f>
        <v>3.4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2.9</v>
      </c>
      <c r="Z29">
        <f>IF(AND('Raw Data'!D24&lt;4, 'Raw Data'!O24='Raw Data'!P24), 'Raw Data'!D24, 0)</f>
        <v>2.9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3.1</v>
      </c>
      <c r="Z30">
        <f>IF(AND('Raw Data'!D25&lt;4, 'Raw Data'!O25='Raw Data'!P25), 'Raw Data'!D25, 0)</f>
        <v>3.1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3</v>
      </c>
      <c r="Z31">
        <f>IF(AND('Raw Data'!D26&lt;4, 'Raw Data'!O26='Raw Data'!P26), 'Raw Data'!D26, 0)</f>
        <v>3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3.2</v>
      </c>
      <c r="Z32">
        <f>IF(AND('Raw Data'!D27&lt;4, 'Raw Data'!O27='Raw Data'!P27), 'Raw Data'!D27, 0)</f>
        <v>3.2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2.9</v>
      </c>
      <c r="Z35">
        <f>IF(AND('Raw Data'!D30&lt;4, 'Raw Data'!O30='Raw Data'!P30), 'Raw Data'!D30, 0)</f>
        <v>2.9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3.25</v>
      </c>
      <c r="Z36">
        <f>IF(AND('Raw Data'!D31&lt;4, 'Raw Data'!O31='Raw Data'!P31), 'Raw Data'!D31, 0)</f>
        <v>3.25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 t="s"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2022-10-21T03:15:14Z</dcterms:modified>
</cp:coreProperties>
</file>