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noekerja/Documents/Jacob/R/Data for R/"/>
    </mc:Choice>
  </mc:AlternateContent>
  <xr:revisionPtr revIDLastSave="0" documentId="13_ncr:40009_{D657D4F6-AAEB-1147-ABE9-35EE100C34C1}" xr6:coauthVersionLast="43" xr6:coauthVersionMax="43" xr10:uidLastSave="{00000000-0000-0000-0000-000000000000}"/>
  <bookViews>
    <workbookView xWindow="1260" yWindow="460" windowWidth="32760" windowHeight="16900" activeTab="5"/>
  </bookViews>
  <sheets>
    <sheet name="Sheet1" sheetId="1" r:id="rId1"/>
    <sheet name="Sheet2" sheetId="2" r:id="rId2"/>
    <sheet name="Sept 2018" sheetId="5" r:id="rId3"/>
    <sheet name="June 2018" sheetId="4" r:id="rId4"/>
    <sheet name="July cohort" sheetId="3" r:id="rId5"/>
    <sheet name="Echo_for_R" sheetId="6" r:id="rId6"/>
    <sheet name="Echo_for_R (2)"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1" i="5" l="1"/>
  <c r="F51" i="5"/>
  <c r="G51" i="5"/>
  <c r="K51" i="5"/>
  <c r="D51" i="5"/>
  <c r="E50" i="5"/>
  <c r="F50" i="5"/>
  <c r="G50" i="5"/>
  <c r="K50" i="5"/>
  <c r="D50" i="5"/>
  <c r="E26" i="5"/>
  <c r="F26" i="5"/>
  <c r="G26" i="5"/>
  <c r="H26" i="5"/>
  <c r="I26" i="5"/>
  <c r="J26" i="5"/>
  <c r="K26" i="5"/>
  <c r="L26" i="5"/>
  <c r="M26" i="5"/>
  <c r="N26" i="5"/>
  <c r="O26" i="5"/>
  <c r="P26" i="5"/>
  <c r="Q26" i="5"/>
  <c r="R26" i="5"/>
  <c r="S26" i="5"/>
  <c r="T26" i="5"/>
  <c r="D26" i="5"/>
  <c r="E25" i="5"/>
  <c r="F25" i="5"/>
  <c r="G25" i="5"/>
  <c r="H25" i="5"/>
  <c r="I25" i="5"/>
  <c r="J25" i="5"/>
  <c r="K25" i="5"/>
  <c r="L25" i="5"/>
  <c r="M25" i="5"/>
  <c r="N25" i="5"/>
  <c r="O25" i="5"/>
  <c r="P25" i="5"/>
  <c r="Q25" i="5"/>
  <c r="R25" i="5"/>
  <c r="S25" i="5"/>
  <c r="T25" i="5"/>
  <c r="D25" i="5"/>
  <c r="E27" i="4"/>
  <c r="F27" i="4"/>
  <c r="G27" i="4"/>
  <c r="H27" i="4"/>
  <c r="I27" i="4"/>
  <c r="J27" i="4"/>
  <c r="K27" i="4"/>
  <c r="L27" i="4"/>
  <c r="M27" i="4"/>
  <c r="N27" i="4"/>
  <c r="O27" i="4"/>
  <c r="P27" i="4"/>
  <c r="Q27" i="4"/>
  <c r="R27" i="4"/>
  <c r="S27" i="4"/>
  <c r="T27" i="4"/>
  <c r="U27" i="4"/>
  <c r="V27" i="4"/>
  <c r="W27" i="4"/>
  <c r="E26" i="4"/>
  <c r="F26" i="4"/>
  <c r="G26" i="4"/>
  <c r="H26" i="4"/>
  <c r="I26" i="4"/>
  <c r="J26" i="4"/>
  <c r="K26" i="4"/>
  <c r="L26" i="4"/>
  <c r="M26" i="4"/>
  <c r="N26" i="4"/>
  <c r="O26" i="4"/>
  <c r="P26" i="4"/>
  <c r="Q26" i="4"/>
  <c r="R26" i="4"/>
  <c r="S26" i="4"/>
  <c r="T26" i="4"/>
  <c r="U26" i="4"/>
  <c r="V26" i="4"/>
  <c r="W26" i="4"/>
  <c r="D27" i="4"/>
  <c r="D26" i="4"/>
  <c r="K52" i="4"/>
  <c r="L52" i="4"/>
  <c r="M52" i="4"/>
  <c r="N52" i="4"/>
  <c r="O52" i="4"/>
  <c r="P52" i="4"/>
  <c r="K51" i="4"/>
  <c r="L51" i="4"/>
  <c r="M51" i="4"/>
  <c r="N51" i="4"/>
  <c r="O51" i="4"/>
  <c r="P51" i="4"/>
  <c r="J52" i="4"/>
  <c r="J51" i="4"/>
  <c r="G52" i="4"/>
  <c r="G51" i="4"/>
  <c r="F52" i="4"/>
  <c r="F51" i="4"/>
</calcChain>
</file>

<file path=xl/sharedStrings.xml><?xml version="1.0" encoding="utf-8"?>
<sst xmlns="http://schemas.openxmlformats.org/spreadsheetml/2006/main" count="956" uniqueCount="165">
  <si>
    <t>male</t>
  </si>
  <si>
    <t>ID</t>
  </si>
  <si>
    <t>%EF</t>
  </si>
  <si>
    <t>LVAW;d</t>
  </si>
  <si>
    <t>LVAW;s</t>
  </si>
  <si>
    <t>LVPW;d</t>
  </si>
  <si>
    <t>LVPW;s</t>
  </si>
  <si>
    <t>HR</t>
  </si>
  <si>
    <t>CO</t>
  </si>
  <si>
    <t>Gender</t>
  </si>
  <si>
    <t>Genotype</t>
  </si>
  <si>
    <t>LV volume (ul)</t>
  </si>
  <si>
    <t>Function</t>
  </si>
  <si>
    <t>LV diameter(mm)</t>
  </si>
  <si>
    <t>Ventricular wall dimensions (mm)</t>
  </si>
  <si>
    <t>LVOT  (aorta just distal to aortic valves)</t>
  </si>
  <si>
    <t>Pulmonary artery</t>
  </si>
  <si>
    <t>Vol;s</t>
  </si>
  <si>
    <t>Vol;d</t>
  </si>
  <si>
    <t>%FS</t>
  </si>
  <si>
    <t>Dia;s</t>
  </si>
  <si>
    <t>Dia;d</t>
  </si>
  <si>
    <t>mean grad</t>
  </si>
  <si>
    <t>mean vel</t>
  </si>
  <si>
    <t>Peak grad</t>
  </si>
  <si>
    <t>Peak vel</t>
  </si>
  <si>
    <t>December 21-23 2015</t>
  </si>
  <si>
    <t>RV wall</t>
  </si>
  <si>
    <t>systole</t>
  </si>
  <si>
    <t>Diastole</t>
  </si>
  <si>
    <t>RV dimen.</t>
  </si>
  <si>
    <t>RV</t>
  </si>
  <si>
    <t>RV dia</t>
  </si>
  <si>
    <t>area</t>
  </si>
  <si>
    <t xml:space="preserve">PA </t>
  </si>
  <si>
    <t>VTI</t>
  </si>
  <si>
    <t>PAT</t>
  </si>
  <si>
    <t>MV E/A</t>
  </si>
  <si>
    <t>xxx</t>
  </si>
  <si>
    <t>MPAP</t>
  </si>
  <si>
    <t>Exam Notes:</t>
  </si>
  <si>
    <t>Cardiac dilation, poor function, aortic velocities extremely elevated and extreme high pressue and color Doppler showed turbulent flow</t>
  </si>
  <si>
    <t>LV and RV dilation</t>
  </si>
  <si>
    <t>mild LV and RV dilation</t>
  </si>
  <si>
    <t>mildly elevated aortic velocities/pressures with laminar flow</t>
  </si>
  <si>
    <t>no comments</t>
  </si>
  <si>
    <t>elevated aortic velocities/pressures with laminar flow</t>
  </si>
  <si>
    <t>systolic flattening of IVS with significant right sided chamber dilation and mild LV dilation</t>
  </si>
  <si>
    <t>arrthymia throughout exam, see powerpoint slide, mild LV dilation, severely elevated aortic vel/press with turbulent flow</t>
  </si>
  <si>
    <t>strong function</t>
  </si>
  <si>
    <t xml:space="preserve">dilated LV and severely elevated pressures/velocities in aorta with turbulent flow </t>
  </si>
  <si>
    <t>female</t>
  </si>
  <si>
    <t>did not save image to measure</t>
  </si>
  <si>
    <t>RV dilation</t>
  </si>
  <si>
    <t>strong function, mild RV dilation, right sided lung consolidation,LV is mildly dilated compared to other females but with good contractility</t>
  </si>
  <si>
    <t xml:space="preserve">mildly dilated RV </t>
  </si>
  <si>
    <t>lung consolidation, chest/lung mass, internal fat pads around heart, elevated aortic velocities/press with laminar flow, slightly dilated RV, tricupsid regurgitation</t>
  </si>
  <si>
    <t>no comment</t>
  </si>
  <si>
    <t>internal fat in chest cavity</t>
  </si>
  <si>
    <t>Internal fat in chest cavity, LV hypertrophy</t>
  </si>
  <si>
    <t>Elevated aortic velocities/press with laminar flow, internal fat, abnormality found in lung field, LV hypertrophy, mild RV dilation</t>
  </si>
  <si>
    <t>lung abnormality/non-aerated lung lobe on right adjacent to heart base, also some areas of thoracic fat present</t>
  </si>
  <si>
    <t>round lung mass in lower thoracic cavity adjacent to diaphram behind heart, fat tissue around heart, mild RV dilation</t>
  </si>
  <si>
    <t>could not get good signal</t>
  </si>
  <si>
    <t>a lot of Internal fat in chest cavity, LV hypertrophy, significant RV and LV dilation, systolic flattening of IVS</t>
  </si>
  <si>
    <t xml:space="preserve">internal fat in chest cavity, LV hypertrophy (all males in study have this), very dilated LV with poor function, mildly dilated RV with elevated contractility, aortic stenosis with disturbed and high velocity, pressure flow, </t>
  </si>
  <si>
    <t>internal fat in chest, LV hyper., mildly dilated LV and RV, severely elevated press/vel in aorta</t>
  </si>
  <si>
    <t>internal fat around heart, mild LV dilation</t>
  </si>
  <si>
    <t>Mouse passed in December</t>
  </si>
  <si>
    <t>Mouse died in December</t>
  </si>
  <si>
    <t>internal fat around heart, mild LV and RV dilation</t>
  </si>
  <si>
    <t>RV and LV dilation, anterior wall LV hypertrophy, mildly elevated aortic velocities, did not observe obvious internal fat</t>
  </si>
  <si>
    <t>RV and LV dilation, LV hypertrophy, mildly elevated aortic velocities, only saw a tiny amount of fat</t>
  </si>
  <si>
    <t>Elevated aortic velocities/pressure, just a very tiny amount fat at tip/base of heart</t>
  </si>
  <si>
    <t>some small areas of internal fat observed in some images, not enough images of entire chest cavity obtained to fully assess</t>
  </si>
  <si>
    <t>mild RV dilation, and LV is mildly dilated vs. other females.  Internal fat around heart. LV is slightly thicker vs. other females</t>
  </si>
  <si>
    <t xml:space="preserve">white </t>
  </si>
  <si>
    <t>m</t>
  </si>
  <si>
    <t>non-remarkable.  Just a very minor/tiny pad of fat observed at base of heart, otherwise chest free of fat</t>
  </si>
  <si>
    <t>non-remarkable, no to minimal at best fat in chest cavity</t>
  </si>
  <si>
    <t>black</t>
  </si>
  <si>
    <t>some LV and RV chamber dilation and LVAW has increased thickness, tiny fat pad behind base of heart</t>
  </si>
  <si>
    <t>mild RV chamber dilation, lung opacity, small fat area behind heart</t>
  </si>
  <si>
    <t>some LV and RV chamber dilation.  Mildly elevated pressures/velocity in aorta with laminar flow, tiny fat pad at base of heart, lung opacity</t>
  </si>
  <si>
    <t>Severely dilated LV chamber with very low contractility/function and increase myocardial wall thickness, extreme elevations of aortic velocity and pressure gradients with regurgitation</t>
  </si>
  <si>
    <t>brown</t>
  </si>
  <si>
    <t>Non-remarkable, lung opacity</t>
  </si>
  <si>
    <t>some LV and RV chamber dilation, %EF is slightly lower than other mice, in low normal range</t>
  </si>
  <si>
    <t>non-remarkable</t>
  </si>
  <si>
    <t>mild RV dilation, couldn't get good view of RV for the diameter measurement</t>
  </si>
  <si>
    <t>non-remarkable, strong contractility</t>
  </si>
  <si>
    <t>mild LV dilation, and mild increases in aortic velocity and pressure, small fat pad behind base of heart</t>
  </si>
  <si>
    <t>NR (non-remarkable)</t>
  </si>
  <si>
    <t>H-H</t>
  </si>
  <si>
    <t>HD-H</t>
  </si>
  <si>
    <t>Dilated LV chamber, non-homogenous echogenicity in myocardium, poor contractility (LV) extreme dilation of aorta at aortic arch, LVOT is narrowed with very significant elevation in aortic velocities/pressure gradients and the flow in the arch is swirling, turbulent, multi-directional</t>
  </si>
  <si>
    <t>Aor;sys</t>
  </si>
  <si>
    <t>Aor;dia</t>
  </si>
  <si>
    <t>brach.</t>
  </si>
  <si>
    <t xml:space="preserve">Some dilation in aortic arch </t>
  </si>
  <si>
    <t>Dilated aortic arch, high velocity/pressure turbulent flow through LVOT</t>
  </si>
  <si>
    <t>Dilated aortic arch, LVOT vel/press is also increased</t>
  </si>
  <si>
    <t>&gt; 17.7</t>
  </si>
  <si>
    <t>&gt; 2103</t>
  </si>
  <si>
    <t>&gt; 25</t>
  </si>
  <si>
    <t>&gt;2500</t>
  </si>
  <si>
    <t>Dilated aortic arch and first branch with elevated vel/gradients, hypertrophy, slightly more dilated with less %EF than others</t>
  </si>
  <si>
    <t>note the aortic Doppler had aliasing so could not measure the true higher value so its &gt; the limits of scale, i.e. its higher than the scale and couldn't record the actual value because the scale was too low</t>
  </si>
  <si>
    <t>Overall, non-remarkable but mildly increased aortic dimensions</t>
  </si>
  <si>
    <t>Very poor right and left sided contractility, mildly dilated aorta</t>
  </si>
  <si>
    <t>Dilated aorta, poor RV function, reduced velocity and gradients in PA</t>
  </si>
  <si>
    <t>Really strong function</t>
  </si>
  <si>
    <t>Dilated aorta and mod elevation in velocity, RV dilated</t>
  </si>
  <si>
    <t>Dilated LV and RV, poor LV contractility, increased aortic dimensions</t>
  </si>
  <si>
    <t>H-H avg</t>
  </si>
  <si>
    <t>HD-H avg</t>
  </si>
  <si>
    <t>mass</t>
  </si>
  <si>
    <t>T1</t>
  </si>
  <si>
    <t>T2</t>
  </si>
  <si>
    <t>d</t>
  </si>
  <si>
    <t>PWV</t>
  </si>
  <si>
    <t>Exam notes</t>
  </si>
  <si>
    <t>Dilated LV chamber but decent contractility.  Dilated aortic arch, first branch, with increased PWV and low vessel %FS</t>
  </si>
  <si>
    <t>Date</t>
  </si>
  <si>
    <t>8.31.18</t>
  </si>
  <si>
    <t>Dilated LV chamber reduced contractility.  Dilated aortic arch, first branch, with increased PWV and low vessel %FS</t>
  </si>
  <si>
    <t>9.5.18</t>
  </si>
  <si>
    <t>Reduced contractility, increased aortic vel/press, dilated aortic arch, first branch with increased PWV and decreased FS</t>
  </si>
  <si>
    <t>Reduced contractiliy, mildly elevated aortic vel, dilated aor arch, first branch with increased PWV and decreased FS</t>
  </si>
  <si>
    <t>9.6.18</t>
  </si>
  <si>
    <t>Reduced contractility, LV chamber dilation, significant hypertrophy, severe elevations of aortic vel/press, severe aortic dilation, with increased PWV and decreased vessel FS</t>
  </si>
  <si>
    <t xml:space="preserve">mouse too fat to access sites </t>
  </si>
  <si>
    <t>Reduced contractility and LV dilation, arrhythmia with runs of Vtach, hypertrophy, slightly dilated aorta but PWV and vessel FS ok</t>
  </si>
  <si>
    <t>9.20.18</t>
  </si>
  <si>
    <t>Reduced contractility, hypertrophy, increased aortic vel/press, dilated aor arch and first branch off aorta with reduced vessel FS</t>
  </si>
  <si>
    <t>Reduced contractility, aortic and first branch dilation</t>
  </si>
  <si>
    <t>Mouse not present</t>
  </si>
  <si>
    <t>mouse not imaged</t>
  </si>
  <si>
    <t>9.25.18</t>
  </si>
  <si>
    <t>9.27.18</t>
  </si>
  <si>
    <t>avg HH</t>
  </si>
  <si>
    <t>avg HDH</t>
  </si>
  <si>
    <t>Group</t>
  </si>
  <si>
    <t>LV_Vol_s</t>
  </si>
  <si>
    <t>LV_Vol_d</t>
  </si>
  <si>
    <t>EF</t>
  </si>
  <si>
    <t>FS</t>
  </si>
  <si>
    <t>Dia_s</t>
  </si>
  <si>
    <t>Dia_d</t>
  </si>
  <si>
    <t>LVAW_d</t>
  </si>
  <si>
    <t>LVAW_s</t>
  </si>
  <si>
    <t>LVPW_d</t>
  </si>
  <si>
    <t>LVPW_s</t>
  </si>
  <si>
    <t>LVOT_mean_grad</t>
  </si>
  <si>
    <t>LVOT_mean_vel</t>
  </si>
  <si>
    <t>LVOT_Peak_grad</t>
  </si>
  <si>
    <t>LVOT_Peak_vel</t>
  </si>
  <si>
    <t>Aor_sys</t>
  </si>
  <si>
    <t>Aor_dia</t>
  </si>
  <si>
    <t>Aor_FS</t>
  </si>
  <si>
    <t>June</t>
  </si>
  <si>
    <t>Wild_Type</t>
  </si>
  <si>
    <t>Mutant</t>
  </si>
  <si>
    <t>September</t>
  </si>
  <si>
    <t>brach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</si>
</sst>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yyyy"/>
  </numFmts>
  <fonts count="3" x14ac:knownFonts="1">
    <font>
      <sz val="10"/>
      <name val="Arial"/>
    </font>
    <font>
      <sz val="10"/>
      <name val="Arial"/>
    </font>
    <font>
      <sz val="8"/>
      <name val="Arial"/>
    </font>
  </fonts>
  <fills count="10">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41"/>
        <bgColor indexed="64"/>
      </patternFill>
    </fill>
    <fill>
      <patternFill patternType="solid">
        <fgColor indexed="11"/>
        <bgColor indexed="64"/>
      </patternFill>
    </fill>
    <fill>
      <patternFill patternType="solid">
        <fgColor indexed="9"/>
        <bgColor indexed="64"/>
      </patternFill>
    </fill>
    <fill>
      <patternFill patternType="solid">
        <fgColor indexed="50"/>
        <bgColor indexed="64"/>
      </patternFill>
    </fill>
    <fill>
      <patternFill patternType="solid">
        <fgColor indexed="44"/>
        <bgColor indexed="64"/>
      </patternFill>
    </fill>
    <fill>
      <patternFill patternType="solid">
        <fgColor indexed="46"/>
        <bgColor indexed="64"/>
      </patternFill>
    </fill>
  </fills>
  <borders count="1">
    <border>
      <left/>
      <right/>
      <top/>
      <bottom/>
      <diagonal/>
    </border>
  </borders>
  <cellStyleXfs count="1">
    <xf numFmtId="0" fontId="0" fillId="0" borderId="0"/>
  </cellStyleXfs>
  <cellXfs count="16">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164" fontId="0" fillId="0" borderId="0" xfId="0" applyNumberFormat="1"/>
    <xf numFmtId="0" fontId="0" fillId="5" borderId="0" xfId="0" applyFill="1"/>
    <xf numFmtId="0" fontId="0" fillId="6" borderId="0" xfId="0" applyFill="1"/>
    <xf numFmtId="0" fontId="1" fillId="2" borderId="0" xfId="0" applyFont="1" applyFill="1"/>
    <xf numFmtId="0" fontId="1" fillId="0" borderId="0" xfId="0" applyFont="1" applyFill="1"/>
    <xf numFmtId="0" fontId="0" fillId="0" borderId="0" xfId="0" applyFont="1" applyFill="1"/>
    <xf numFmtId="0" fontId="0" fillId="4" borderId="0" xfId="0" applyFont="1" applyFill="1"/>
    <xf numFmtId="0" fontId="0" fillId="7" borderId="0" xfId="0" applyFill="1"/>
    <xf numFmtId="0" fontId="1" fillId="5" borderId="0" xfId="0" applyFont="1" applyFill="1"/>
    <xf numFmtId="0" fontId="0" fillId="8" borderId="0" xfId="0" applyFill="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
  <sheetViews>
    <sheetView workbookViewId="0">
      <selection activeCell="B48" sqref="B48"/>
    </sheetView>
  </sheetViews>
  <sheetFormatPr baseColWidth="10" defaultColWidth="8.83203125" defaultRowHeight="13" x14ac:dyDescent="0.15"/>
  <sheetData>
    <row r="1" spans="1:23" x14ac:dyDescent="0.15">
      <c r="A1" t="s">
        <v>26</v>
      </c>
    </row>
    <row r="3" spans="1:23" x14ac:dyDescent="0.15">
      <c r="D3" t="s">
        <v>11</v>
      </c>
      <c r="F3" t="s">
        <v>12</v>
      </c>
      <c r="H3" t="s">
        <v>13</v>
      </c>
      <c r="L3" t="s">
        <v>14</v>
      </c>
      <c r="P3" t="s">
        <v>15</v>
      </c>
      <c r="T3" t="s">
        <v>16</v>
      </c>
    </row>
    <row r="4" spans="1:23" x14ac:dyDescent="0.15">
      <c r="A4" t="s">
        <v>1</v>
      </c>
      <c r="B4" t="s">
        <v>9</v>
      </c>
      <c r="C4" t="s">
        <v>10</v>
      </c>
      <c r="D4" t="s">
        <v>17</v>
      </c>
      <c r="E4" t="s">
        <v>18</v>
      </c>
      <c r="F4" t="s">
        <v>2</v>
      </c>
      <c r="G4" t="s">
        <v>19</v>
      </c>
      <c r="H4" t="s">
        <v>20</v>
      </c>
      <c r="I4" t="s">
        <v>21</v>
      </c>
      <c r="J4" t="s">
        <v>8</v>
      </c>
      <c r="K4" t="s">
        <v>7</v>
      </c>
      <c r="L4" t="s">
        <v>3</v>
      </c>
      <c r="M4" t="s">
        <v>4</v>
      </c>
      <c r="N4" t="s">
        <v>5</v>
      </c>
      <c r="O4" t="s">
        <v>6</v>
      </c>
      <c r="P4" t="s">
        <v>22</v>
      </c>
      <c r="Q4" t="s">
        <v>23</v>
      </c>
      <c r="R4" t="s">
        <v>24</v>
      </c>
      <c r="S4" t="s">
        <v>25</v>
      </c>
      <c r="T4" t="s">
        <v>22</v>
      </c>
      <c r="U4" t="s">
        <v>23</v>
      </c>
      <c r="V4" t="s">
        <v>24</v>
      </c>
      <c r="W4" t="s">
        <v>25</v>
      </c>
    </row>
    <row r="5" spans="1:23" x14ac:dyDescent="0.15">
      <c r="A5">
        <v>9745</v>
      </c>
      <c r="B5" t="s">
        <v>0</v>
      </c>
      <c r="D5" s="1">
        <v>41.9</v>
      </c>
      <c r="E5" s="1">
        <v>105.7</v>
      </c>
      <c r="F5">
        <v>60.4</v>
      </c>
      <c r="G5">
        <v>32.200000000000003</v>
      </c>
      <c r="H5" s="1">
        <v>3.2290000000000001</v>
      </c>
      <c r="I5" s="1">
        <v>4.7649999999999997</v>
      </c>
      <c r="J5">
        <v>31</v>
      </c>
      <c r="K5">
        <v>486</v>
      </c>
      <c r="L5">
        <v>0.93700000000000006</v>
      </c>
      <c r="M5" s="1">
        <v>1.4379999999999999</v>
      </c>
      <c r="N5">
        <v>0.90100000000000002</v>
      </c>
      <c r="O5">
        <v>1.155</v>
      </c>
      <c r="P5">
        <v>2.8530000000000002</v>
      </c>
      <c r="Q5">
        <v>845</v>
      </c>
      <c r="R5">
        <v>6.8</v>
      </c>
      <c r="S5">
        <v>1301</v>
      </c>
      <c r="T5">
        <v>1.39</v>
      </c>
      <c r="U5">
        <v>589</v>
      </c>
      <c r="V5">
        <v>3.7</v>
      </c>
      <c r="W5">
        <v>965</v>
      </c>
    </row>
    <row r="6" spans="1:23" x14ac:dyDescent="0.15">
      <c r="A6">
        <v>9746</v>
      </c>
      <c r="B6" t="s">
        <v>0</v>
      </c>
      <c r="D6" s="2">
        <v>28.4</v>
      </c>
      <c r="E6" s="2">
        <v>82.7</v>
      </c>
      <c r="F6">
        <v>65.5</v>
      </c>
      <c r="G6">
        <v>35.700000000000003</v>
      </c>
      <c r="H6" s="2">
        <v>2.758</v>
      </c>
      <c r="I6" s="2">
        <v>4.2910000000000004</v>
      </c>
      <c r="J6">
        <v>29</v>
      </c>
      <c r="K6">
        <v>528</v>
      </c>
      <c r="L6">
        <v>0.94799999999999995</v>
      </c>
      <c r="M6" s="1">
        <v>1.5129999999999999</v>
      </c>
      <c r="N6">
        <v>0.93700000000000006</v>
      </c>
      <c r="O6">
        <v>1.194</v>
      </c>
      <c r="P6">
        <v>2.7</v>
      </c>
      <c r="Q6">
        <v>820</v>
      </c>
      <c r="R6">
        <v>6.6</v>
      </c>
      <c r="S6">
        <v>1282</v>
      </c>
      <c r="T6">
        <v>1.38</v>
      </c>
      <c r="U6">
        <v>586</v>
      </c>
      <c r="V6">
        <v>3.8</v>
      </c>
      <c r="W6">
        <v>975</v>
      </c>
    </row>
    <row r="7" spans="1:23" x14ac:dyDescent="0.15">
      <c r="A7">
        <v>9744</v>
      </c>
      <c r="B7" t="s">
        <v>0</v>
      </c>
      <c r="D7">
        <v>22</v>
      </c>
      <c r="E7">
        <v>66</v>
      </c>
      <c r="F7">
        <v>66</v>
      </c>
      <c r="G7">
        <v>36.1</v>
      </c>
      <c r="H7">
        <v>2.4990000000000001</v>
      </c>
      <c r="I7">
        <v>3.9079999999999999</v>
      </c>
      <c r="J7">
        <v>23</v>
      </c>
      <c r="K7">
        <v>521</v>
      </c>
      <c r="L7">
        <v>1.02</v>
      </c>
      <c r="M7" s="1">
        <v>1.53</v>
      </c>
      <c r="N7">
        <v>0.92300000000000004</v>
      </c>
      <c r="O7">
        <v>1.222</v>
      </c>
      <c r="P7" s="4">
        <v>4.9000000000000004</v>
      </c>
      <c r="Q7" s="4">
        <v>1106</v>
      </c>
      <c r="R7" s="4">
        <v>11</v>
      </c>
      <c r="S7" s="4">
        <v>1656</v>
      </c>
      <c r="T7">
        <v>1.0369999999999999</v>
      </c>
      <c r="U7">
        <v>509</v>
      </c>
      <c r="V7">
        <v>3.2</v>
      </c>
      <c r="W7">
        <v>900</v>
      </c>
    </row>
    <row r="8" spans="1:23" x14ac:dyDescent="0.15">
      <c r="A8">
        <v>9748</v>
      </c>
      <c r="B8" t="s">
        <v>0</v>
      </c>
      <c r="D8">
        <v>21</v>
      </c>
      <c r="E8">
        <v>67</v>
      </c>
      <c r="F8">
        <v>68.400000000000006</v>
      </c>
      <c r="G8">
        <v>37.700000000000003</v>
      </c>
      <c r="H8">
        <v>2.4420000000000002</v>
      </c>
      <c r="I8">
        <v>3.919</v>
      </c>
      <c r="J8">
        <v>24.3</v>
      </c>
      <c r="K8">
        <v>532</v>
      </c>
      <c r="L8">
        <v>0.93200000000000005</v>
      </c>
      <c r="M8" s="1">
        <v>1.506</v>
      </c>
      <c r="N8">
        <v>0.83499999999999996</v>
      </c>
      <c r="O8">
        <v>1.181</v>
      </c>
      <c r="P8" s="4">
        <v>4.8</v>
      </c>
      <c r="Q8" s="4">
        <v>1095</v>
      </c>
      <c r="R8" s="4">
        <v>11</v>
      </c>
      <c r="S8" s="4">
        <v>1646</v>
      </c>
      <c r="T8">
        <v>0.9</v>
      </c>
      <c r="U8">
        <v>474</v>
      </c>
      <c r="V8">
        <v>2.7</v>
      </c>
      <c r="W8">
        <v>828</v>
      </c>
    </row>
    <row r="9" spans="1:23" x14ac:dyDescent="0.15">
      <c r="A9">
        <v>9749</v>
      </c>
      <c r="B9" t="s">
        <v>0</v>
      </c>
      <c r="D9">
        <v>30</v>
      </c>
      <c r="E9">
        <v>78</v>
      </c>
      <c r="F9">
        <v>61</v>
      </c>
      <c r="G9">
        <v>32.4</v>
      </c>
      <c r="H9">
        <v>2.8290000000000002</v>
      </c>
      <c r="I9">
        <v>4.1870000000000003</v>
      </c>
      <c r="J9">
        <v>23.5</v>
      </c>
      <c r="K9">
        <v>493</v>
      </c>
      <c r="L9">
        <v>0.86</v>
      </c>
      <c r="M9" s="2">
        <v>1.35</v>
      </c>
      <c r="N9">
        <v>0.83899999999999997</v>
      </c>
      <c r="O9">
        <v>1.1439999999999999</v>
      </c>
      <c r="P9">
        <v>2.8</v>
      </c>
      <c r="Q9">
        <v>843</v>
      </c>
      <c r="R9">
        <v>6.4</v>
      </c>
      <c r="S9">
        <v>1264</v>
      </c>
      <c r="T9">
        <v>0.871</v>
      </c>
      <c r="U9">
        <v>467</v>
      </c>
      <c r="V9">
        <v>2.6</v>
      </c>
      <c r="W9">
        <v>804</v>
      </c>
    </row>
    <row r="10" spans="1:23" x14ac:dyDescent="0.15">
      <c r="A10">
        <v>9747</v>
      </c>
      <c r="B10" t="s">
        <v>0</v>
      </c>
      <c r="D10">
        <v>27.5</v>
      </c>
      <c r="E10">
        <v>71.2</v>
      </c>
      <c r="F10">
        <v>61.4</v>
      </c>
      <c r="G10">
        <v>32.5</v>
      </c>
      <c r="H10">
        <v>2.72</v>
      </c>
      <c r="I10">
        <v>4.03</v>
      </c>
      <c r="J10">
        <v>23.4</v>
      </c>
      <c r="K10">
        <v>535</v>
      </c>
      <c r="L10">
        <v>0.873</v>
      </c>
      <c r="M10" s="2">
        <v>1.3979999999999999</v>
      </c>
      <c r="N10">
        <v>0.874</v>
      </c>
      <c r="O10">
        <v>1.1919999999999999</v>
      </c>
      <c r="P10" s="1">
        <v>6.2</v>
      </c>
      <c r="Q10" s="1">
        <v>1241</v>
      </c>
      <c r="R10" s="1">
        <v>13</v>
      </c>
      <c r="S10" s="1">
        <v>1814</v>
      </c>
      <c r="T10">
        <v>1.19</v>
      </c>
      <c r="U10">
        <v>544</v>
      </c>
      <c r="V10">
        <v>2.9</v>
      </c>
      <c r="W10">
        <v>853</v>
      </c>
    </row>
    <row r="11" spans="1:23" x14ac:dyDescent="0.15">
      <c r="A11">
        <v>9791</v>
      </c>
      <c r="B11" t="s">
        <v>0</v>
      </c>
      <c r="D11" s="2">
        <v>37.700000000000003</v>
      </c>
      <c r="E11" s="2">
        <v>88.7</v>
      </c>
      <c r="F11">
        <v>57.5</v>
      </c>
      <c r="G11">
        <v>30.1</v>
      </c>
      <c r="H11" s="2">
        <v>3.0920000000000001</v>
      </c>
      <c r="I11" s="2">
        <v>4.4219999999999997</v>
      </c>
      <c r="J11">
        <v>27</v>
      </c>
      <c r="K11">
        <v>528</v>
      </c>
      <c r="L11">
        <v>0.92500000000000004</v>
      </c>
      <c r="M11" s="1">
        <v>1.45</v>
      </c>
      <c r="N11">
        <v>0.85</v>
      </c>
      <c r="O11">
        <v>1.175</v>
      </c>
      <c r="P11" s="3">
        <v>2.6</v>
      </c>
      <c r="Q11" s="3">
        <v>799</v>
      </c>
      <c r="R11" s="3">
        <v>6.9</v>
      </c>
      <c r="S11" s="3">
        <v>1315</v>
      </c>
      <c r="T11" s="3">
        <v>1.3</v>
      </c>
      <c r="U11" s="3">
        <v>566</v>
      </c>
      <c r="V11" s="3">
        <v>3.3</v>
      </c>
      <c r="W11" s="3">
        <v>903</v>
      </c>
    </row>
    <row r="12" spans="1:23" x14ac:dyDescent="0.15">
      <c r="A12">
        <v>9789</v>
      </c>
      <c r="B12" t="s">
        <v>0</v>
      </c>
      <c r="D12" s="1">
        <v>65.7</v>
      </c>
      <c r="E12" s="1">
        <v>124</v>
      </c>
      <c r="F12" s="1">
        <v>47.1</v>
      </c>
      <c r="G12" s="1">
        <v>23.7</v>
      </c>
      <c r="H12" s="1">
        <v>3.895</v>
      </c>
      <c r="I12" s="1">
        <v>5.1059999999999999</v>
      </c>
      <c r="J12">
        <v>30.2</v>
      </c>
      <c r="K12">
        <v>520</v>
      </c>
      <c r="L12" s="1">
        <v>0.97499999999999998</v>
      </c>
      <c r="M12" s="1">
        <v>1.5149999999999999</v>
      </c>
      <c r="N12" s="1">
        <v>1.05</v>
      </c>
      <c r="O12" s="1">
        <v>1.29</v>
      </c>
      <c r="P12" s="1">
        <v>25</v>
      </c>
      <c r="Q12" s="1">
        <v>2497</v>
      </c>
      <c r="R12" s="1">
        <v>60</v>
      </c>
      <c r="S12" s="1">
        <v>3865</v>
      </c>
      <c r="T12" s="3">
        <v>0.96399999999999997</v>
      </c>
      <c r="U12" s="3">
        <v>491</v>
      </c>
      <c r="V12" s="3">
        <v>2.7</v>
      </c>
      <c r="W12" s="3">
        <v>820</v>
      </c>
    </row>
    <row r="13" spans="1:23" x14ac:dyDescent="0.15">
      <c r="A13">
        <v>9790</v>
      </c>
      <c r="B13" t="s">
        <v>0</v>
      </c>
      <c r="D13" s="4">
        <v>31</v>
      </c>
      <c r="E13" s="4">
        <v>88</v>
      </c>
      <c r="F13">
        <v>64</v>
      </c>
      <c r="G13">
        <v>35</v>
      </c>
      <c r="H13" s="4">
        <v>2.867</v>
      </c>
      <c r="I13" s="4">
        <v>4.4020000000000001</v>
      </c>
      <c r="J13">
        <v>36</v>
      </c>
      <c r="K13">
        <v>637</v>
      </c>
      <c r="L13">
        <v>0.93100000000000005</v>
      </c>
      <c r="M13" s="1">
        <v>1.448</v>
      </c>
      <c r="N13">
        <v>0.93100000000000005</v>
      </c>
      <c r="O13">
        <v>1.26</v>
      </c>
      <c r="P13" s="1">
        <v>9.1</v>
      </c>
      <c r="Q13" s="1">
        <v>1501</v>
      </c>
      <c r="R13" s="1">
        <v>23.9</v>
      </c>
      <c r="S13" s="1">
        <v>2440</v>
      </c>
      <c r="T13" s="3">
        <v>0.77600000000000002</v>
      </c>
      <c r="U13" s="3">
        <v>440</v>
      </c>
      <c r="V13" s="3">
        <v>2.7</v>
      </c>
      <c r="W13" s="3">
        <v>819</v>
      </c>
    </row>
    <row r="14" spans="1:23" x14ac:dyDescent="0.15">
      <c r="A14">
        <v>9793</v>
      </c>
      <c r="B14" t="s">
        <v>0</v>
      </c>
      <c r="D14">
        <v>15</v>
      </c>
      <c r="E14">
        <v>59</v>
      </c>
      <c r="F14">
        <v>74.3</v>
      </c>
      <c r="G14">
        <v>42.4</v>
      </c>
      <c r="H14">
        <v>2.1429999999999998</v>
      </c>
      <c r="I14">
        <v>3.7229999999999999</v>
      </c>
      <c r="J14">
        <v>24.5</v>
      </c>
      <c r="K14">
        <v>558</v>
      </c>
      <c r="L14">
        <v>0.85</v>
      </c>
      <c r="M14" s="1">
        <v>1.429</v>
      </c>
      <c r="N14">
        <v>0.85</v>
      </c>
      <c r="O14">
        <v>1.2410000000000001</v>
      </c>
      <c r="P14" s="3">
        <v>1.6</v>
      </c>
      <c r="Q14" s="3">
        <v>633</v>
      </c>
      <c r="R14" s="3">
        <v>4</v>
      </c>
      <c r="S14" s="3">
        <v>994</v>
      </c>
      <c r="T14" s="3">
        <v>0.79300000000000004</v>
      </c>
      <c r="U14" s="3">
        <v>445</v>
      </c>
      <c r="V14" s="3">
        <v>2.2000000000000002</v>
      </c>
      <c r="W14" s="3">
        <v>743</v>
      </c>
    </row>
    <row r="15" spans="1:23" x14ac:dyDescent="0.15">
      <c r="A15">
        <v>9792</v>
      </c>
      <c r="B15" t="s">
        <v>0</v>
      </c>
      <c r="D15" s="1">
        <v>37</v>
      </c>
      <c r="E15" s="1">
        <v>92</v>
      </c>
      <c r="F15">
        <v>59.3</v>
      </c>
      <c r="G15">
        <v>31.4</v>
      </c>
      <c r="H15" s="1">
        <v>3.08</v>
      </c>
      <c r="I15" s="1">
        <v>4.4870000000000001</v>
      </c>
      <c r="J15">
        <v>31.7</v>
      </c>
      <c r="K15">
        <v>582</v>
      </c>
      <c r="L15">
        <v>0.872</v>
      </c>
      <c r="M15" s="1">
        <v>1.373</v>
      </c>
      <c r="N15">
        <v>0.872</v>
      </c>
      <c r="O15">
        <v>1.25</v>
      </c>
      <c r="P15" s="1">
        <v>17.5</v>
      </c>
      <c r="Q15" s="1">
        <v>2089</v>
      </c>
      <c r="R15" s="1">
        <v>31.4</v>
      </c>
      <c r="S15" s="1">
        <v>2800</v>
      </c>
      <c r="T15" s="3">
        <v>1.2</v>
      </c>
      <c r="U15" s="3">
        <v>554</v>
      </c>
      <c r="V15" s="3">
        <v>3.3</v>
      </c>
      <c r="W15" s="3">
        <v>912</v>
      </c>
    </row>
    <row r="16" spans="1:23" x14ac:dyDescent="0.15">
      <c r="A16">
        <v>9742</v>
      </c>
      <c r="B16" t="s">
        <v>51</v>
      </c>
      <c r="D16">
        <v>17</v>
      </c>
      <c r="E16">
        <v>53.4</v>
      </c>
      <c r="F16">
        <v>67.8</v>
      </c>
      <c r="G16">
        <v>36.9</v>
      </c>
      <c r="H16">
        <v>2.254</v>
      </c>
      <c r="I16">
        <v>3.5720000000000001</v>
      </c>
      <c r="J16">
        <v>21.6</v>
      </c>
      <c r="K16">
        <v>598</v>
      </c>
      <c r="L16">
        <v>0.83699999999999997</v>
      </c>
      <c r="M16" s="3">
        <v>1.2949999999999999</v>
      </c>
      <c r="N16" s="3">
        <v>0.83699999999999997</v>
      </c>
      <c r="O16" s="3">
        <v>1.165</v>
      </c>
      <c r="P16" s="3">
        <v>1.6</v>
      </c>
      <c r="Q16" s="3">
        <v>631</v>
      </c>
      <c r="R16" s="3">
        <v>3.6</v>
      </c>
      <c r="S16" s="3">
        <v>944</v>
      </c>
      <c r="T16" s="3">
        <v>1</v>
      </c>
      <c r="U16" s="3">
        <v>501</v>
      </c>
      <c r="V16" s="3">
        <v>2.7</v>
      </c>
      <c r="W16" s="3">
        <v>817</v>
      </c>
    </row>
    <row r="17" spans="1:23" x14ac:dyDescent="0.15">
      <c r="A17">
        <v>9459</v>
      </c>
      <c r="B17" t="s">
        <v>51</v>
      </c>
      <c r="D17">
        <v>19.5</v>
      </c>
      <c r="E17">
        <v>57.4</v>
      </c>
      <c r="F17">
        <v>66</v>
      </c>
      <c r="G17">
        <v>35.700000000000003</v>
      </c>
      <c r="H17">
        <v>2.3679999999999999</v>
      </c>
      <c r="I17">
        <v>3.681</v>
      </c>
      <c r="J17">
        <v>22.4</v>
      </c>
      <c r="K17">
        <v>591</v>
      </c>
      <c r="L17">
        <v>0.80900000000000005</v>
      </c>
      <c r="M17" s="3">
        <v>1.3009999999999999</v>
      </c>
      <c r="N17" s="3">
        <v>0.82199999999999995</v>
      </c>
      <c r="O17" s="3">
        <v>1.19</v>
      </c>
      <c r="P17" s="4">
        <v>5.2</v>
      </c>
      <c r="Q17" s="4">
        <v>1135</v>
      </c>
      <c r="R17" s="4">
        <v>11.7</v>
      </c>
      <c r="S17" s="4">
        <v>1708</v>
      </c>
      <c r="T17" s="3">
        <v>0.89500000000000002</v>
      </c>
      <c r="U17" s="3">
        <v>472</v>
      </c>
      <c r="V17" s="3">
        <v>2.6</v>
      </c>
      <c r="W17" s="3">
        <v>808</v>
      </c>
    </row>
    <row r="18" spans="1:23" x14ac:dyDescent="0.15">
      <c r="A18">
        <v>9741</v>
      </c>
      <c r="B18" t="s">
        <v>51</v>
      </c>
      <c r="D18">
        <v>20.8</v>
      </c>
      <c r="E18">
        <v>59.6</v>
      </c>
      <c r="F18">
        <v>65.099999999999994</v>
      </c>
      <c r="G18">
        <v>35</v>
      </c>
      <c r="H18">
        <v>2.4289999999999998</v>
      </c>
      <c r="I18">
        <v>3.74</v>
      </c>
      <c r="J18">
        <v>22.3</v>
      </c>
      <c r="K18">
        <v>573</v>
      </c>
      <c r="L18">
        <v>0.874</v>
      </c>
      <c r="M18" s="3">
        <v>1.3260000000000001</v>
      </c>
      <c r="N18" s="3">
        <v>0.85499999999999998</v>
      </c>
      <c r="O18" s="3">
        <v>1.165</v>
      </c>
      <c r="P18" s="3">
        <v>1.4</v>
      </c>
      <c r="Q18" s="3">
        <v>594</v>
      </c>
      <c r="R18" s="3">
        <v>3.4</v>
      </c>
      <c r="S18" s="3">
        <v>921</v>
      </c>
      <c r="T18" s="3">
        <v>0.71899999999999997</v>
      </c>
      <c r="U18" s="3">
        <v>424</v>
      </c>
      <c r="V18" s="3">
        <v>2.1</v>
      </c>
      <c r="W18" s="3">
        <v>726</v>
      </c>
    </row>
    <row r="19" spans="1:23" x14ac:dyDescent="0.15">
      <c r="A19">
        <v>9743</v>
      </c>
      <c r="B19" t="s">
        <v>51</v>
      </c>
      <c r="D19">
        <v>22</v>
      </c>
      <c r="E19">
        <v>60</v>
      </c>
      <c r="F19">
        <v>62.9</v>
      </c>
      <c r="G19">
        <v>33.4</v>
      </c>
      <c r="H19">
        <v>2.4990000000000001</v>
      </c>
      <c r="I19">
        <v>3.7509999999999999</v>
      </c>
      <c r="J19">
        <v>20</v>
      </c>
      <c r="K19">
        <v>535</v>
      </c>
      <c r="L19">
        <v>0.85</v>
      </c>
      <c r="M19" s="3">
        <v>1.3</v>
      </c>
      <c r="N19" s="3">
        <v>0.85</v>
      </c>
      <c r="O19" s="3">
        <v>1.206</v>
      </c>
      <c r="P19" t="s">
        <v>52</v>
      </c>
      <c r="T19" s="3">
        <v>0.63900000000000001</v>
      </c>
      <c r="U19" s="3">
        <v>400</v>
      </c>
      <c r="V19" s="3">
        <v>2.1</v>
      </c>
      <c r="W19" s="3">
        <v>720</v>
      </c>
    </row>
    <row r="20" spans="1:23" x14ac:dyDescent="0.15">
      <c r="A20">
        <v>9497</v>
      </c>
      <c r="B20" t="s">
        <v>51</v>
      </c>
      <c r="D20">
        <v>21</v>
      </c>
      <c r="E20">
        <v>57.5</v>
      </c>
      <c r="F20">
        <v>63.3</v>
      </c>
      <c r="G20">
        <v>33.700000000000003</v>
      </c>
      <c r="H20">
        <v>2.4420000000000002</v>
      </c>
      <c r="I20">
        <v>3.6829999999999998</v>
      </c>
      <c r="J20">
        <v>16</v>
      </c>
      <c r="K20">
        <v>445</v>
      </c>
      <c r="L20">
        <v>0.81799999999999995</v>
      </c>
      <c r="M20" s="3">
        <v>1.2210000000000001</v>
      </c>
      <c r="N20" s="3">
        <v>0.81799999999999995</v>
      </c>
      <c r="O20" s="3">
        <v>1.0720000000000001</v>
      </c>
      <c r="P20" s="3">
        <v>3.4</v>
      </c>
      <c r="Q20" s="3">
        <v>927</v>
      </c>
      <c r="R20" s="3">
        <v>6.8</v>
      </c>
      <c r="S20" s="3">
        <v>1299</v>
      </c>
      <c r="T20" s="3">
        <v>0.52300000000000002</v>
      </c>
      <c r="U20" s="3">
        <v>361</v>
      </c>
      <c r="V20" s="3">
        <v>1.6</v>
      </c>
      <c r="W20" s="3">
        <v>623</v>
      </c>
    </row>
    <row r="21" spans="1:23" x14ac:dyDescent="0.15">
      <c r="A21">
        <v>9498</v>
      </c>
      <c r="B21" t="s">
        <v>51</v>
      </c>
      <c r="D21">
        <v>20</v>
      </c>
      <c r="E21">
        <v>71</v>
      </c>
      <c r="F21">
        <v>71.5</v>
      </c>
      <c r="G21">
        <v>40.200000000000003</v>
      </c>
      <c r="H21">
        <v>2.4049999999999998</v>
      </c>
      <c r="I21">
        <v>4.0250000000000004</v>
      </c>
      <c r="J21">
        <v>24.7</v>
      </c>
      <c r="K21">
        <v>486</v>
      </c>
      <c r="L21">
        <v>0.88300000000000001</v>
      </c>
      <c r="M21" s="3">
        <v>1.2969999999999999</v>
      </c>
      <c r="N21" s="3">
        <v>0.872</v>
      </c>
      <c r="O21" s="3">
        <v>1.264</v>
      </c>
      <c r="P21" s="3">
        <v>1.8</v>
      </c>
      <c r="Q21" s="3">
        <v>665</v>
      </c>
      <c r="R21" s="3">
        <v>4</v>
      </c>
      <c r="S21" s="3">
        <v>995</v>
      </c>
      <c r="T21" s="3">
        <v>0.69499999999999995</v>
      </c>
      <c r="U21" s="3">
        <v>416</v>
      </c>
      <c r="V21" s="3">
        <v>2.6</v>
      </c>
      <c r="W21" s="3">
        <v>801</v>
      </c>
    </row>
    <row r="22" spans="1:23" x14ac:dyDescent="0.15">
      <c r="A22">
        <v>9496</v>
      </c>
      <c r="B22" t="s">
        <v>51</v>
      </c>
      <c r="D22">
        <v>23</v>
      </c>
      <c r="E22">
        <v>62</v>
      </c>
      <c r="F22">
        <v>63</v>
      </c>
      <c r="G22">
        <v>33.4</v>
      </c>
      <c r="H22">
        <v>2.5299999999999998</v>
      </c>
      <c r="I22">
        <v>3.7970000000000002</v>
      </c>
      <c r="J22">
        <v>20.5</v>
      </c>
      <c r="K22">
        <v>528</v>
      </c>
      <c r="L22">
        <v>0.874</v>
      </c>
      <c r="M22" s="3">
        <v>1.319</v>
      </c>
      <c r="N22" s="3">
        <v>0.84299999999999997</v>
      </c>
      <c r="O22" s="3">
        <v>1.155</v>
      </c>
      <c r="P22" s="3">
        <v>2.2999999999999998</v>
      </c>
      <c r="Q22" s="3">
        <v>765</v>
      </c>
      <c r="R22" s="3">
        <v>6</v>
      </c>
      <c r="S22" s="3">
        <v>1228</v>
      </c>
      <c r="T22" s="3">
        <v>0.67800000000000005</v>
      </c>
      <c r="U22" s="3">
        <v>412</v>
      </c>
      <c r="V22" s="3">
        <v>2.1</v>
      </c>
      <c r="W22" s="3">
        <v>721</v>
      </c>
    </row>
    <row r="23" spans="1:23" x14ac:dyDescent="0.15">
      <c r="A23">
        <v>9495</v>
      </c>
      <c r="B23" t="s">
        <v>51</v>
      </c>
      <c r="D23">
        <v>21</v>
      </c>
      <c r="E23">
        <v>60</v>
      </c>
      <c r="F23">
        <v>65</v>
      </c>
      <c r="G23">
        <v>34.9</v>
      </c>
      <c r="H23">
        <v>2.4449999999999998</v>
      </c>
      <c r="I23">
        <v>3.7570000000000001</v>
      </c>
      <c r="J23">
        <v>21.3</v>
      </c>
      <c r="K23">
        <v>544</v>
      </c>
      <c r="L23">
        <v>0.874</v>
      </c>
      <c r="M23" s="3">
        <v>1.3260000000000001</v>
      </c>
      <c r="N23" s="3">
        <v>0.82699999999999996</v>
      </c>
      <c r="O23" s="3">
        <v>1.115</v>
      </c>
      <c r="P23" s="3">
        <v>1.8</v>
      </c>
      <c r="Q23" s="3">
        <v>673</v>
      </c>
      <c r="R23" s="3">
        <v>4.5999999999999996</v>
      </c>
      <c r="S23" s="3">
        <v>1074</v>
      </c>
      <c r="T23" s="3">
        <v>0.84</v>
      </c>
      <c r="U23" s="3">
        <v>458</v>
      </c>
      <c r="V23" s="3">
        <v>2.2999999999999998</v>
      </c>
      <c r="W23" s="3">
        <v>759</v>
      </c>
    </row>
    <row r="25" spans="1:23" x14ac:dyDescent="0.15">
      <c r="C25" t="s">
        <v>27</v>
      </c>
      <c r="D25" t="s">
        <v>27</v>
      </c>
      <c r="E25" t="s">
        <v>30</v>
      </c>
      <c r="F25" t="s">
        <v>31</v>
      </c>
      <c r="G25" t="s">
        <v>31</v>
      </c>
      <c r="H25" t="s">
        <v>32</v>
      </c>
      <c r="I25" t="s">
        <v>34</v>
      </c>
      <c r="N25" t="s">
        <v>40</v>
      </c>
    </row>
    <row r="26" spans="1:23" x14ac:dyDescent="0.15">
      <c r="A26" t="s">
        <v>1</v>
      </c>
      <c r="B26" t="s">
        <v>9</v>
      </c>
      <c r="C26" t="s">
        <v>28</v>
      </c>
      <c r="D26" t="s">
        <v>29</v>
      </c>
      <c r="E26" t="s">
        <v>29</v>
      </c>
      <c r="F26" t="s">
        <v>2</v>
      </c>
      <c r="G26" t="s">
        <v>19</v>
      </c>
      <c r="H26" t="s">
        <v>33</v>
      </c>
      <c r="I26" t="s">
        <v>35</v>
      </c>
      <c r="J26" t="s">
        <v>36</v>
      </c>
      <c r="K26" t="s">
        <v>39</v>
      </c>
      <c r="L26" t="s">
        <v>37</v>
      </c>
    </row>
    <row r="27" spans="1:23" x14ac:dyDescent="0.15">
      <c r="A27">
        <v>9745</v>
      </c>
      <c r="B27" t="s">
        <v>0</v>
      </c>
      <c r="C27">
        <v>0.63100000000000001</v>
      </c>
      <c r="D27">
        <v>0.43099999999999999</v>
      </c>
      <c r="E27" s="1">
        <v>1.9</v>
      </c>
      <c r="F27">
        <v>64</v>
      </c>
      <c r="G27">
        <v>32.5</v>
      </c>
      <c r="H27" s="1">
        <v>11.6</v>
      </c>
      <c r="I27">
        <v>35.6</v>
      </c>
      <c r="J27">
        <v>16.399999999999999</v>
      </c>
      <c r="K27">
        <v>71.599999999999994</v>
      </c>
      <c r="L27" t="s">
        <v>38</v>
      </c>
      <c r="N27">
        <v>9745</v>
      </c>
      <c r="O27" t="s">
        <v>0</v>
      </c>
      <c r="P27" t="s">
        <v>42</v>
      </c>
    </row>
    <row r="28" spans="1:23" x14ac:dyDescent="0.15">
      <c r="A28">
        <v>9746</v>
      </c>
      <c r="B28" t="s">
        <v>0</v>
      </c>
      <c r="C28">
        <v>0.63100000000000001</v>
      </c>
      <c r="D28">
        <v>0.41499999999999998</v>
      </c>
      <c r="E28" s="4">
        <v>1.7</v>
      </c>
      <c r="F28">
        <v>71.5</v>
      </c>
      <c r="G28">
        <v>38</v>
      </c>
      <c r="H28" s="4">
        <v>9.6</v>
      </c>
      <c r="I28">
        <v>33.799999999999997</v>
      </c>
      <c r="J28">
        <v>17.5</v>
      </c>
      <c r="K28">
        <v>71</v>
      </c>
      <c r="L28">
        <v>1.68</v>
      </c>
      <c r="N28">
        <v>9746</v>
      </c>
      <c r="O28" t="s">
        <v>0</v>
      </c>
      <c r="P28" t="s">
        <v>43</v>
      </c>
    </row>
    <row r="29" spans="1:23" x14ac:dyDescent="0.15">
      <c r="A29">
        <v>9744</v>
      </c>
      <c r="B29" t="s">
        <v>0</v>
      </c>
      <c r="C29">
        <v>0.66200000000000003</v>
      </c>
      <c r="D29">
        <v>0.38500000000000001</v>
      </c>
      <c r="E29">
        <v>1.5</v>
      </c>
      <c r="F29">
        <v>80</v>
      </c>
      <c r="G29">
        <v>45</v>
      </c>
      <c r="H29">
        <v>8.1</v>
      </c>
      <c r="I29">
        <v>30.5</v>
      </c>
      <c r="J29">
        <v>17.5</v>
      </c>
      <c r="K29">
        <v>71</v>
      </c>
      <c r="L29">
        <v>1.2390000000000001</v>
      </c>
      <c r="N29">
        <v>9744</v>
      </c>
      <c r="O29" t="s">
        <v>0</v>
      </c>
      <c r="P29" t="s">
        <v>44</v>
      </c>
    </row>
    <row r="30" spans="1:23" x14ac:dyDescent="0.15">
      <c r="A30">
        <v>9748</v>
      </c>
      <c r="B30" t="s">
        <v>0</v>
      </c>
      <c r="C30">
        <v>0.63700000000000001</v>
      </c>
      <c r="D30">
        <v>0.39500000000000002</v>
      </c>
      <c r="E30">
        <v>1.37</v>
      </c>
      <c r="F30">
        <v>67</v>
      </c>
      <c r="G30">
        <v>34</v>
      </c>
      <c r="H30" t="s">
        <v>38</v>
      </c>
      <c r="I30">
        <v>29.2</v>
      </c>
      <c r="J30">
        <v>17.5</v>
      </c>
      <c r="K30">
        <v>71</v>
      </c>
      <c r="L30">
        <v>1.4610000000000001</v>
      </c>
      <c r="N30">
        <v>9748</v>
      </c>
      <c r="O30" t="s">
        <v>0</v>
      </c>
      <c r="P30" t="s">
        <v>44</v>
      </c>
    </row>
    <row r="31" spans="1:23" x14ac:dyDescent="0.15">
      <c r="A31">
        <v>9749</v>
      </c>
      <c r="B31" t="s">
        <v>0</v>
      </c>
      <c r="C31">
        <v>0.63700000000000001</v>
      </c>
      <c r="D31">
        <v>0.38600000000000001</v>
      </c>
      <c r="E31">
        <v>1.36</v>
      </c>
      <c r="F31">
        <v>75.7</v>
      </c>
      <c r="G31">
        <v>40.799999999999997</v>
      </c>
      <c r="H31" t="s">
        <v>38</v>
      </c>
      <c r="I31">
        <v>30.1</v>
      </c>
      <c r="J31">
        <v>16.670000000000002</v>
      </c>
      <c r="K31">
        <v>71.5</v>
      </c>
      <c r="L31">
        <v>1.4890000000000001</v>
      </c>
      <c r="N31">
        <v>9749</v>
      </c>
      <c r="O31" t="s">
        <v>0</v>
      </c>
      <c r="P31" t="s">
        <v>45</v>
      </c>
    </row>
    <row r="32" spans="1:23" x14ac:dyDescent="0.15">
      <c r="A32">
        <v>9747</v>
      </c>
      <c r="B32" t="s">
        <v>0</v>
      </c>
      <c r="C32">
        <v>0.63700000000000001</v>
      </c>
      <c r="D32">
        <v>0.39</v>
      </c>
      <c r="E32">
        <v>1.33</v>
      </c>
      <c r="F32">
        <v>67</v>
      </c>
      <c r="G32">
        <v>33.299999999999997</v>
      </c>
      <c r="H32" t="s">
        <v>38</v>
      </c>
      <c r="I32">
        <v>33.5</v>
      </c>
      <c r="J32">
        <v>17.5</v>
      </c>
      <c r="K32">
        <v>71.099999999999994</v>
      </c>
      <c r="L32" t="s">
        <v>38</v>
      </c>
      <c r="N32">
        <v>9747</v>
      </c>
      <c r="O32" t="s">
        <v>0</v>
      </c>
      <c r="P32" t="s">
        <v>46</v>
      </c>
    </row>
    <row r="33" spans="1:16" x14ac:dyDescent="0.15">
      <c r="A33">
        <v>9791</v>
      </c>
      <c r="B33" t="s">
        <v>0</v>
      </c>
      <c r="C33">
        <v>0.76700000000000002</v>
      </c>
      <c r="D33">
        <v>0.41499999999999998</v>
      </c>
      <c r="E33" s="1">
        <v>2.1</v>
      </c>
      <c r="F33">
        <v>62</v>
      </c>
      <c r="G33">
        <v>31</v>
      </c>
      <c r="H33" t="s">
        <v>38</v>
      </c>
      <c r="I33">
        <v>29.4</v>
      </c>
      <c r="J33">
        <v>16.3</v>
      </c>
      <c r="K33">
        <v>71.7</v>
      </c>
      <c r="L33" t="s">
        <v>38</v>
      </c>
      <c r="N33">
        <v>9791</v>
      </c>
      <c r="O33" t="s">
        <v>0</v>
      </c>
      <c r="P33" t="s">
        <v>47</v>
      </c>
    </row>
    <row r="34" spans="1:16" x14ac:dyDescent="0.15">
      <c r="A34">
        <v>9789</v>
      </c>
      <c r="B34" t="s">
        <v>0</v>
      </c>
      <c r="C34">
        <v>0.60899999999999999</v>
      </c>
      <c r="D34">
        <v>0.378</v>
      </c>
      <c r="E34" s="1">
        <v>1.8</v>
      </c>
      <c r="F34">
        <v>61</v>
      </c>
      <c r="G34">
        <v>30</v>
      </c>
      <c r="H34" s="1">
        <v>12.7</v>
      </c>
      <c r="I34">
        <v>30.3</v>
      </c>
      <c r="J34">
        <v>19.579999999999998</v>
      </c>
      <c r="K34">
        <v>70.2</v>
      </c>
      <c r="L34" t="s">
        <v>38</v>
      </c>
      <c r="N34">
        <v>9789</v>
      </c>
      <c r="O34" t="s">
        <v>0</v>
      </c>
      <c r="P34" t="s">
        <v>41</v>
      </c>
    </row>
    <row r="35" spans="1:16" x14ac:dyDescent="0.15">
      <c r="A35">
        <v>9790</v>
      </c>
      <c r="B35" t="s">
        <v>0</v>
      </c>
      <c r="C35">
        <v>0.70599999999999996</v>
      </c>
      <c r="D35">
        <v>0.39</v>
      </c>
      <c r="E35" s="4">
        <v>1.6</v>
      </c>
      <c r="F35">
        <v>72</v>
      </c>
      <c r="G35">
        <v>38</v>
      </c>
      <c r="H35" s="4">
        <v>9.4</v>
      </c>
      <c r="I35">
        <v>28.6</v>
      </c>
      <c r="J35">
        <v>17.5</v>
      </c>
      <c r="K35">
        <v>71.099999999999994</v>
      </c>
      <c r="L35">
        <v>1.657</v>
      </c>
      <c r="N35">
        <v>9790</v>
      </c>
      <c r="O35" t="s">
        <v>0</v>
      </c>
      <c r="P35" t="s">
        <v>48</v>
      </c>
    </row>
    <row r="36" spans="1:16" x14ac:dyDescent="0.15">
      <c r="A36">
        <v>9793</v>
      </c>
      <c r="B36" t="s">
        <v>0</v>
      </c>
      <c r="C36">
        <v>0.63300000000000001</v>
      </c>
      <c r="D36">
        <v>0.378</v>
      </c>
      <c r="E36">
        <v>1.34</v>
      </c>
      <c r="F36">
        <v>70</v>
      </c>
      <c r="G36">
        <v>36.1</v>
      </c>
      <c r="H36">
        <v>7.6</v>
      </c>
      <c r="I36">
        <v>28.1</v>
      </c>
      <c r="J36">
        <v>17.5</v>
      </c>
      <c r="K36">
        <v>71.099999999999994</v>
      </c>
      <c r="L36" t="s">
        <v>38</v>
      </c>
      <c r="N36">
        <v>9793</v>
      </c>
      <c r="O36" t="s">
        <v>0</v>
      </c>
      <c r="P36" t="s">
        <v>49</v>
      </c>
    </row>
    <row r="37" spans="1:16" x14ac:dyDescent="0.15">
      <c r="A37">
        <v>9792</v>
      </c>
      <c r="B37" t="s">
        <v>0</v>
      </c>
      <c r="C37">
        <v>0.67600000000000005</v>
      </c>
      <c r="D37">
        <v>0.41399999999999998</v>
      </c>
      <c r="E37">
        <v>1.3</v>
      </c>
      <c r="F37">
        <v>74</v>
      </c>
      <c r="G37">
        <v>39</v>
      </c>
      <c r="H37">
        <v>7</v>
      </c>
      <c r="I37">
        <v>28.7</v>
      </c>
      <c r="J37">
        <v>16.670000000000002</v>
      </c>
      <c r="K37">
        <v>71.5</v>
      </c>
      <c r="N37">
        <v>9792</v>
      </c>
      <c r="O37" t="s">
        <v>0</v>
      </c>
      <c r="P37" t="s">
        <v>50</v>
      </c>
    </row>
    <row r="38" spans="1:16" x14ac:dyDescent="0.15">
      <c r="A38">
        <v>9742</v>
      </c>
      <c r="B38" t="s">
        <v>51</v>
      </c>
      <c r="C38">
        <v>0.59699999999999998</v>
      </c>
      <c r="D38">
        <v>0.378</v>
      </c>
      <c r="E38">
        <v>1.145</v>
      </c>
      <c r="F38">
        <v>70.5</v>
      </c>
      <c r="G38">
        <v>36.1</v>
      </c>
      <c r="H38" t="s">
        <v>38</v>
      </c>
      <c r="I38">
        <v>30.8</v>
      </c>
      <c r="J38">
        <v>16.670000000000002</v>
      </c>
      <c r="K38">
        <v>71.5</v>
      </c>
      <c r="L38" t="s">
        <v>38</v>
      </c>
      <c r="N38">
        <v>9742</v>
      </c>
      <c r="O38" t="s">
        <v>51</v>
      </c>
      <c r="P38" t="s">
        <v>45</v>
      </c>
    </row>
    <row r="39" spans="1:16" x14ac:dyDescent="0.15">
      <c r="A39">
        <v>9459</v>
      </c>
      <c r="B39" t="s">
        <v>51</v>
      </c>
      <c r="C39">
        <v>0.621</v>
      </c>
      <c r="D39">
        <v>0.36499999999999999</v>
      </c>
      <c r="E39">
        <v>1.24</v>
      </c>
      <c r="F39">
        <v>70.7</v>
      </c>
      <c r="G39">
        <v>36.200000000000003</v>
      </c>
      <c r="H39" t="s">
        <v>38</v>
      </c>
      <c r="I39">
        <v>27</v>
      </c>
      <c r="J39">
        <v>16.670000000000002</v>
      </c>
      <c r="K39">
        <v>71.5</v>
      </c>
      <c r="L39" t="s">
        <v>38</v>
      </c>
      <c r="N39">
        <v>9459</v>
      </c>
      <c r="O39" t="s">
        <v>51</v>
      </c>
      <c r="P39" t="s">
        <v>46</v>
      </c>
    </row>
    <row r="40" spans="1:16" x14ac:dyDescent="0.15">
      <c r="A40">
        <v>9741</v>
      </c>
      <c r="B40" t="s">
        <v>51</v>
      </c>
      <c r="C40">
        <v>0.63200000000000001</v>
      </c>
      <c r="D40">
        <v>0.372</v>
      </c>
      <c r="E40">
        <v>1.131</v>
      </c>
      <c r="F40">
        <v>64</v>
      </c>
      <c r="G40">
        <v>31</v>
      </c>
      <c r="H40">
        <v>5.7</v>
      </c>
      <c r="I40">
        <v>27.3</v>
      </c>
      <c r="J40">
        <v>17.5</v>
      </c>
      <c r="K40">
        <v>71.099999999999994</v>
      </c>
      <c r="L40" t="s">
        <v>38</v>
      </c>
      <c r="N40">
        <v>9741</v>
      </c>
      <c r="O40" t="s">
        <v>51</v>
      </c>
      <c r="P40" t="s">
        <v>45</v>
      </c>
    </row>
    <row r="41" spans="1:16" x14ac:dyDescent="0.15">
      <c r="A41">
        <v>9743</v>
      </c>
      <c r="B41" t="s">
        <v>51</v>
      </c>
      <c r="C41">
        <v>0.64600000000000002</v>
      </c>
      <c r="D41">
        <v>0.41499999999999998</v>
      </c>
      <c r="E41" s="1">
        <v>1.8</v>
      </c>
      <c r="F41">
        <v>71</v>
      </c>
      <c r="G41">
        <v>37.6</v>
      </c>
      <c r="H41" t="s">
        <v>38</v>
      </c>
      <c r="I41">
        <v>24</v>
      </c>
      <c r="J41">
        <v>16.670000000000002</v>
      </c>
      <c r="K41">
        <v>71.5</v>
      </c>
      <c r="L41">
        <v>2</v>
      </c>
      <c r="N41">
        <v>9743</v>
      </c>
      <c r="O41" t="s">
        <v>51</v>
      </c>
      <c r="P41" t="s">
        <v>53</v>
      </c>
    </row>
    <row r="42" spans="1:16" x14ac:dyDescent="0.15">
      <c r="A42">
        <v>9497</v>
      </c>
      <c r="B42" t="s">
        <v>51</v>
      </c>
      <c r="C42">
        <v>0.60899999999999999</v>
      </c>
      <c r="D42">
        <v>0.34100000000000003</v>
      </c>
      <c r="E42">
        <v>1.3</v>
      </c>
      <c r="F42">
        <v>59</v>
      </c>
      <c r="G42">
        <v>28.1</v>
      </c>
      <c r="H42">
        <v>5.2</v>
      </c>
      <c r="I42">
        <v>22</v>
      </c>
      <c r="J42">
        <v>16.88</v>
      </c>
      <c r="K42">
        <v>71.400000000000006</v>
      </c>
      <c r="L42">
        <v>1.613</v>
      </c>
      <c r="N42">
        <v>9497</v>
      </c>
      <c r="O42" t="s">
        <v>51</v>
      </c>
      <c r="P42" t="s">
        <v>45</v>
      </c>
    </row>
    <row r="43" spans="1:16" x14ac:dyDescent="0.15">
      <c r="A43">
        <v>9498</v>
      </c>
      <c r="B43" t="s">
        <v>51</v>
      </c>
      <c r="C43">
        <v>0.61499999999999999</v>
      </c>
      <c r="D43">
        <v>0.33800000000000002</v>
      </c>
      <c r="E43" s="4">
        <v>1.65</v>
      </c>
      <c r="F43">
        <v>63</v>
      </c>
      <c r="G43">
        <v>31.3</v>
      </c>
      <c r="H43" s="4">
        <v>8</v>
      </c>
      <c r="I43">
        <v>29.3</v>
      </c>
      <c r="J43">
        <v>17.440000000000001</v>
      </c>
      <c r="K43">
        <v>71.2</v>
      </c>
      <c r="L43">
        <v>1.853</v>
      </c>
      <c r="N43">
        <v>9498</v>
      </c>
      <c r="O43" t="s">
        <v>51</v>
      </c>
      <c r="P43" t="s">
        <v>54</v>
      </c>
    </row>
    <row r="44" spans="1:16" x14ac:dyDescent="0.15">
      <c r="A44">
        <v>9496</v>
      </c>
      <c r="B44" t="s">
        <v>51</v>
      </c>
      <c r="C44">
        <v>0.63100000000000001</v>
      </c>
      <c r="D44">
        <v>0.308</v>
      </c>
      <c r="E44" s="3">
        <v>1.2</v>
      </c>
      <c r="F44">
        <v>73</v>
      </c>
      <c r="G44">
        <v>39</v>
      </c>
      <c r="H44">
        <v>5.4</v>
      </c>
      <c r="I44">
        <v>25.7</v>
      </c>
      <c r="J44">
        <v>16.670000000000002</v>
      </c>
      <c r="K44">
        <v>71.5</v>
      </c>
      <c r="L44" t="s">
        <v>38</v>
      </c>
      <c r="N44">
        <v>9496</v>
      </c>
      <c r="O44" t="s">
        <v>51</v>
      </c>
      <c r="P44" t="s">
        <v>45</v>
      </c>
    </row>
    <row r="45" spans="1:16" x14ac:dyDescent="0.15">
      <c r="A45">
        <v>9495</v>
      </c>
      <c r="B45" t="s">
        <v>51</v>
      </c>
      <c r="C45">
        <v>0.621</v>
      </c>
      <c r="D45">
        <v>0.317</v>
      </c>
      <c r="E45" s="4">
        <v>1.55</v>
      </c>
      <c r="F45" s="3">
        <v>64</v>
      </c>
      <c r="G45" s="3">
        <v>32</v>
      </c>
      <c r="H45" s="4">
        <v>8.3000000000000007</v>
      </c>
      <c r="I45">
        <v>27.8</v>
      </c>
      <c r="J45">
        <v>17.5</v>
      </c>
      <c r="K45">
        <v>71.099999999999994</v>
      </c>
      <c r="L45">
        <v>1.679</v>
      </c>
      <c r="N45">
        <v>9495</v>
      </c>
      <c r="O45" t="s">
        <v>51</v>
      </c>
      <c r="P45" t="s">
        <v>55</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5"/>
  <sheetViews>
    <sheetView workbookViewId="0">
      <selection activeCell="M23" sqref="M23"/>
    </sheetView>
  </sheetViews>
  <sheetFormatPr baseColWidth="10" defaultColWidth="8.83203125" defaultRowHeight="13" x14ac:dyDescent="0.15"/>
  <sheetData>
    <row r="1" spans="1:23" x14ac:dyDescent="0.15">
      <c r="A1" s="5">
        <v>42491</v>
      </c>
    </row>
    <row r="3" spans="1:23" x14ac:dyDescent="0.15">
      <c r="D3" t="s">
        <v>11</v>
      </c>
      <c r="F3" t="s">
        <v>12</v>
      </c>
      <c r="H3" t="s">
        <v>13</v>
      </c>
      <c r="L3" t="s">
        <v>14</v>
      </c>
      <c r="P3" t="s">
        <v>15</v>
      </c>
      <c r="T3" t="s">
        <v>16</v>
      </c>
    </row>
    <row r="4" spans="1:23" x14ac:dyDescent="0.15">
      <c r="A4" t="s">
        <v>1</v>
      </c>
      <c r="B4" t="s">
        <v>9</v>
      </c>
      <c r="C4" t="s">
        <v>10</v>
      </c>
      <c r="D4" t="s">
        <v>17</v>
      </c>
      <c r="E4" t="s">
        <v>18</v>
      </c>
      <c r="F4" t="s">
        <v>2</v>
      </c>
      <c r="G4" t="s">
        <v>19</v>
      </c>
      <c r="H4" t="s">
        <v>20</v>
      </c>
      <c r="I4" t="s">
        <v>21</v>
      </c>
      <c r="J4" t="s">
        <v>8</v>
      </c>
      <c r="K4" t="s">
        <v>7</v>
      </c>
      <c r="L4" t="s">
        <v>3</v>
      </c>
      <c r="M4" t="s">
        <v>4</v>
      </c>
      <c r="N4" t="s">
        <v>5</v>
      </c>
      <c r="O4" t="s">
        <v>6</v>
      </c>
      <c r="P4" t="s">
        <v>22</v>
      </c>
      <c r="Q4" t="s">
        <v>23</v>
      </c>
      <c r="R4" t="s">
        <v>24</v>
      </c>
      <c r="S4" t="s">
        <v>25</v>
      </c>
      <c r="T4" t="s">
        <v>22</v>
      </c>
      <c r="U4" t="s">
        <v>23</v>
      </c>
      <c r="V4" t="s">
        <v>24</v>
      </c>
      <c r="W4" t="s">
        <v>25</v>
      </c>
    </row>
    <row r="5" spans="1:23" x14ac:dyDescent="0.15">
      <c r="A5">
        <v>9745</v>
      </c>
      <c r="B5" t="s">
        <v>0</v>
      </c>
      <c r="D5" s="1">
        <v>43.8</v>
      </c>
      <c r="E5" s="1">
        <v>116</v>
      </c>
      <c r="F5">
        <v>62</v>
      </c>
      <c r="G5">
        <v>33.6</v>
      </c>
      <c r="H5" s="1">
        <v>3.2879999999999998</v>
      </c>
      <c r="I5" s="1">
        <v>4.9509999999999996</v>
      </c>
      <c r="J5">
        <v>36</v>
      </c>
      <c r="K5">
        <v>505</v>
      </c>
      <c r="L5" s="1">
        <v>1.0249999999999999</v>
      </c>
      <c r="M5" s="1">
        <v>1.5</v>
      </c>
      <c r="N5">
        <v>0.88800000000000001</v>
      </c>
      <c r="O5">
        <v>1.212</v>
      </c>
      <c r="P5" s="4">
        <v>5.2</v>
      </c>
      <c r="Q5" s="4">
        <v>1143</v>
      </c>
      <c r="R5" s="4">
        <v>11.6</v>
      </c>
      <c r="S5" s="4">
        <v>1705</v>
      </c>
      <c r="T5" s="4">
        <v>0.95799999999999996</v>
      </c>
      <c r="U5">
        <v>489</v>
      </c>
      <c r="V5">
        <v>3.6</v>
      </c>
      <c r="W5">
        <v>945</v>
      </c>
    </row>
    <row r="6" spans="1:23" x14ac:dyDescent="0.15">
      <c r="A6">
        <v>9746</v>
      </c>
      <c r="B6" t="s">
        <v>0</v>
      </c>
      <c r="D6" s="1">
        <v>38.5</v>
      </c>
      <c r="E6" s="1">
        <v>100</v>
      </c>
      <c r="F6">
        <v>61.5</v>
      </c>
      <c r="G6">
        <v>33</v>
      </c>
      <c r="H6" s="1">
        <v>3.121</v>
      </c>
      <c r="I6" s="1">
        <v>4.6529999999999996</v>
      </c>
      <c r="J6">
        <v>32.6</v>
      </c>
      <c r="K6">
        <v>531</v>
      </c>
      <c r="L6" s="1">
        <v>1.1000000000000001</v>
      </c>
      <c r="M6" s="1">
        <v>1.532</v>
      </c>
      <c r="N6">
        <v>0.89500000000000002</v>
      </c>
      <c r="O6" s="3">
        <v>1.2829999999999999</v>
      </c>
      <c r="P6" s="4">
        <v>6</v>
      </c>
      <c r="Q6" s="4">
        <v>1222</v>
      </c>
      <c r="R6" s="4">
        <v>12.5</v>
      </c>
      <c r="S6" s="4">
        <v>1770</v>
      </c>
      <c r="T6">
        <v>0.754</v>
      </c>
      <c r="U6">
        <v>434</v>
      </c>
      <c r="V6">
        <v>2.9</v>
      </c>
      <c r="W6">
        <v>855</v>
      </c>
    </row>
    <row r="7" spans="1:23" x14ac:dyDescent="0.15">
      <c r="A7">
        <v>9744</v>
      </c>
      <c r="B7" t="s">
        <v>0</v>
      </c>
      <c r="D7">
        <v>26</v>
      </c>
      <c r="E7">
        <v>75</v>
      </c>
      <c r="F7">
        <v>65.400000000000006</v>
      </c>
      <c r="G7">
        <v>35.5</v>
      </c>
      <c r="H7">
        <v>2.6619999999999999</v>
      </c>
      <c r="I7">
        <v>4.1269999999999998</v>
      </c>
      <c r="J7" t="s">
        <v>38</v>
      </c>
      <c r="K7">
        <v>519</v>
      </c>
      <c r="L7" s="1">
        <v>1.1559999999999999</v>
      </c>
      <c r="M7" s="1">
        <v>1.6479999999999999</v>
      </c>
      <c r="N7" s="4">
        <v>0.98699999999999999</v>
      </c>
      <c r="O7" s="4">
        <v>1.381</v>
      </c>
      <c r="P7" s="1">
        <v>5.7</v>
      </c>
      <c r="Q7" s="1">
        <v>1197</v>
      </c>
      <c r="R7" s="1">
        <v>13.4</v>
      </c>
      <c r="S7" s="1">
        <v>1832</v>
      </c>
      <c r="T7">
        <v>0.71099999999999997</v>
      </c>
      <c r="U7">
        <v>421</v>
      </c>
      <c r="V7">
        <v>2.5</v>
      </c>
      <c r="W7">
        <v>794</v>
      </c>
    </row>
    <row r="8" spans="1:23" x14ac:dyDescent="0.15">
      <c r="A8">
        <v>9748</v>
      </c>
      <c r="B8" t="s">
        <v>0</v>
      </c>
      <c r="D8">
        <v>23</v>
      </c>
      <c r="E8">
        <v>75</v>
      </c>
      <c r="F8">
        <v>69</v>
      </c>
      <c r="G8">
        <v>38.299999999999997</v>
      </c>
      <c r="H8">
        <v>2.5409999999999999</v>
      </c>
      <c r="I8">
        <v>4.1189999999999998</v>
      </c>
      <c r="J8" t="s">
        <v>38</v>
      </c>
      <c r="K8">
        <v>504</v>
      </c>
      <c r="L8" s="1">
        <v>0.97499999999999998</v>
      </c>
      <c r="M8" s="1">
        <v>1.5</v>
      </c>
      <c r="N8">
        <v>0.875</v>
      </c>
      <c r="O8">
        <v>1.2749999999999999</v>
      </c>
      <c r="P8">
        <v>2.9</v>
      </c>
      <c r="Q8">
        <v>847</v>
      </c>
      <c r="R8">
        <v>7.3</v>
      </c>
      <c r="S8">
        <v>1351</v>
      </c>
      <c r="T8">
        <v>0.53</v>
      </c>
      <c r="U8">
        <v>364</v>
      </c>
      <c r="V8">
        <v>1.8</v>
      </c>
      <c r="W8">
        <v>676</v>
      </c>
    </row>
    <row r="9" spans="1:23" x14ac:dyDescent="0.15">
      <c r="A9">
        <v>9749</v>
      </c>
      <c r="B9" t="s">
        <v>0</v>
      </c>
      <c r="D9">
        <v>26</v>
      </c>
      <c r="E9" s="4">
        <v>84</v>
      </c>
      <c r="F9">
        <v>69</v>
      </c>
      <c r="G9">
        <v>38.4</v>
      </c>
      <c r="H9">
        <v>2.6680000000000001</v>
      </c>
      <c r="I9" s="4">
        <v>4.3310000000000004</v>
      </c>
      <c r="J9" t="s">
        <v>38</v>
      </c>
      <c r="K9">
        <v>524</v>
      </c>
      <c r="L9" s="1">
        <v>1</v>
      </c>
      <c r="M9" s="1">
        <v>1.4750000000000001</v>
      </c>
      <c r="N9">
        <v>0.91200000000000003</v>
      </c>
      <c r="O9" s="4">
        <v>1.3580000000000001</v>
      </c>
      <c r="P9">
        <v>3.4</v>
      </c>
      <c r="Q9">
        <v>916</v>
      </c>
      <c r="R9">
        <v>7.5</v>
      </c>
      <c r="S9">
        <v>1369</v>
      </c>
      <c r="T9">
        <v>0.97799999999999998</v>
      </c>
      <c r="U9">
        <v>494</v>
      </c>
      <c r="V9">
        <v>2.2999999999999998</v>
      </c>
      <c r="W9">
        <v>758</v>
      </c>
    </row>
    <row r="10" spans="1:23" x14ac:dyDescent="0.15">
      <c r="A10">
        <v>9747</v>
      </c>
      <c r="B10" t="s">
        <v>0</v>
      </c>
      <c r="D10">
        <v>23.6</v>
      </c>
      <c r="E10">
        <v>72.900000000000006</v>
      </c>
      <c r="F10">
        <v>67.5</v>
      </c>
      <c r="G10">
        <v>37.200000000000003</v>
      </c>
      <c r="H10">
        <v>2.556</v>
      </c>
      <c r="I10">
        <v>4.0679999999999996</v>
      </c>
      <c r="J10">
        <v>26.1</v>
      </c>
      <c r="K10">
        <v>529</v>
      </c>
      <c r="L10" s="1">
        <v>0.96199999999999997</v>
      </c>
      <c r="M10" s="1">
        <v>1.45</v>
      </c>
      <c r="N10">
        <v>0.92500000000000004</v>
      </c>
      <c r="O10">
        <v>1.2629999999999999</v>
      </c>
      <c r="P10" s="4">
        <v>3.6</v>
      </c>
      <c r="Q10" s="4">
        <v>947</v>
      </c>
      <c r="R10" s="4">
        <v>9</v>
      </c>
      <c r="S10" s="4">
        <v>1505</v>
      </c>
      <c r="T10" s="3">
        <v>0.39600000000000002</v>
      </c>
      <c r="U10" s="3">
        <v>315</v>
      </c>
      <c r="V10" s="3">
        <v>1.8</v>
      </c>
      <c r="W10" s="3">
        <v>661</v>
      </c>
    </row>
    <row r="11" spans="1:23" x14ac:dyDescent="0.15">
      <c r="A11" s="7">
        <v>9791</v>
      </c>
      <c r="B11" t="s">
        <v>0</v>
      </c>
      <c r="D11" s="1">
        <v>34.6</v>
      </c>
      <c r="E11" s="1">
        <v>95</v>
      </c>
      <c r="F11">
        <v>63.5</v>
      </c>
      <c r="G11">
        <v>34.4</v>
      </c>
      <c r="H11" s="1">
        <v>2.9870000000000001</v>
      </c>
      <c r="I11" s="1">
        <v>4.55</v>
      </c>
      <c r="J11">
        <v>31</v>
      </c>
      <c r="K11">
        <v>518</v>
      </c>
      <c r="L11" s="1">
        <v>1.1000000000000001</v>
      </c>
      <c r="M11" s="1">
        <v>1.5629999999999999</v>
      </c>
      <c r="N11" s="2">
        <v>0.96299999999999997</v>
      </c>
      <c r="O11" s="4">
        <v>1.3129999999999999</v>
      </c>
      <c r="P11" t="s">
        <v>63</v>
      </c>
      <c r="T11" s="3">
        <v>0.78100000000000003</v>
      </c>
      <c r="U11" s="3">
        <v>442</v>
      </c>
      <c r="V11" s="3">
        <v>2.2000000000000002</v>
      </c>
      <c r="W11" s="3">
        <v>749</v>
      </c>
    </row>
    <row r="12" spans="1:23" x14ac:dyDescent="0.15">
      <c r="A12" s="3">
        <v>9789</v>
      </c>
      <c r="B12" t="s">
        <v>0</v>
      </c>
      <c r="D12" s="1">
        <v>65.5</v>
      </c>
      <c r="E12" s="1">
        <v>110.5</v>
      </c>
      <c r="F12" s="1">
        <v>40.700000000000003</v>
      </c>
      <c r="G12" s="1">
        <v>19.899999999999999</v>
      </c>
      <c r="H12" s="1">
        <v>3.8889999999999998</v>
      </c>
      <c r="I12" s="1">
        <v>4.8559999999999999</v>
      </c>
      <c r="J12" t="s">
        <v>38</v>
      </c>
      <c r="K12">
        <v>607</v>
      </c>
      <c r="L12" s="1">
        <v>1.1000000000000001</v>
      </c>
      <c r="M12" s="1">
        <v>1.5580000000000001</v>
      </c>
      <c r="N12" s="1">
        <v>1.3129999999999999</v>
      </c>
      <c r="O12" s="1">
        <v>1.5</v>
      </c>
      <c r="P12" s="1">
        <v>31</v>
      </c>
      <c r="Q12" s="1">
        <v>2772</v>
      </c>
      <c r="R12" s="1">
        <v>65</v>
      </c>
      <c r="S12" s="1">
        <v>4044</v>
      </c>
      <c r="T12" s="3">
        <v>0.83699999999999997</v>
      </c>
      <c r="U12" s="3">
        <v>457</v>
      </c>
      <c r="V12" s="3">
        <v>3.2</v>
      </c>
      <c r="W12" s="3">
        <v>897</v>
      </c>
    </row>
    <row r="13" spans="1:23" x14ac:dyDescent="0.15">
      <c r="A13" s="3">
        <v>9790</v>
      </c>
      <c r="B13" t="s">
        <v>0</v>
      </c>
      <c r="D13">
        <v>24.5</v>
      </c>
      <c r="E13" s="4">
        <v>81</v>
      </c>
      <c r="F13">
        <v>69.7</v>
      </c>
      <c r="G13">
        <v>39</v>
      </c>
      <c r="H13">
        <v>2.5950000000000002</v>
      </c>
      <c r="I13" s="4">
        <v>4.2510000000000003</v>
      </c>
      <c r="J13" t="s">
        <v>38</v>
      </c>
      <c r="K13">
        <v>569</v>
      </c>
      <c r="L13" s="1">
        <v>1.046</v>
      </c>
      <c r="M13" s="1">
        <v>1.4750000000000001</v>
      </c>
      <c r="N13" s="4">
        <v>0.96599999999999997</v>
      </c>
      <c r="O13" s="4">
        <v>1.409</v>
      </c>
      <c r="P13" s="1">
        <v>17</v>
      </c>
      <c r="Q13" s="1">
        <v>2053</v>
      </c>
      <c r="R13" s="1">
        <v>36</v>
      </c>
      <c r="S13" s="1">
        <v>3000</v>
      </c>
      <c r="T13" s="3">
        <v>0.56299999999999994</v>
      </c>
      <c r="U13" s="3">
        <v>375</v>
      </c>
      <c r="V13" s="3">
        <v>1.9</v>
      </c>
      <c r="W13" s="3">
        <v>692</v>
      </c>
    </row>
    <row r="14" spans="1:23" x14ac:dyDescent="0.15">
      <c r="A14" s="3">
        <v>9793</v>
      </c>
      <c r="B14" s="3" t="s">
        <v>0</v>
      </c>
      <c r="D14" s="4">
        <v>27.6</v>
      </c>
      <c r="E14" s="4">
        <v>80.7</v>
      </c>
      <c r="F14">
        <v>65.900000000000006</v>
      </c>
      <c r="G14">
        <v>36</v>
      </c>
      <c r="H14">
        <v>2.7210000000000001</v>
      </c>
      <c r="I14">
        <v>4.2480000000000002</v>
      </c>
      <c r="J14">
        <v>25</v>
      </c>
      <c r="K14">
        <v>471</v>
      </c>
      <c r="L14" s="3">
        <v>0.85</v>
      </c>
      <c r="M14" s="4">
        <v>1.4</v>
      </c>
      <c r="N14">
        <v>0.85</v>
      </c>
      <c r="O14" s="3">
        <v>1.228</v>
      </c>
      <c r="P14" s="3">
        <v>2.2999999999999998</v>
      </c>
      <c r="Q14" s="3">
        <v>763</v>
      </c>
      <c r="R14" s="3">
        <v>5.0999999999999996</v>
      </c>
      <c r="S14" s="3">
        <v>1132</v>
      </c>
      <c r="T14" s="3">
        <v>0.64200000000000002</v>
      </c>
      <c r="U14" s="3">
        <v>400</v>
      </c>
      <c r="V14" s="3">
        <v>1.96</v>
      </c>
      <c r="W14" s="3">
        <v>699</v>
      </c>
    </row>
    <row r="15" spans="1:23" x14ac:dyDescent="0.15">
      <c r="A15" s="6">
        <v>9792</v>
      </c>
      <c r="B15" s="6" t="s">
        <v>0</v>
      </c>
      <c r="D15">
        <v>31</v>
      </c>
      <c r="E15">
        <v>86</v>
      </c>
      <c r="F15">
        <v>64.099999999999994</v>
      </c>
      <c r="G15">
        <v>34.700000000000003</v>
      </c>
      <c r="H15">
        <v>2.8490000000000002</v>
      </c>
      <c r="I15">
        <v>4.3609999999999998</v>
      </c>
      <c r="J15">
        <v>31</v>
      </c>
      <c r="K15">
        <v>569</v>
      </c>
      <c r="L15" s="1">
        <v>0.92500000000000004</v>
      </c>
      <c r="M15" s="1">
        <v>1.488</v>
      </c>
      <c r="N15" s="4">
        <v>0.91200000000000003</v>
      </c>
      <c r="O15" s="4">
        <v>1.319</v>
      </c>
      <c r="P15" s="1">
        <v>15</v>
      </c>
      <c r="Q15" s="1">
        <v>1927</v>
      </c>
      <c r="R15" s="1">
        <v>30</v>
      </c>
      <c r="S15" s="1">
        <v>2733</v>
      </c>
      <c r="T15" s="3">
        <v>0.72399999999999998</v>
      </c>
      <c r="U15" s="3">
        <v>425</v>
      </c>
      <c r="V15" s="3">
        <v>2.7</v>
      </c>
      <c r="W15" s="3">
        <v>819</v>
      </c>
    </row>
    <row r="16" spans="1:23" x14ac:dyDescent="0.15">
      <c r="A16" s="3">
        <v>9742</v>
      </c>
      <c r="B16" s="3" t="s">
        <v>51</v>
      </c>
      <c r="D16" t="s">
        <v>68</v>
      </c>
    </row>
    <row r="17" spans="1:23" x14ac:dyDescent="0.15">
      <c r="A17">
        <v>9459</v>
      </c>
      <c r="B17" t="s">
        <v>51</v>
      </c>
      <c r="D17">
        <v>18</v>
      </c>
      <c r="E17">
        <v>59</v>
      </c>
      <c r="F17">
        <v>69.8</v>
      </c>
      <c r="G17">
        <v>38.700000000000003</v>
      </c>
      <c r="H17">
        <v>2.2869999999999999</v>
      </c>
      <c r="I17">
        <v>3.7290000000000001</v>
      </c>
      <c r="J17">
        <v>18</v>
      </c>
      <c r="K17">
        <v>445</v>
      </c>
      <c r="L17">
        <v>0.81799999999999995</v>
      </c>
      <c r="M17">
        <v>1.3009999999999999</v>
      </c>
      <c r="N17">
        <v>0.81799999999999995</v>
      </c>
      <c r="O17">
        <v>1.2270000000000001</v>
      </c>
      <c r="P17" s="1">
        <v>8.6</v>
      </c>
      <c r="Q17" s="1">
        <v>1465</v>
      </c>
      <c r="R17" s="1">
        <v>17</v>
      </c>
      <c r="S17" s="1">
        <v>2083</v>
      </c>
      <c r="T17">
        <v>0.42199999999999999</v>
      </c>
      <c r="U17">
        <v>325</v>
      </c>
      <c r="V17">
        <v>1.6</v>
      </c>
      <c r="W17">
        <v>640</v>
      </c>
    </row>
    <row r="18" spans="1:23" x14ac:dyDescent="0.15">
      <c r="A18">
        <v>9741</v>
      </c>
      <c r="B18" t="s">
        <v>51</v>
      </c>
      <c r="D18">
        <v>19.5</v>
      </c>
      <c r="E18">
        <v>67</v>
      </c>
      <c r="F18">
        <v>71</v>
      </c>
      <c r="G18">
        <v>39.9</v>
      </c>
      <c r="H18">
        <v>2.3660000000000001</v>
      </c>
      <c r="I18">
        <v>3.9359999999999999</v>
      </c>
      <c r="J18">
        <v>23</v>
      </c>
      <c r="K18">
        <v>489</v>
      </c>
      <c r="L18">
        <v>0.872</v>
      </c>
      <c r="M18">
        <v>1.3560000000000001</v>
      </c>
      <c r="N18">
        <v>0.85</v>
      </c>
      <c r="O18">
        <v>1.234</v>
      </c>
      <c r="P18">
        <v>3.3</v>
      </c>
      <c r="Q18">
        <v>912</v>
      </c>
      <c r="R18">
        <v>7.4</v>
      </c>
      <c r="S18">
        <v>1356</v>
      </c>
      <c r="T18">
        <v>0.38</v>
      </c>
      <c r="U18">
        <v>308</v>
      </c>
      <c r="V18">
        <v>1.7</v>
      </c>
      <c r="W18">
        <v>656</v>
      </c>
    </row>
    <row r="19" spans="1:23" x14ac:dyDescent="0.15">
      <c r="A19">
        <v>9743</v>
      </c>
      <c r="B19" t="s">
        <v>51</v>
      </c>
      <c r="D19">
        <v>20.2</v>
      </c>
      <c r="E19">
        <v>64.400000000000006</v>
      </c>
      <c r="F19">
        <v>68.7</v>
      </c>
      <c r="G19">
        <v>37.799999999999997</v>
      </c>
      <c r="H19">
        <v>2.4009999999999998</v>
      </c>
      <c r="I19">
        <v>3.8610000000000002</v>
      </c>
      <c r="J19">
        <v>23</v>
      </c>
      <c r="K19">
        <v>523</v>
      </c>
      <c r="L19">
        <v>0.88600000000000001</v>
      </c>
      <c r="M19">
        <v>1.3149999999999999</v>
      </c>
      <c r="N19">
        <v>0.80600000000000005</v>
      </c>
      <c r="O19">
        <v>1.264</v>
      </c>
      <c r="P19" s="4">
        <v>4.8</v>
      </c>
      <c r="Q19" s="4">
        <v>1098</v>
      </c>
      <c r="R19" s="4">
        <v>13.6</v>
      </c>
      <c r="S19" s="4">
        <v>1842</v>
      </c>
      <c r="T19" s="3">
        <v>0.621</v>
      </c>
      <c r="U19" s="3">
        <v>393</v>
      </c>
      <c r="V19" s="3">
        <v>2.2999999999999998</v>
      </c>
      <c r="W19" s="3">
        <v>765</v>
      </c>
    </row>
    <row r="20" spans="1:23" x14ac:dyDescent="0.15">
      <c r="A20">
        <v>9497</v>
      </c>
      <c r="B20" t="s">
        <v>51</v>
      </c>
      <c r="D20">
        <v>16</v>
      </c>
      <c r="E20">
        <v>55</v>
      </c>
      <c r="F20">
        <v>71</v>
      </c>
      <c r="G20">
        <v>39.5</v>
      </c>
      <c r="H20">
        <v>2.1859999999999999</v>
      </c>
      <c r="I20">
        <v>3.6150000000000002</v>
      </c>
      <c r="J20" t="s">
        <v>38</v>
      </c>
      <c r="K20">
        <v>522</v>
      </c>
      <c r="L20">
        <v>0.80500000000000005</v>
      </c>
      <c r="M20">
        <v>1.337</v>
      </c>
      <c r="N20">
        <v>0.79600000000000004</v>
      </c>
      <c r="O20">
        <v>1.206</v>
      </c>
      <c r="P20">
        <v>3.2</v>
      </c>
      <c r="Q20">
        <v>890</v>
      </c>
      <c r="R20">
        <v>7</v>
      </c>
      <c r="S20">
        <v>1320</v>
      </c>
      <c r="T20" s="3">
        <v>0.46100000000000002</v>
      </c>
      <c r="U20" s="3">
        <v>339</v>
      </c>
      <c r="V20" s="3">
        <v>1.7</v>
      </c>
      <c r="W20" s="3">
        <v>651</v>
      </c>
    </row>
    <row r="21" spans="1:23" x14ac:dyDescent="0.15">
      <c r="A21">
        <v>9498</v>
      </c>
      <c r="B21" t="s">
        <v>51</v>
      </c>
      <c r="D21">
        <v>20.5</v>
      </c>
      <c r="E21">
        <v>79.900000000000006</v>
      </c>
      <c r="F21">
        <v>74</v>
      </c>
      <c r="G21">
        <v>42.9</v>
      </c>
      <c r="H21">
        <v>2.415</v>
      </c>
      <c r="I21">
        <v>4.2300000000000004</v>
      </c>
      <c r="J21" t="s">
        <v>38</v>
      </c>
      <c r="K21">
        <v>515</v>
      </c>
      <c r="L21">
        <v>0.875</v>
      </c>
      <c r="M21">
        <v>1.425</v>
      </c>
      <c r="N21">
        <v>0.85</v>
      </c>
      <c r="O21">
        <v>1.3</v>
      </c>
      <c r="P21">
        <v>3</v>
      </c>
      <c r="Q21">
        <v>869</v>
      </c>
      <c r="R21">
        <v>7.2</v>
      </c>
      <c r="S21">
        <v>1338</v>
      </c>
      <c r="T21">
        <v>0.71799999999999997</v>
      </c>
      <c r="U21">
        <v>424</v>
      </c>
      <c r="V21">
        <v>3</v>
      </c>
      <c r="W21">
        <v>860</v>
      </c>
    </row>
    <row r="22" spans="1:23" x14ac:dyDescent="0.15">
      <c r="A22">
        <v>9496</v>
      </c>
      <c r="B22" t="s">
        <v>51</v>
      </c>
      <c r="D22">
        <v>19</v>
      </c>
      <c r="E22">
        <v>58</v>
      </c>
      <c r="F22">
        <v>67.8</v>
      </c>
      <c r="G22">
        <v>37.1</v>
      </c>
      <c r="H22">
        <v>2.3239999999999998</v>
      </c>
      <c r="I22">
        <v>3.6930000000000001</v>
      </c>
      <c r="J22">
        <v>20.6</v>
      </c>
      <c r="K22">
        <v>526</v>
      </c>
      <c r="L22">
        <v>0.92300000000000004</v>
      </c>
      <c r="M22">
        <v>1.3660000000000001</v>
      </c>
      <c r="N22">
        <v>0.872</v>
      </c>
      <c r="O22">
        <v>1.1990000000000001</v>
      </c>
      <c r="P22">
        <v>3.7</v>
      </c>
      <c r="Q22">
        <v>966</v>
      </c>
      <c r="R22">
        <v>8.1</v>
      </c>
      <c r="S22">
        <v>1423</v>
      </c>
      <c r="T22">
        <v>0.34899999999999998</v>
      </c>
      <c r="U22">
        <v>296</v>
      </c>
      <c r="V22">
        <v>1.6</v>
      </c>
      <c r="W22">
        <v>629</v>
      </c>
    </row>
    <row r="23" spans="1:23" x14ac:dyDescent="0.15">
      <c r="A23">
        <v>9495</v>
      </c>
      <c r="B23" t="s">
        <v>51</v>
      </c>
      <c r="D23">
        <v>11</v>
      </c>
      <c r="E23">
        <v>46</v>
      </c>
      <c r="F23">
        <v>76</v>
      </c>
      <c r="G23">
        <v>44</v>
      </c>
      <c r="H23">
        <v>1.877</v>
      </c>
      <c r="I23">
        <v>3.351</v>
      </c>
      <c r="J23">
        <v>19.5</v>
      </c>
      <c r="K23">
        <v>558</v>
      </c>
      <c r="L23">
        <v>0.874</v>
      </c>
      <c r="M23">
        <v>1.369</v>
      </c>
      <c r="N23">
        <v>0.85499999999999998</v>
      </c>
      <c r="O23">
        <v>1.27</v>
      </c>
      <c r="P23">
        <v>2.6</v>
      </c>
      <c r="Q23">
        <v>809</v>
      </c>
      <c r="R23">
        <v>6.2</v>
      </c>
      <c r="S23">
        <v>1246</v>
      </c>
      <c r="T23">
        <v>0.34499999999999997</v>
      </c>
      <c r="U23">
        <v>294</v>
      </c>
      <c r="V23">
        <v>1.5</v>
      </c>
      <c r="W23">
        <v>612</v>
      </c>
    </row>
    <row r="25" spans="1:23" x14ac:dyDescent="0.15">
      <c r="C25" t="s">
        <v>27</v>
      </c>
      <c r="D25" t="s">
        <v>27</v>
      </c>
      <c r="E25" t="s">
        <v>30</v>
      </c>
      <c r="F25" t="s">
        <v>31</v>
      </c>
      <c r="G25" t="s">
        <v>31</v>
      </c>
      <c r="H25" t="s">
        <v>32</v>
      </c>
      <c r="I25" t="s">
        <v>34</v>
      </c>
      <c r="N25" t="s">
        <v>40</v>
      </c>
    </row>
    <row r="26" spans="1:23" x14ac:dyDescent="0.15">
      <c r="A26" t="s">
        <v>1</v>
      </c>
      <c r="B26" t="s">
        <v>9</v>
      </c>
      <c r="C26" t="s">
        <v>28</v>
      </c>
      <c r="D26" t="s">
        <v>29</v>
      </c>
      <c r="E26" t="s">
        <v>29</v>
      </c>
      <c r="F26" t="s">
        <v>2</v>
      </c>
      <c r="G26" t="s">
        <v>19</v>
      </c>
      <c r="H26" t="s">
        <v>33</v>
      </c>
      <c r="I26" t="s">
        <v>35</v>
      </c>
      <c r="J26" t="s">
        <v>36</v>
      </c>
      <c r="K26" t="s">
        <v>39</v>
      </c>
      <c r="L26" t="s">
        <v>37</v>
      </c>
    </row>
    <row r="27" spans="1:23" x14ac:dyDescent="0.15">
      <c r="A27">
        <v>9745</v>
      </c>
      <c r="B27" t="s">
        <v>0</v>
      </c>
      <c r="C27">
        <v>0.68799999999999994</v>
      </c>
      <c r="D27">
        <v>0.46500000000000002</v>
      </c>
      <c r="E27" s="1">
        <v>2.2120000000000002</v>
      </c>
      <c r="F27">
        <v>75</v>
      </c>
      <c r="G27">
        <v>41.6</v>
      </c>
      <c r="H27" s="1">
        <v>13</v>
      </c>
      <c r="I27">
        <v>37.5</v>
      </c>
      <c r="J27">
        <v>16.670000000000002</v>
      </c>
      <c r="K27">
        <v>71.5</v>
      </c>
      <c r="L27" t="s">
        <v>38</v>
      </c>
      <c r="N27" t="s">
        <v>71</v>
      </c>
    </row>
    <row r="28" spans="1:23" x14ac:dyDescent="0.15">
      <c r="A28">
        <v>9746</v>
      </c>
      <c r="B28" t="s">
        <v>0</v>
      </c>
      <c r="C28">
        <v>0.69199999999999995</v>
      </c>
      <c r="D28">
        <v>0.436</v>
      </c>
      <c r="E28" s="1">
        <v>1.9890000000000001</v>
      </c>
      <c r="F28">
        <v>75</v>
      </c>
      <c r="G28">
        <v>41.2</v>
      </c>
      <c r="H28" s="1">
        <v>13</v>
      </c>
      <c r="I28">
        <v>32.5</v>
      </c>
      <c r="J28">
        <v>17.78</v>
      </c>
      <c r="K28">
        <v>71</v>
      </c>
      <c r="L28" t="s">
        <v>38</v>
      </c>
      <c r="N28" t="s">
        <v>72</v>
      </c>
    </row>
    <row r="29" spans="1:23" x14ac:dyDescent="0.15">
      <c r="A29">
        <v>9744</v>
      </c>
      <c r="B29" t="s">
        <v>0</v>
      </c>
      <c r="C29">
        <v>0.67600000000000005</v>
      </c>
      <c r="D29">
        <v>0.436</v>
      </c>
      <c r="E29" s="4">
        <v>1.6739999999999999</v>
      </c>
      <c r="F29">
        <v>66</v>
      </c>
      <c r="G29">
        <v>34</v>
      </c>
      <c r="H29">
        <v>10</v>
      </c>
      <c r="I29">
        <v>29.8</v>
      </c>
      <c r="J29">
        <v>16.399999999999999</v>
      </c>
      <c r="K29">
        <v>71.599999999999994</v>
      </c>
      <c r="L29" t="s">
        <v>38</v>
      </c>
      <c r="N29" t="s">
        <v>60</v>
      </c>
    </row>
    <row r="30" spans="1:23" x14ac:dyDescent="0.15">
      <c r="A30">
        <v>9748</v>
      </c>
      <c r="B30" t="s">
        <v>0</v>
      </c>
      <c r="C30">
        <v>0.68</v>
      </c>
      <c r="D30">
        <v>0.39600000000000002</v>
      </c>
      <c r="E30">
        <v>1.35</v>
      </c>
      <c r="F30">
        <v>68</v>
      </c>
      <c r="G30">
        <v>35</v>
      </c>
      <c r="H30">
        <v>9</v>
      </c>
      <c r="I30">
        <v>29</v>
      </c>
      <c r="J30">
        <v>17.5</v>
      </c>
      <c r="K30">
        <v>71.099999999999994</v>
      </c>
      <c r="L30" t="s">
        <v>38</v>
      </c>
      <c r="N30" t="s">
        <v>59</v>
      </c>
    </row>
    <row r="31" spans="1:23" x14ac:dyDescent="0.15">
      <c r="A31">
        <v>9749</v>
      </c>
      <c r="B31" t="s">
        <v>0</v>
      </c>
      <c r="C31">
        <v>0.68300000000000005</v>
      </c>
      <c r="D31">
        <v>0.41499999999999998</v>
      </c>
      <c r="E31">
        <v>1.3740000000000001</v>
      </c>
      <c r="F31">
        <v>81</v>
      </c>
      <c r="G31">
        <v>46</v>
      </c>
      <c r="H31">
        <v>9</v>
      </c>
      <c r="I31">
        <v>25.6</v>
      </c>
      <c r="J31">
        <v>17.079999999999998</v>
      </c>
      <c r="K31">
        <v>71.3</v>
      </c>
      <c r="L31" t="s">
        <v>38</v>
      </c>
      <c r="N31" t="s">
        <v>58</v>
      </c>
    </row>
    <row r="32" spans="1:23" x14ac:dyDescent="0.15">
      <c r="A32">
        <v>9747</v>
      </c>
      <c r="B32" t="s">
        <v>0</v>
      </c>
      <c r="C32">
        <v>0.67</v>
      </c>
      <c r="D32">
        <v>0.39</v>
      </c>
      <c r="E32">
        <v>1.4850000000000001</v>
      </c>
      <c r="F32">
        <v>69</v>
      </c>
      <c r="G32">
        <v>35.1</v>
      </c>
      <c r="H32" t="s">
        <v>38</v>
      </c>
      <c r="I32">
        <v>26.2</v>
      </c>
      <c r="J32">
        <v>17.5</v>
      </c>
      <c r="K32">
        <v>71.099999999999994</v>
      </c>
      <c r="L32" t="s">
        <v>38</v>
      </c>
      <c r="N32" t="s">
        <v>58</v>
      </c>
    </row>
    <row r="33" spans="1:14" x14ac:dyDescent="0.15">
      <c r="A33">
        <v>9791</v>
      </c>
      <c r="B33" t="s">
        <v>0</v>
      </c>
      <c r="C33" s="4">
        <v>0.72499999999999998</v>
      </c>
      <c r="D33" s="4">
        <v>0.55000000000000004</v>
      </c>
      <c r="E33" s="1">
        <v>2.8039999999999998</v>
      </c>
      <c r="F33" s="4">
        <v>55.8</v>
      </c>
      <c r="G33" s="4">
        <v>27.9</v>
      </c>
      <c r="H33" s="1">
        <v>17</v>
      </c>
      <c r="I33">
        <v>23</v>
      </c>
      <c r="J33">
        <v>16.25</v>
      </c>
      <c r="K33">
        <v>71.7</v>
      </c>
      <c r="L33" t="s">
        <v>38</v>
      </c>
      <c r="N33" t="s">
        <v>64</v>
      </c>
    </row>
    <row r="34" spans="1:14" x14ac:dyDescent="0.15">
      <c r="A34">
        <v>9789</v>
      </c>
      <c r="B34" t="s">
        <v>0</v>
      </c>
      <c r="C34" s="4">
        <v>0.72499999999999998</v>
      </c>
      <c r="D34">
        <v>0.44600000000000001</v>
      </c>
      <c r="E34" s="4">
        <v>1.6</v>
      </c>
      <c r="F34">
        <v>84</v>
      </c>
      <c r="G34">
        <v>50</v>
      </c>
      <c r="H34" t="s">
        <v>38</v>
      </c>
      <c r="I34">
        <v>26</v>
      </c>
      <c r="J34">
        <v>17.079999999999998</v>
      </c>
      <c r="K34">
        <v>71.3</v>
      </c>
      <c r="L34" t="s">
        <v>38</v>
      </c>
      <c r="N34" t="s">
        <v>65</v>
      </c>
    </row>
    <row r="35" spans="1:14" x14ac:dyDescent="0.15">
      <c r="A35">
        <v>9790</v>
      </c>
      <c r="B35" t="s">
        <v>0</v>
      </c>
      <c r="C35">
        <v>0.67700000000000005</v>
      </c>
      <c r="D35">
        <v>0.44600000000000001</v>
      </c>
      <c r="E35" s="4">
        <v>1.7</v>
      </c>
      <c r="F35">
        <v>72</v>
      </c>
      <c r="G35">
        <v>38</v>
      </c>
      <c r="H35" t="s">
        <v>38</v>
      </c>
      <c r="I35">
        <v>24</v>
      </c>
      <c r="J35">
        <v>17.079999999999998</v>
      </c>
      <c r="K35">
        <v>71.3</v>
      </c>
      <c r="L35" t="s">
        <v>38</v>
      </c>
      <c r="N35" t="s">
        <v>66</v>
      </c>
    </row>
    <row r="36" spans="1:14" x14ac:dyDescent="0.15">
      <c r="A36">
        <v>9793</v>
      </c>
      <c r="B36" t="s">
        <v>0</v>
      </c>
      <c r="C36">
        <v>0.69199999999999995</v>
      </c>
      <c r="D36">
        <v>0.435</v>
      </c>
      <c r="E36">
        <v>1.496</v>
      </c>
      <c r="F36">
        <v>76.900000000000006</v>
      </c>
      <c r="G36">
        <v>43.6</v>
      </c>
      <c r="H36">
        <v>9</v>
      </c>
      <c r="I36">
        <v>31</v>
      </c>
      <c r="J36">
        <v>18.329999999999998</v>
      </c>
      <c r="K36">
        <v>70.8</v>
      </c>
      <c r="L36" t="s">
        <v>38</v>
      </c>
      <c r="N36" t="s">
        <v>67</v>
      </c>
    </row>
    <row r="37" spans="1:14" x14ac:dyDescent="0.15">
      <c r="A37">
        <v>9792</v>
      </c>
      <c r="B37" t="s">
        <v>0</v>
      </c>
      <c r="C37">
        <v>0.65100000000000002</v>
      </c>
      <c r="D37">
        <v>0.48299999999999998</v>
      </c>
      <c r="E37" s="4">
        <v>1.65</v>
      </c>
      <c r="F37">
        <v>74</v>
      </c>
      <c r="G37">
        <v>39.9</v>
      </c>
      <c r="H37">
        <v>10</v>
      </c>
      <c r="I37">
        <v>28.5</v>
      </c>
      <c r="J37">
        <v>16.11</v>
      </c>
      <c r="K37">
        <v>71.8</v>
      </c>
      <c r="L37" t="s">
        <v>38</v>
      </c>
      <c r="N37" t="s">
        <v>70</v>
      </c>
    </row>
    <row r="38" spans="1:14" x14ac:dyDescent="0.15">
      <c r="A38">
        <v>9742</v>
      </c>
      <c r="B38" t="s">
        <v>51</v>
      </c>
      <c r="C38" t="s">
        <v>69</v>
      </c>
    </row>
    <row r="39" spans="1:14" x14ac:dyDescent="0.15">
      <c r="A39">
        <v>9459</v>
      </c>
      <c r="B39" t="s">
        <v>51</v>
      </c>
      <c r="C39">
        <v>0.67</v>
      </c>
      <c r="D39">
        <v>0.41399999999999998</v>
      </c>
      <c r="E39">
        <v>1.4850000000000001</v>
      </c>
      <c r="F39">
        <v>74</v>
      </c>
      <c r="G39">
        <v>40</v>
      </c>
      <c r="H39">
        <v>7</v>
      </c>
      <c r="I39">
        <v>26</v>
      </c>
      <c r="J39">
        <v>16.670000000000002</v>
      </c>
      <c r="K39">
        <v>71.5</v>
      </c>
      <c r="L39" t="s">
        <v>38</v>
      </c>
      <c r="N39" t="s">
        <v>73</v>
      </c>
    </row>
    <row r="40" spans="1:14" x14ac:dyDescent="0.15">
      <c r="A40">
        <v>9741</v>
      </c>
      <c r="B40" t="s">
        <v>51</v>
      </c>
      <c r="C40">
        <v>0.64600000000000002</v>
      </c>
      <c r="D40">
        <v>0.36899999999999999</v>
      </c>
      <c r="E40">
        <v>1.3129999999999999</v>
      </c>
      <c r="F40">
        <v>68</v>
      </c>
      <c r="G40">
        <v>34</v>
      </c>
      <c r="H40">
        <v>7.3</v>
      </c>
      <c r="I40">
        <v>25</v>
      </c>
      <c r="J40">
        <v>15.42</v>
      </c>
      <c r="K40">
        <v>72.099999999999994</v>
      </c>
      <c r="L40" t="s">
        <v>38</v>
      </c>
      <c r="N40" t="s">
        <v>57</v>
      </c>
    </row>
    <row r="41" spans="1:14" x14ac:dyDescent="0.15">
      <c r="A41">
        <v>9743</v>
      </c>
      <c r="B41" t="s">
        <v>51</v>
      </c>
      <c r="C41">
        <v>0.64600000000000002</v>
      </c>
      <c r="D41">
        <v>0.42</v>
      </c>
      <c r="E41" s="4">
        <v>1.778</v>
      </c>
      <c r="F41">
        <v>73</v>
      </c>
      <c r="G41">
        <v>39</v>
      </c>
      <c r="H41">
        <v>8.3000000000000007</v>
      </c>
      <c r="I41">
        <v>27</v>
      </c>
      <c r="J41">
        <v>16.670000000000002</v>
      </c>
      <c r="K41">
        <v>71.5</v>
      </c>
      <c r="L41" t="s">
        <v>38</v>
      </c>
      <c r="N41" t="s">
        <v>56</v>
      </c>
    </row>
    <row r="42" spans="1:14" x14ac:dyDescent="0.15">
      <c r="A42">
        <v>9497</v>
      </c>
      <c r="B42" t="s">
        <v>51</v>
      </c>
      <c r="C42">
        <v>0.64600000000000002</v>
      </c>
      <c r="D42">
        <v>0.41499999999999998</v>
      </c>
      <c r="E42">
        <v>1.3169999999999999</v>
      </c>
      <c r="F42">
        <v>71</v>
      </c>
      <c r="G42">
        <v>37</v>
      </c>
      <c r="H42">
        <v>8</v>
      </c>
      <c r="I42">
        <v>25</v>
      </c>
      <c r="J42">
        <v>16.11</v>
      </c>
      <c r="K42">
        <v>71.8</v>
      </c>
      <c r="L42" t="s">
        <v>38</v>
      </c>
      <c r="N42" t="s">
        <v>74</v>
      </c>
    </row>
    <row r="43" spans="1:14" x14ac:dyDescent="0.15">
      <c r="A43">
        <v>9498</v>
      </c>
      <c r="B43" t="s">
        <v>51</v>
      </c>
      <c r="C43">
        <v>0.67</v>
      </c>
      <c r="D43">
        <v>0.35299999999999998</v>
      </c>
      <c r="E43" s="4">
        <v>1.758</v>
      </c>
      <c r="F43">
        <v>74</v>
      </c>
      <c r="G43">
        <v>40</v>
      </c>
      <c r="H43" s="4">
        <v>9.3000000000000007</v>
      </c>
      <c r="I43">
        <v>31.6</v>
      </c>
      <c r="J43">
        <v>17.079999999999998</v>
      </c>
      <c r="K43">
        <v>71.3</v>
      </c>
      <c r="L43" t="s">
        <v>38</v>
      </c>
      <c r="N43" t="s">
        <v>75</v>
      </c>
    </row>
    <row r="44" spans="1:14" x14ac:dyDescent="0.15">
      <c r="A44">
        <v>9496</v>
      </c>
      <c r="B44" t="s">
        <v>51</v>
      </c>
      <c r="C44">
        <v>0.63100000000000001</v>
      </c>
      <c r="D44">
        <v>0.32300000000000001</v>
      </c>
      <c r="E44">
        <v>1.4770000000000001</v>
      </c>
      <c r="F44">
        <v>72.3</v>
      </c>
      <c r="G44">
        <v>38.200000000000003</v>
      </c>
      <c r="H44">
        <v>8</v>
      </c>
      <c r="I44">
        <v>22</v>
      </c>
      <c r="J44">
        <v>15</v>
      </c>
      <c r="K44">
        <v>72.3</v>
      </c>
      <c r="L44" t="s">
        <v>38</v>
      </c>
      <c r="N44" t="s">
        <v>61</v>
      </c>
    </row>
    <row r="45" spans="1:14" x14ac:dyDescent="0.15">
      <c r="A45">
        <v>9495</v>
      </c>
      <c r="B45" t="s">
        <v>51</v>
      </c>
      <c r="C45">
        <v>0.621</v>
      </c>
      <c r="D45">
        <v>0.317</v>
      </c>
      <c r="E45" s="4">
        <v>1.6</v>
      </c>
      <c r="F45">
        <v>78</v>
      </c>
      <c r="G45">
        <v>43</v>
      </c>
      <c r="H45" s="4">
        <v>8.8000000000000007</v>
      </c>
      <c r="I45">
        <v>18.399999999999999</v>
      </c>
      <c r="J45">
        <v>15</v>
      </c>
      <c r="K45">
        <v>72.3</v>
      </c>
      <c r="L45" t="s">
        <v>38</v>
      </c>
      <c r="N45" t="s">
        <v>62</v>
      </c>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51"/>
  <sheetViews>
    <sheetView topLeftCell="B4" workbookViewId="0">
      <selection activeCell="K28" activeCellId="1" sqref="D28:G49 K28:K49"/>
    </sheetView>
  </sheetViews>
  <sheetFormatPr baseColWidth="10" defaultColWidth="8.83203125" defaultRowHeight="13" x14ac:dyDescent="0.15"/>
  <sheetData>
    <row r="2" spans="1:21" x14ac:dyDescent="0.15">
      <c r="D2" t="s">
        <v>11</v>
      </c>
      <c r="F2" t="s">
        <v>12</v>
      </c>
      <c r="H2" t="s">
        <v>13</v>
      </c>
      <c r="L2" t="s">
        <v>14</v>
      </c>
      <c r="Q2" t="s">
        <v>15</v>
      </c>
    </row>
    <row r="3" spans="1:21" x14ac:dyDescent="0.15">
      <c r="A3" t="s">
        <v>1</v>
      </c>
      <c r="B3" t="s">
        <v>9</v>
      </c>
      <c r="C3" t="s">
        <v>10</v>
      </c>
      <c r="D3" t="s">
        <v>17</v>
      </c>
      <c r="E3" t="s">
        <v>18</v>
      </c>
      <c r="F3" t="s">
        <v>2</v>
      </c>
      <c r="G3" t="s">
        <v>19</v>
      </c>
      <c r="H3" t="s">
        <v>20</v>
      </c>
      <c r="I3" t="s">
        <v>21</v>
      </c>
      <c r="J3" t="s">
        <v>8</v>
      </c>
      <c r="K3" t="s">
        <v>7</v>
      </c>
      <c r="L3" t="s">
        <v>3</v>
      </c>
      <c r="M3" t="s">
        <v>4</v>
      </c>
      <c r="N3" t="s">
        <v>5</v>
      </c>
      <c r="O3" t="s">
        <v>6</v>
      </c>
      <c r="P3" t="s">
        <v>116</v>
      </c>
      <c r="Q3" t="s">
        <v>22</v>
      </c>
      <c r="R3" t="s">
        <v>23</v>
      </c>
      <c r="S3" t="s">
        <v>24</v>
      </c>
      <c r="T3" t="s">
        <v>25</v>
      </c>
      <c r="U3" t="s">
        <v>123</v>
      </c>
    </row>
    <row r="4" spans="1:21" x14ac:dyDescent="0.15">
      <c r="A4" s="3">
        <v>2408</v>
      </c>
      <c r="B4" s="3" t="s">
        <v>0</v>
      </c>
      <c r="C4" s="3" t="s">
        <v>93</v>
      </c>
      <c r="D4">
        <v>24.7</v>
      </c>
      <c r="E4">
        <v>66.400000000000006</v>
      </c>
      <c r="F4">
        <v>62.8</v>
      </c>
      <c r="G4">
        <v>33.4</v>
      </c>
      <c r="H4">
        <v>2.6030000000000002</v>
      </c>
      <c r="I4">
        <v>3.911</v>
      </c>
      <c r="J4">
        <v>25</v>
      </c>
      <c r="K4">
        <v>590</v>
      </c>
      <c r="L4">
        <v>0.90400000000000003</v>
      </c>
      <c r="M4">
        <v>1.395</v>
      </c>
      <c r="N4">
        <v>0.89400000000000002</v>
      </c>
      <c r="O4">
        <v>1.3</v>
      </c>
      <c r="P4">
        <v>102.2</v>
      </c>
      <c r="Q4">
        <v>2.6</v>
      </c>
      <c r="R4">
        <v>811</v>
      </c>
      <c r="S4">
        <v>6.6</v>
      </c>
      <c r="T4">
        <v>1285</v>
      </c>
      <c r="U4" t="s">
        <v>129</v>
      </c>
    </row>
    <row r="5" spans="1:21" x14ac:dyDescent="0.15">
      <c r="A5" s="3">
        <v>2409</v>
      </c>
      <c r="B5" s="3" t="s">
        <v>0</v>
      </c>
      <c r="C5" s="3" t="s">
        <v>93</v>
      </c>
      <c r="D5">
        <v>32.4</v>
      </c>
      <c r="E5">
        <v>86.5</v>
      </c>
      <c r="F5">
        <v>62.6</v>
      </c>
      <c r="G5">
        <v>33.6</v>
      </c>
      <c r="H5">
        <v>2.907</v>
      </c>
      <c r="I5">
        <v>4.375</v>
      </c>
      <c r="J5">
        <v>31</v>
      </c>
      <c r="K5">
        <v>566</v>
      </c>
      <c r="L5">
        <v>0.872</v>
      </c>
      <c r="M5">
        <v>1.3620000000000001</v>
      </c>
      <c r="N5">
        <v>0.91500000000000004</v>
      </c>
      <c r="O5">
        <v>1.351</v>
      </c>
      <c r="P5">
        <v>122.7</v>
      </c>
      <c r="Q5">
        <v>2.9</v>
      </c>
      <c r="R5">
        <v>845</v>
      </c>
      <c r="S5">
        <v>6.6</v>
      </c>
      <c r="T5">
        <v>1284</v>
      </c>
      <c r="U5" t="s">
        <v>129</v>
      </c>
    </row>
    <row r="6" spans="1:21" x14ac:dyDescent="0.15">
      <c r="A6" s="3">
        <v>2406</v>
      </c>
      <c r="B6" s="3" t="s">
        <v>0</v>
      </c>
      <c r="C6" s="3" t="s">
        <v>94</v>
      </c>
      <c r="D6" s="1">
        <v>51.7</v>
      </c>
      <c r="E6" s="1">
        <v>98</v>
      </c>
      <c r="F6" s="1">
        <v>47.2</v>
      </c>
      <c r="G6" s="1">
        <v>23.6</v>
      </c>
      <c r="H6" s="1">
        <v>3.5249999999999999</v>
      </c>
      <c r="I6" s="1">
        <v>4.6130000000000004</v>
      </c>
      <c r="J6">
        <v>26</v>
      </c>
      <c r="K6">
        <v>556</v>
      </c>
      <c r="L6" s="1">
        <v>1.2549999999999999</v>
      </c>
      <c r="M6" s="1">
        <v>1.706</v>
      </c>
      <c r="N6" s="1">
        <v>1.2829999999999999</v>
      </c>
      <c r="O6" s="1">
        <v>1.6220000000000001</v>
      </c>
      <c r="P6" s="1">
        <v>228.5</v>
      </c>
      <c r="Q6" s="1">
        <v>8.9</v>
      </c>
      <c r="R6" s="1">
        <v>1492</v>
      </c>
      <c r="S6" s="1">
        <v>21.1</v>
      </c>
      <c r="T6" s="1">
        <v>2295</v>
      </c>
      <c r="U6" t="s">
        <v>129</v>
      </c>
    </row>
    <row r="7" spans="1:21" x14ac:dyDescent="0.15">
      <c r="A7" s="3">
        <v>2407</v>
      </c>
      <c r="B7" s="3" t="s">
        <v>0</v>
      </c>
      <c r="C7" s="3" t="s">
        <v>93</v>
      </c>
      <c r="D7">
        <v>30.1</v>
      </c>
      <c r="E7">
        <v>83.2</v>
      </c>
      <c r="F7">
        <v>63.9</v>
      </c>
      <c r="G7">
        <v>34.5</v>
      </c>
      <c r="H7">
        <v>2.82</v>
      </c>
      <c r="I7">
        <v>4.3029999999999999</v>
      </c>
      <c r="J7">
        <v>28</v>
      </c>
      <c r="K7">
        <v>525</v>
      </c>
      <c r="L7">
        <v>0.91500000000000004</v>
      </c>
      <c r="M7">
        <v>1.373</v>
      </c>
      <c r="N7">
        <v>0.88300000000000001</v>
      </c>
      <c r="O7">
        <v>1.3080000000000001</v>
      </c>
      <c r="P7">
        <v>116.2</v>
      </c>
      <c r="Q7">
        <v>2</v>
      </c>
      <c r="R7">
        <v>708</v>
      </c>
      <c r="S7">
        <v>5.4</v>
      </c>
      <c r="T7">
        <v>1165</v>
      </c>
      <c r="U7" t="s">
        <v>129</v>
      </c>
    </row>
    <row r="8" spans="1:21" x14ac:dyDescent="0.15">
      <c r="A8" s="3">
        <v>2420</v>
      </c>
      <c r="B8" s="3" t="s">
        <v>0</v>
      </c>
      <c r="C8" s="3" t="s">
        <v>93</v>
      </c>
      <c r="D8">
        <v>29.4</v>
      </c>
      <c r="E8">
        <v>74.599999999999994</v>
      </c>
      <c r="F8">
        <v>60.5</v>
      </c>
      <c r="G8">
        <v>32</v>
      </c>
      <c r="H8">
        <v>2.7949999999999999</v>
      </c>
      <c r="I8">
        <v>4.1079999999999997</v>
      </c>
      <c r="J8">
        <v>26.9</v>
      </c>
      <c r="K8">
        <v>595</v>
      </c>
      <c r="L8">
        <v>0.82799999999999996</v>
      </c>
      <c r="M8">
        <v>1.3839999999999999</v>
      </c>
      <c r="N8">
        <v>0.80600000000000005</v>
      </c>
      <c r="O8">
        <v>1.2749999999999999</v>
      </c>
      <c r="P8">
        <v>99</v>
      </c>
      <c r="Q8">
        <v>1.7</v>
      </c>
      <c r="R8">
        <v>659</v>
      </c>
      <c r="S8">
        <v>4.4000000000000004</v>
      </c>
      <c r="T8">
        <v>1043</v>
      </c>
      <c r="U8" t="s">
        <v>126</v>
      </c>
    </row>
    <row r="9" spans="1:21" x14ac:dyDescent="0.15">
      <c r="A9" s="3">
        <v>2418</v>
      </c>
      <c r="B9" s="3" t="s">
        <v>0</v>
      </c>
      <c r="C9" s="3" t="s">
        <v>94</v>
      </c>
      <c r="D9" s="1">
        <v>52.1</v>
      </c>
      <c r="E9" s="1">
        <v>92.2</v>
      </c>
      <c r="F9" s="1">
        <v>43.5</v>
      </c>
      <c r="G9" s="1">
        <v>21.4</v>
      </c>
      <c r="H9" s="1">
        <v>3.5350000000000001</v>
      </c>
      <c r="I9" s="1">
        <v>4.4960000000000004</v>
      </c>
      <c r="J9">
        <v>23</v>
      </c>
      <c r="K9">
        <v>572</v>
      </c>
      <c r="L9" s="1">
        <v>1.1599999999999999</v>
      </c>
      <c r="M9" s="1">
        <v>1.625</v>
      </c>
      <c r="N9" s="1">
        <v>1.075</v>
      </c>
      <c r="O9">
        <v>1.375</v>
      </c>
      <c r="P9">
        <v>167</v>
      </c>
      <c r="Q9">
        <v>2.6</v>
      </c>
      <c r="R9">
        <v>814</v>
      </c>
      <c r="S9">
        <v>7.1</v>
      </c>
      <c r="T9">
        <v>1332</v>
      </c>
      <c r="U9" t="s">
        <v>126</v>
      </c>
    </row>
    <row r="10" spans="1:21" x14ac:dyDescent="0.15">
      <c r="A10" s="3">
        <v>2422</v>
      </c>
      <c r="B10" s="3" t="s">
        <v>0</v>
      </c>
      <c r="C10" s="3" t="s">
        <v>94</v>
      </c>
      <c r="D10">
        <v>43.5</v>
      </c>
      <c r="E10">
        <v>79.2</v>
      </c>
      <c r="F10" s="1">
        <v>45.1</v>
      </c>
      <c r="G10" s="1">
        <v>22.1</v>
      </c>
      <c r="H10">
        <v>3.28</v>
      </c>
      <c r="I10">
        <v>4.2130000000000001</v>
      </c>
      <c r="J10">
        <v>22</v>
      </c>
      <c r="K10">
        <v>616</v>
      </c>
      <c r="L10">
        <v>0.94799999999999995</v>
      </c>
      <c r="M10">
        <v>1.351</v>
      </c>
      <c r="N10">
        <v>0.97</v>
      </c>
      <c r="O10">
        <v>1.329</v>
      </c>
      <c r="P10">
        <v>130.80000000000001</v>
      </c>
      <c r="Q10">
        <v>3.9</v>
      </c>
      <c r="R10">
        <v>991</v>
      </c>
      <c r="S10" s="13">
        <v>9.6</v>
      </c>
      <c r="T10" s="13">
        <v>1553</v>
      </c>
      <c r="U10" t="s">
        <v>126</v>
      </c>
    </row>
    <row r="11" spans="1:21" x14ac:dyDescent="0.15">
      <c r="A11" s="3">
        <v>2421</v>
      </c>
      <c r="B11" s="3" t="s">
        <v>0</v>
      </c>
      <c r="C11" s="3" t="s">
        <v>94</v>
      </c>
      <c r="D11">
        <v>39.4</v>
      </c>
      <c r="E11">
        <v>79.099999999999994</v>
      </c>
      <c r="F11" s="6">
        <v>50.2</v>
      </c>
      <c r="G11" s="6">
        <v>25.2</v>
      </c>
      <c r="H11">
        <v>3.149</v>
      </c>
      <c r="I11">
        <v>4.2110000000000003</v>
      </c>
      <c r="J11">
        <v>18.600000000000001</v>
      </c>
      <c r="K11">
        <v>469</v>
      </c>
      <c r="L11">
        <v>1</v>
      </c>
      <c r="M11">
        <v>1.4</v>
      </c>
      <c r="N11">
        <v>1</v>
      </c>
      <c r="O11">
        <v>1.375</v>
      </c>
      <c r="P11">
        <v>135.69999999999999</v>
      </c>
      <c r="Q11" s="1">
        <v>6.5</v>
      </c>
      <c r="R11" s="1">
        <v>1269</v>
      </c>
      <c r="S11" s="1">
        <v>18.3</v>
      </c>
      <c r="T11" s="1">
        <v>2141</v>
      </c>
      <c r="U11" t="s">
        <v>126</v>
      </c>
    </row>
    <row r="12" spans="1:21" x14ac:dyDescent="0.15">
      <c r="A12" s="3">
        <v>2489</v>
      </c>
      <c r="B12" s="3" t="s">
        <v>0</v>
      </c>
      <c r="C12" s="3" t="s">
        <v>94</v>
      </c>
      <c r="D12">
        <v>45.1</v>
      </c>
      <c r="E12">
        <v>83</v>
      </c>
      <c r="F12" s="1">
        <v>45.6</v>
      </c>
      <c r="G12" s="1">
        <v>22.5</v>
      </c>
      <c r="H12">
        <v>3.33</v>
      </c>
      <c r="I12">
        <v>4.298</v>
      </c>
      <c r="J12">
        <v>22</v>
      </c>
      <c r="K12">
        <v>585</v>
      </c>
      <c r="L12" s="1">
        <v>1.28</v>
      </c>
      <c r="M12" s="1">
        <v>1.7</v>
      </c>
      <c r="N12" s="1">
        <v>1.27</v>
      </c>
      <c r="O12" s="1">
        <v>1.504</v>
      </c>
      <c r="P12" s="1">
        <v>199</v>
      </c>
      <c r="Q12" s="1">
        <v>11.4</v>
      </c>
      <c r="R12" s="1">
        <v>1687</v>
      </c>
      <c r="S12" s="1">
        <v>35</v>
      </c>
      <c r="T12" s="1">
        <v>2963</v>
      </c>
      <c r="U12" t="s">
        <v>133</v>
      </c>
    </row>
    <row r="13" spans="1:21" x14ac:dyDescent="0.15">
      <c r="A13" s="3">
        <v>2417</v>
      </c>
      <c r="B13" s="3" t="s">
        <v>0</v>
      </c>
      <c r="C13" s="3" t="s">
        <v>93</v>
      </c>
      <c r="D13">
        <v>27.9</v>
      </c>
      <c r="E13">
        <v>71.7</v>
      </c>
      <c r="F13">
        <v>61.1</v>
      </c>
      <c r="G13">
        <v>32.299999999999997</v>
      </c>
      <c r="H13">
        <v>2.7360000000000002</v>
      </c>
      <c r="I13">
        <v>4.0410000000000004</v>
      </c>
      <c r="J13">
        <v>20</v>
      </c>
      <c r="K13">
        <v>459</v>
      </c>
      <c r="L13">
        <v>0.89400000000000002</v>
      </c>
      <c r="M13">
        <v>1.417</v>
      </c>
      <c r="N13">
        <v>0.85699999999999998</v>
      </c>
      <c r="O13">
        <v>1.3080000000000001</v>
      </c>
      <c r="P13">
        <v>108</v>
      </c>
      <c r="Q13">
        <v>3.4</v>
      </c>
      <c r="R13">
        <v>916</v>
      </c>
      <c r="S13">
        <v>7.3</v>
      </c>
      <c r="T13">
        <v>1348</v>
      </c>
      <c r="U13" t="s">
        <v>126</v>
      </c>
    </row>
    <row r="14" spans="1:21" x14ac:dyDescent="0.15">
      <c r="A14" s="3">
        <v>2488</v>
      </c>
      <c r="B14" s="3" t="s">
        <v>0</v>
      </c>
      <c r="C14" s="3" t="s">
        <v>93</v>
      </c>
      <c r="D14">
        <v>31.5</v>
      </c>
      <c r="E14">
        <v>77</v>
      </c>
      <c r="F14">
        <v>59</v>
      </c>
      <c r="G14">
        <v>31</v>
      </c>
      <c r="H14">
        <v>2.875</v>
      </c>
      <c r="I14">
        <v>4.1639999999999997</v>
      </c>
      <c r="J14">
        <v>25</v>
      </c>
      <c r="K14">
        <v>552</v>
      </c>
      <c r="L14">
        <v>0.93700000000000006</v>
      </c>
      <c r="M14">
        <v>1.4059999999999999</v>
      </c>
      <c r="N14">
        <v>0.93700000000000006</v>
      </c>
      <c r="O14">
        <v>1.351</v>
      </c>
      <c r="P14">
        <v>120</v>
      </c>
      <c r="Q14">
        <v>2</v>
      </c>
      <c r="R14">
        <v>702</v>
      </c>
      <c r="S14">
        <v>4.9000000000000004</v>
      </c>
      <c r="T14">
        <v>1111</v>
      </c>
      <c r="U14" t="s">
        <v>133</v>
      </c>
    </row>
    <row r="15" spans="1:21" x14ac:dyDescent="0.15">
      <c r="A15" s="3">
        <v>2487</v>
      </c>
      <c r="B15" s="3" t="s">
        <v>0</v>
      </c>
      <c r="C15" s="3" t="s">
        <v>94</v>
      </c>
      <c r="D15">
        <v>45.2</v>
      </c>
      <c r="E15">
        <v>86</v>
      </c>
      <c r="F15" s="1">
        <v>47.3</v>
      </c>
      <c r="G15" s="1">
        <v>23.5</v>
      </c>
      <c r="H15">
        <v>3.3340000000000001</v>
      </c>
      <c r="I15">
        <v>4.3600000000000003</v>
      </c>
      <c r="J15">
        <v>19</v>
      </c>
      <c r="K15">
        <v>479</v>
      </c>
      <c r="L15">
        <v>1.06</v>
      </c>
      <c r="M15">
        <v>1.5</v>
      </c>
      <c r="N15">
        <v>1.1000000000000001</v>
      </c>
      <c r="O15">
        <v>1.488</v>
      </c>
      <c r="P15">
        <v>170</v>
      </c>
      <c r="Q15">
        <v>2.4</v>
      </c>
      <c r="R15">
        <v>775</v>
      </c>
      <c r="S15">
        <v>5.8</v>
      </c>
      <c r="T15">
        <v>1205</v>
      </c>
      <c r="U15" t="s">
        <v>133</v>
      </c>
    </row>
    <row r="16" spans="1:21" x14ac:dyDescent="0.15">
      <c r="A16" s="3">
        <v>2486</v>
      </c>
      <c r="B16" s="3" t="s">
        <v>0</v>
      </c>
      <c r="C16" s="3" t="s">
        <v>94</v>
      </c>
      <c r="D16" t="s">
        <v>136</v>
      </c>
    </row>
    <row r="17" spans="1:21" x14ac:dyDescent="0.15">
      <c r="A17" s="3">
        <v>2247</v>
      </c>
      <c r="B17" s="3" t="s">
        <v>0</v>
      </c>
      <c r="C17" s="3" t="s">
        <v>94</v>
      </c>
      <c r="D17" s="1">
        <v>47.2</v>
      </c>
      <c r="E17" s="1">
        <v>99</v>
      </c>
      <c r="F17" s="6">
        <v>52</v>
      </c>
      <c r="G17">
        <v>26.7</v>
      </c>
      <c r="H17" s="1">
        <v>3.3919999999999999</v>
      </c>
      <c r="I17" s="1">
        <v>4.625</v>
      </c>
      <c r="J17">
        <v>28.7</v>
      </c>
      <c r="K17">
        <v>558</v>
      </c>
      <c r="L17">
        <v>1.0249999999999999</v>
      </c>
      <c r="M17">
        <v>1.5</v>
      </c>
      <c r="N17">
        <v>1.0249999999999999</v>
      </c>
      <c r="O17">
        <v>1.375</v>
      </c>
      <c r="P17">
        <v>160</v>
      </c>
      <c r="Q17">
        <v>2.5</v>
      </c>
      <c r="R17">
        <v>796</v>
      </c>
      <c r="S17">
        <v>7.1</v>
      </c>
      <c r="T17">
        <v>1336</v>
      </c>
      <c r="U17" t="s">
        <v>124</v>
      </c>
    </row>
    <row r="18" spans="1:21" x14ac:dyDescent="0.15">
      <c r="A18" s="3">
        <v>2249</v>
      </c>
      <c r="B18" s="3" t="s">
        <v>0</v>
      </c>
      <c r="C18" s="3" t="s">
        <v>93</v>
      </c>
      <c r="D18">
        <v>22.8</v>
      </c>
      <c r="E18">
        <v>64.099999999999994</v>
      </c>
      <c r="F18">
        <v>64.400000000000006</v>
      </c>
      <c r="G18">
        <v>34.5</v>
      </c>
      <c r="H18">
        <v>2.5230000000000001</v>
      </c>
      <c r="I18">
        <v>3.8540000000000001</v>
      </c>
      <c r="J18">
        <v>24.7</v>
      </c>
      <c r="K18">
        <v>598</v>
      </c>
      <c r="L18">
        <v>0.95899999999999996</v>
      </c>
      <c r="M18">
        <v>1.444</v>
      </c>
      <c r="N18">
        <v>1.0029999999999999</v>
      </c>
      <c r="O18">
        <v>1.379</v>
      </c>
      <c r="P18">
        <v>112</v>
      </c>
      <c r="Q18">
        <v>3.4</v>
      </c>
      <c r="R18">
        <v>923</v>
      </c>
      <c r="S18">
        <v>7.4</v>
      </c>
      <c r="T18">
        <v>1356</v>
      </c>
      <c r="U18" t="s">
        <v>124</v>
      </c>
    </row>
    <row r="19" spans="1:21" x14ac:dyDescent="0.15">
      <c r="A19" s="3">
        <v>2251</v>
      </c>
      <c r="B19" s="3" t="s">
        <v>0</v>
      </c>
      <c r="C19" s="3" t="s">
        <v>94</v>
      </c>
      <c r="D19" s="1">
        <v>42</v>
      </c>
      <c r="E19" s="1">
        <v>105</v>
      </c>
      <c r="F19">
        <v>60</v>
      </c>
      <c r="G19">
        <v>32</v>
      </c>
      <c r="H19" s="1">
        <v>3.2320000000000002</v>
      </c>
      <c r="I19" s="1">
        <v>4.7519999999999998</v>
      </c>
      <c r="J19">
        <v>33</v>
      </c>
      <c r="K19">
        <v>520</v>
      </c>
      <c r="L19">
        <v>0.97499999999999998</v>
      </c>
      <c r="M19">
        <v>1.4059999999999999</v>
      </c>
      <c r="N19">
        <v>0.97499999999999998</v>
      </c>
      <c r="O19">
        <v>1.381</v>
      </c>
      <c r="P19">
        <v>149</v>
      </c>
      <c r="Q19">
        <v>3.3</v>
      </c>
      <c r="R19">
        <v>910</v>
      </c>
      <c r="S19">
        <v>7.8</v>
      </c>
      <c r="T19">
        <v>1396</v>
      </c>
      <c r="U19" t="s">
        <v>124</v>
      </c>
    </row>
    <row r="20" spans="1:21" x14ac:dyDescent="0.15">
      <c r="A20" s="3">
        <v>2419</v>
      </c>
      <c r="B20" s="3" t="s">
        <v>0</v>
      </c>
      <c r="C20" s="3" t="s">
        <v>94</v>
      </c>
      <c r="D20" s="1">
        <v>53</v>
      </c>
      <c r="E20" s="1">
        <v>100</v>
      </c>
      <c r="F20" s="1">
        <v>46.8</v>
      </c>
      <c r="G20" s="1">
        <v>23.4</v>
      </c>
      <c r="H20" s="1">
        <v>3.569</v>
      </c>
      <c r="I20" s="1">
        <v>4.6580000000000004</v>
      </c>
      <c r="J20">
        <v>23.7</v>
      </c>
      <c r="K20">
        <v>505</v>
      </c>
      <c r="L20">
        <v>1.0249999999999999</v>
      </c>
      <c r="M20">
        <v>1.4590000000000001</v>
      </c>
      <c r="N20">
        <v>1.0249999999999999</v>
      </c>
      <c r="O20">
        <v>1.3140000000000001</v>
      </c>
      <c r="P20">
        <v>183</v>
      </c>
      <c r="Q20">
        <v>3</v>
      </c>
      <c r="R20">
        <v>859</v>
      </c>
      <c r="S20">
        <v>7.5</v>
      </c>
      <c r="T20">
        <v>1366</v>
      </c>
      <c r="U20" t="s">
        <v>124</v>
      </c>
    </row>
    <row r="21" spans="1:21" x14ac:dyDescent="0.15">
      <c r="A21" s="3">
        <v>2492</v>
      </c>
      <c r="B21" s="3" t="s">
        <v>0</v>
      </c>
      <c r="C21" s="3" t="s">
        <v>93</v>
      </c>
      <c r="D21" s="3">
        <v>29.5</v>
      </c>
      <c r="E21" s="3">
        <v>67.8</v>
      </c>
      <c r="F21" s="3">
        <v>61</v>
      </c>
      <c r="G21" s="3">
        <v>32.200000000000003</v>
      </c>
      <c r="H21" s="3">
        <v>2.677</v>
      </c>
      <c r="I21" s="3">
        <v>3.9470000000000001</v>
      </c>
      <c r="J21" s="3">
        <v>17</v>
      </c>
      <c r="K21" s="3">
        <v>416</v>
      </c>
      <c r="L21" s="3">
        <v>0.93700000000000006</v>
      </c>
      <c r="M21" s="3">
        <v>1.4379999999999999</v>
      </c>
      <c r="N21" s="3">
        <v>0.93700000000000006</v>
      </c>
      <c r="O21" s="3">
        <v>1.4</v>
      </c>
      <c r="P21" s="3">
        <v>111.3</v>
      </c>
      <c r="Q21" s="3">
        <v>1.2</v>
      </c>
      <c r="R21" s="3">
        <v>555</v>
      </c>
      <c r="S21" s="3">
        <v>2.8</v>
      </c>
      <c r="T21" s="3">
        <v>839</v>
      </c>
      <c r="U21" t="s">
        <v>133</v>
      </c>
    </row>
    <row r="22" spans="1:21" x14ac:dyDescent="0.15">
      <c r="A22" s="3">
        <v>2493</v>
      </c>
      <c r="B22" s="3" t="s">
        <v>0</v>
      </c>
      <c r="C22" s="3" t="s">
        <v>93</v>
      </c>
      <c r="D22" s="3">
        <v>34.4</v>
      </c>
      <c r="E22" s="3">
        <v>86.8</v>
      </c>
      <c r="F22" s="3">
        <v>60.4</v>
      </c>
      <c r="G22" s="3">
        <v>32</v>
      </c>
      <c r="H22" s="3">
        <v>2.98</v>
      </c>
      <c r="I22" s="3">
        <v>4.3810000000000002</v>
      </c>
      <c r="J22" s="3">
        <v>27</v>
      </c>
      <c r="K22" s="3">
        <v>518</v>
      </c>
      <c r="L22" s="3">
        <v>0.93700000000000006</v>
      </c>
      <c r="M22" s="3">
        <v>1.395</v>
      </c>
      <c r="N22" s="3">
        <v>0.93700000000000006</v>
      </c>
      <c r="O22" s="3">
        <v>1.3839999999999999</v>
      </c>
      <c r="P22" s="3">
        <v>133</v>
      </c>
      <c r="Q22" s="3">
        <v>2</v>
      </c>
      <c r="R22" s="3">
        <v>707</v>
      </c>
      <c r="S22" s="3">
        <v>4.5999999999999996</v>
      </c>
      <c r="T22" s="3">
        <v>1069</v>
      </c>
      <c r="U22" t="s">
        <v>138</v>
      </c>
    </row>
    <row r="23" spans="1:21" x14ac:dyDescent="0.15">
      <c r="A23" s="3">
        <v>2490</v>
      </c>
      <c r="B23" s="3" t="s">
        <v>0</v>
      </c>
      <c r="C23" s="3" t="s">
        <v>93</v>
      </c>
      <c r="D23" t="s">
        <v>137</v>
      </c>
    </row>
    <row r="24" spans="1:21" x14ac:dyDescent="0.15">
      <c r="A24" s="3">
        <v>2491</v>
      </c>
      <c r="B24" s="3" t="s">
        <v>0</v>
      </c>
      <c r="C24" s="3" t="s">
        <v>93</v>
      </c>
      <c r="D24">
        <v>20</v>
      </c>
      <c r="E24">
        <v>64.099999999999994</v>
      </c>
      <c r="F24">
        <v>69</v>
      </c>
      <c r="G24">
        <v>38</v>
      </c>
      <c r="H24">
        <v>2.383</v>
      </c>
      <c r="I24">
        <v>3.8530000000000002</v>
      </c>
      <c r="J24">
        <v>21</v>
      </c>
      <c r="K24">
        <v>467</v>
      </c>
      <c r="L24">
        <v>0.875</v>
      </c>
      <c r="M24">
        <v>1.375</v>
      </c>
      <c r="N24">
        <v>0.875</v>
      </c>
      <c r="O24">
        <v>1.375</v>
      </c>
      <c r="P24">
        <v>96</v>
      </c>
      <c r="Q24">
        <v>1.8</v>
      </c>
      <c r="R24">
        <v>675</v>
      </c>
      <c r="S24">
        <v>4.5999999999999996</v>
      </c>
      <c r="T24">
        <v>1077</v>
      </c>
      <c r="U24" t="s">
        <v>139</v>
      </c>
    </row>
    <row r="25" spans="1:21" s="14" customFormat="1" x14ac:dyDescent="0.15">
      <c r="C25" s="14" t="s">
        <v>140</v>
      </c>
      <c r="D25" s="14">
        <f>AVERAGE(D4,D5,D7,D8,D13,D14,D18,D21,D22,D24)</f>
        <v>28.27</v>
      </c>
      <c r="E25" s="14">
        <f t="shared" ref="E25:T25" si="0">AVERAGE(E4,E5,E7,E8,E13,E14,E18,E21,E22,E24)</f>
        <v>74.22</v>
      </c>
      <c r="F25" s="14">
        <f t="shared" si="0"/>
        <v>62.470000000000006</v>
      </c>
      <c r="G25" s="14">
        <f t="shared" si="0"/>
        <v>33.35</v>
      </c>
      <c r="H25" s="14">
        <f t="shared" si="0"/>
        <v>2.7298999999999998</v>
      </c>
      <c r="I25" s="14">
        <f t="shared" si="0"/>
        <v>4.0937000000000001</v>
      </c>
      <c r="J25" s="14">
        <f t="shared" si="0"/>
        <v>24.56</v>
      </c>
      <c r="K25" s="14">
        <f t="shared" si="0"/>
        <v>528.6</v>
      </c>
      <c r="L25" s="14">
        <f t="shared" si="0"/>
        <v>0.90579999999999994</v>
      </c>
      <c r="M25" s="14">
        <f t="shared" si="0"/>
        <v>1.3988999999999998</v>
      </c>
      <c r="N25" s="14">
        <f t="shared" si="0"/>
        <v>0.90440000000000009</v>
      </c>
      <c r="O25" s="14">
        <f t="shared" si="0"/>
        <v>1.3431000000000002</v>
      </c>
      <c r="P25" s="14">
        <f t="shared" si="0"/>
        <v>112.04</v>
      </c>
      <c r="Q25" s="14">
        <f t="shared" si="0"/>
        <v>2.2999999999999998</v>
      </c>
      <c r="R25" s="14">
        <f t="shared" si="0"/>
        <v>750.1</v>
      </c>
      <c r="S25" s="14">
        <f t="shared" si="0"/>
        <v>5.46</v>
      </c>
      <c r="T25" s="14">
        <f t="shared" si="0"/>
        <v>1157.7</v>
      </c>
    </row>
    <row r="26" spans="1:21" s="15" customFormat="1" x14ac:dyDescent="0.15">
      <c r="C26" s="15" t="s">
        <v>141</v>
      </c>
      <c r="D26" s="15">
        <f>AVERAGE(D6,D9,D10,D11,D12,D15,D17,D19,D20)</f>
        <v>46.577777777777776</v>
      </c>
      <c r="E26" s="15">
        <f t="shared" ref="E26:T26" si="1">AVERAGE(E6,E9,E10,E11,E12,E15,E17,E19,E20)</f>
        <v>91.277777777777771</v>
      </c>
      <c r="F26" s="15">
        <f t="shared" si="1"/>
        <v>48.633333333333333</v>
      </c>
      <c r="G26" s="15">
        <f t="shared" si="1"/>
        <v>24.488888888888891</v>
      </c>
      <c r="H26" s="15">
        <f t="shared" si="1"/>
        <v>3.371777777777778</v>
      </c>
      <c r="I26" s="15">
        <f t="shared" si="1"/>
        <v>4.4695555555555559</v>
      </c>
      <c r="J26" s="15">
        <f t="shared" si="1"/>
        <v>23.999999999999996</v>
      </c>
      <c r="K26" s="15">
        <f t="shared" si="1"/>
        <v>540</v>
      </c>
      <c r="L26" s="15">
        <f t="shared" si="1"/>
        <v>1.0808888888888888</v>
      </c>
      <c r="M26" s="15">
        <f t="shared" si="1"/>
        <v>1.5163333333333333</v>
      </c>
      <c r="N26" s="15">
        <f t="shared" si="1"/>
        <v>1.0803333333333331</v>
      </c>
      <c r="O26" s="15">
        <f t="shared" si="1"/>
        <v>1.4181111111111111</v>
      </c>
      <c r="P26" s="15">
        <f t="shared" si="1"/>
        <v>169.22222222222223</v>
      </c>
      <c r="Q26" s="15">
        <f t="shared" si="1"/>
        <v>4.9444444444444438</v>
      </c>
      <c r="R26" s="15">
        <f t="shared" si="1"/>
        <v>1065.8888888888889</v>
      </c>
      <c r="S26" s="15">
        <f t="shared" si="1"/>
        <v>13.255555555555555</v>
      </c>
      <c r="T26" s="15">
        <f t="shared" si="1"/>
        <v>1731.8888888888889</v>
      </c>
    </row>
    <row r="28" spans="1:21" x14ac:dyDescent="0.15">
      <c r="D28" t="s">
        <v>96</v>
      </c>
      <c r="E28" t="s">
        <v>97</v>
      </c>
      <c r="F28" t="s">
        <v>19</v>
      </c>
      <c r="G28" t="s">
        <v>98</v>
      </c>
      <c r="H28" t="s">
        <v>117</v>
      </c>
      <c r="I28" t="s">
        <v>118</v>
      </c>
      <c r="J28" t="s">
        <v>119</v>
      </c>
      <c r="K28" t="s">
        <v>120</v>
      </c>
      <c r="N28" t="s">
        <v>121</v>
      </c>
    </row>
    <row r="29" spans="1:21" x14ac:dyDescent="0.15">
      <c r="A29" s="3">
        <v>2408</v>
      </c>
      <c r="B29" s="3" t="s">
        <v>0</v>
      </c>
      <c r="C29" s="3" t="s">
        <v>93</v>
      </c>
      <c r="D29">
        <v>1.597</v>
      </c>
      <c r="E29">
        <v>1.355</v>
      </c>
      <c r="F29">
        <v>0.152</v>
      </c>
      <c r="G29">
        <v>0.76300000000000001</v>
      </c>
      <c r="H29">
        <v>11.25</v>
      </c>
      <c r="I29">
        <v>12.5</v>
      </c>
      <c r="J29">
        <v>5.1749999999999998</v>
      </c>
      <c r="K29">
        <v>4.1399999999999997</v>
      </c>
    </row>
    <row r="30" spans="1:21" x14ac:dyDescent="0.15">
      <c r="A30" s="3">
        <v>2409</v>
      </c>
      <c r="B30" s="3" t="s">
        <v>0</v>
      </c>
      <c r="C30" s="3" t="s">
        <v>93</v>
      </c>
      <c r="D30">
        <v>1.8879999999999999</v>
      </c>
      <c r="E30">
        <v>1.62</v>
      </c>
      <c r="F30">
        <v>0.14199999999999999</v>
      </c>
      <c r="G30">
        <v>0.8</v>
      </c>
      <c r="H30">
        <v>11.67</v>
      </c>
      <c r="I30">
        <v>13.33</v>
      </c>
      <c r="J30">
        <v>5.24</v>
      </c>
      <c r="K30">
        <v>3.16</v>
      </c>
    </row>
    <row r="31" spans="1:21" x14ac:dyDescent="0.15">
      <c r="A31" s="3">
        <v>2406</v>
      </c>
      <c r="B31" s="3" t="s">
        <v>0</v>
      </c>
      <c r="C31" s="3" t="s">
        <v>94</v>
      </c>
      <c r="D31" s="1">
        <v>3.2</v>
      </c>
      <c r="E31" s="1">
        <v>3.0310000000000001</v>
      </c>
      <c r="F31" s="1">
        <v>5.2999999999999999E-2</v>
      </c>
      <c r="G31" s="1">
        <v>1.631</v>
      </c>
      <c r="H31">
        <v>11.67</v>
      </c>
      <c r="I31">
        <v>12.5</v>
      </c>
      <c r="J31">
        <v>7</v>
      </c>
      <c r="K31" s="1">
        <v>8.4</v>
      </c>
      <c r="N31" t="s">
        <v>130</v>
      </c>
    </row>
    <row r="32" spans="1:21" x14ac:dyDescent="0.15">
      <c r="A32" s="3">
        <v>2407</v>
      </c>
      <c r="B32" s="3" t="s">
        <v>0</v>
      </c>
      <c r="C32" s="3" t="s">
        <v>93</v>
      </c>
      <c r="D32">
        <v>1.7230000000000001</v>
      </c>
      <c r="E32">
        <v>1.554</v>
      </c>
      <c r="F32">
        <v>9.8000000000000004E-2</v>
      </c>
      <c r="G32">
        <v>0.85</v>
      </c>
      <c r="H32" t="s">
        <v>131</v>
      </c>
    </row>
    <row r="33" spans="1:14" x14ac:dyDescent="0.15">
      <c r="A33" s="3">
        <v>2420</v>
      </c>
      <c r="B33" s="3" t="s">
        <v>0</v>
      </c>
      <c r="C33" s="3" t="s">
        <v>93</v>
      </c>
      <c r="D33">
        <v>1.4450000000000001</v>
      </c>
      <c r="E33">
        <v>1.27</v>
      </c>
      <c r="F33">
        <v>0.121</v>
      </c>
      <c r="G33">
        <v>0.7</v>
      </c>
      <c r="H33">
        <v>10.83</v>
      </c>
      <c r="I33">
        <v>12.5</v>
      </c>
      <c r="J33">
        <v>6</v>
      </c>
      <c r="K33">
        <v>3.6</v>
      </c>
    </row>
    <row r="34" spans="1:14" x14ac:dyDescent="0.15">
      <c r="A34" s="3">
        <v>2418</v>
      </c>
      <c r="B34" s="3" t="s">
        <v>0</v>
      </c>
      <c r="C34" s="3" t="s">
        <v>94</v>
      </c>
      <c r="D34" s="1">
        <v>1.9970000000000001</v>
      </c>
      <c r="E34" s="1">
        <v>1.7110000000000001</v>
      </c>
      <c r="F34">
        <v>0.14299999999999999</v>
      </c>
      <c r="G34" s="1">
        <v>0.95</v>
      </c>
      <c r="H34">
        <v>11.88</v>
      </c>
      <c r="I34">
        <v>13.8</v>
      </c>
      <c r="J34">
        <v>7.2</v>
      </c>
      <c r="K34">
        <v>3.75</v>
      </c>
      <c r="N34" t="s">
        <v>132</v>
      </c>
    </row>
    <row r="35" spans="1:14" x14ac:dyDescent="0.15">
      <c r="A35" s="3">
        <v>2422</v>
      </c>
      <c r="B35" s="3" t="s">
        <v>0</v>
      </c>
      <c r="C35" s="3" t="s">
        <v>94</v>
      </c>
      <c r="D35" s="1">
        <v>2.1989999999999998</v>
      </c>
      <c r="E35" s="1">
        <v>2.0099999999999998</v>
      </c>
      <c r="F35" s="1">
        <v>8.5999999999999993E-2</v>
      </c>
      <c r="G35" s="1">
        <v>0.92400000000000004</v>
      </c>
      <c r="H35">
        <v>9.67</v>
      </c>
      <c r="I35">
        <v>11.11</v>
      </c>
      <c r="J35">
        <v>6.6</v>
      </c>
      <c r="K35" s="1">
        <v>4.58</v>
      </c>
      <c r="N35" t="s">
        <v>128</v>
      </c>
    </row>
    <row r="36" spans="1:14" x14ac:dyDescent="0.15">
      <c r="A36" s="3">
        <v>2421</v>
      </c>
      <c r="B36" s="3" t="s">
        <v>0</v>
      </c>
      <c r="C36" s="3" t="s">
        <v>94</v>
      </c>
      <c r="D36" s="1">
        <v>2.1070000000000002</v>
      </c>
      <c r="E36" s="1">
        <v>1.9850000000000001</v>
      </c>
      <c r="F36" s="1">
        <v>5.8000000000000003E-2</v>
      </c>
      <c r="G36" s="1">
        <v>0.99199999999999999</v>
      </c>
      <c r="H36">
        <v>12.9</v>
      </c>
      <c r="I36">
        <v>14.38</v>
      </c>
      <c r="J36">
        <v>6.4</v>
      </c>
      <c r="K36" s="1">
        <v>4.32</v>
      </c>
      <c r="N36" t="s">
        <v>127</v>
      </c>
    </row>
    <row r="37" spans="1:14" x14ac:dyDescent="0.15">
      <c r="A37" s="3">
        <v>2489</v>
      </c>
      <c r="B37" s="3" t="s">
        <v>0</v>
      </c>
      <c r="C37" s="3" t="s">
        <v>94</v>
      </c>
      <c r="D37" s="1">
        <v>2.4</v>
      </c>
      <c r="E37" s="1">
        <v>2.2770000000000001</v>
      </c>
      <c r="F37" s="1">
        <v>0.05</v>
      </c>
      <c r="G37" s="1">
        <v>1.3460000000000001</v>
      </c>
      <c r="H37" t="s">
        <v>38</v>
      </c>
      <c r="I37" t="s">
        <v>38</v>
      </c>
      <c r="J37" t="s">
        <v>38</v>
      </c>
      <c r="K37" t="s">
        <v>38</v>
      </c>
      <c r="L37">
        <v>1.446</v>
      </c>
      <c r="N37" t="s">
        <v>134</v>
      </c>
    </row>
    <row r="38" spans="1:14" x14ac:dyDescent="0.15">
      <c r="A38" s="3">
        <v>2417</v>
      </c>
      <c r="B38" s="3" t="s">
        <v>0</v>
      </c>
      <c r="C38" s="3" t="s">
        <v>93</v>
      </c>
      <c r="D38">
        <v>1.6060000000000001</v>
      </c>
      <c r="E38">
        <v>1.355</v>
      </c>
      <c r="F38">
        <v>0.156</v>
      </c>
      <c r="G38">
        <v>0.745</v>
      </c>
      <c r="H38">
        <v>12.5</v>
      </c>
      <c r="I38">
        <v>14.17</v>
      </c>
      <c r="J38">
        <v>6</v>
      </c>
      <c r="K38">
        <v>3.59</v>
      </c>
    </row>
    <row r="39" spans="1:14" x14ac:dyDescent="0.15">
      <c r="A39" s="3">
        <v>2488</v>
      </c>
      <c r="B39" s="3" t="s">
        <v>0</v>
      </c>
      <c r="C39" s="3" t="s">
        <v>93</v>
      </c>
      <c r="D39" s="3">
        <v>1.732</v>
      </c>
      <c r="E39" s="3">
        <v>1.526</v>
      </c>
      <c r="F39" s="3">
        <v>0.11899999999999999</v>
      </c>
      <c r="G39" s="3">
        <v>0.73599999999999999</v>
      </c>
      <c r="H39">
        <v>6.67</v>
      </c>
      <c r="I39">
        <v>8.75</v>
      </c>
      <c r="J39">
        <v>5.8070000000000004</v>
      </c>
      <c r="K39">
        <v>2.8</v>
      </c>
      <c r="L39">
        <v>1.2030000000000001</v>
      </c>
    </row>
    <row r="40" spans="1:14" x14ac:dyDescent="0.15">
      <c r="A40" s="3">
        <v>2487</v>
      </c>
      <c r="B40" s="3" t="s">
        <v>0</v>
      </c>
      <c r="C40" s="3" t="s">
        <v>94</v>
      </c>
      <c r="D40" s="1">
        <v>2.0830000000000002</v>
      </c>
      <c r="E40" s="1">
        <v>1.851</v>
      </c>
      <c r="F40" s="3">
        <v>0.111</v>
      </c>
      <c r="G40" s="1">
        <v>1.0960000000000001</v>
      </c>
      <c r="H40" s="3">
        <v>9.17</v>
      </c>
      <c r="I40" s="3">
        <v>10.83</v>
      </c>
      <c r="J40" s="3">
        <v>5.9690000000000003</v>
      </c>
      <c r="K40" s="3">
        <v>3.6</v>
      </c>
      <c r="L40">
        <v>1.3520000000000001</v>
      </c>
      <c r="N40" t="s">
        <v>135</v>
      </c>
    </row>
    <row r="41" spans="1:14" x14ac:dyDescent="0.15">
      <c r="A41" s="3">
        <v>2486</v>
      </c>
      <c r="B41" s="3" t="s">
        <v>0</v>
      </c>
      <c r="C41" s="3" t="s">
        <v>94</v>
      </c>
    </row>
    <row r="42" spans="1:14" x14ac:dyDescent="0.15">
      <c r="A42" s="3">
        <v>2247</v>
      </c>
      <c r="B42" s="3" t="s">
        <v>0</v>
      </c>
      <c r="C42" s="3" t="s">
        <v>94</v>
      </c>
      <c r="D42" s="1">
        <v>2.0099999999999998</v>
      </c>
      <c r="E42" s="1">
        <v>1.9</v>
      </c>
      <c r="F42" s="1">
        <v>5.5E-2</v>
      </c>
      <c r="G42" s="1">
        <v>0.95</v>
      </c>
      <c r="H42">
        <v>11.25</v>
      </c>
      <c r="I42">
        <v>12.5</v>
      </c>
      <c r="J42">
        <v>5.94</v>
      </c>
      <c r="K42" s="1">
        <v>4.75</v>
      </c>
      <c r="L42" t="s">
        <v>125</v>
      </c>
    </row>
    <row r="43" spans="1:14" x14ac:dyDescent="0.15">
      <c r="A43" s="3">
        <v>2249</v>
      </c>
      <c r="B43" s="3" t="s">
        <v>0</v>
      </c>
      <c r="C43" s="3" t="s">
        <v>93</v>
      </c>
      <c r="D43">
        <v>1.79</v>
      </c>
      <c r="E43">
        <v>1.569</v>
      </c>
      <c r="F43">
        <v>0.125</v>
      </c>
      <c r="G43">
        <v>0.7</v>
      </c>
      <c r="H43">
        <v>13.33</v>
      </c>
      <c r="I43">
        <v>11.67</v>
      </c>
      <c r="J43">
        <v>4.9000000000000004</v>
      </c>
      <c r="K43">
        <v>2.95</v>
      </c>
    </row>
    <row r="44" spans="1:14" x14ac:dyDescent="0.15">
      <c r="A44" s="3">
        <v>2251</v>
      </c>
      <c r="B44" s="3" t="s">
        <v>0</v>
      </c>
      <c r="C44" s="3" t="s">
        <v>94</v>
      </c>
      <c r="D44" s="1">
        <v>2.1800000000000002</v>
      </c>
      <c r="E44" s="1">
        <v>1.9970000000000001</v>
      </c>
      <c r="F44" s="1">
        <v>8.4000000000000005E-2</v>
      </c>
      <c r="G44" s="1">
        <v>0.98699999999999999</v>
      </c>
      <c r="H44">
        <v>12.3</v>
      </c>
      <c r="I44">
        <v>13.455</v>
      </c>
      <c r="J44">
        <v>5.8</v>
      </c>
      <c r="K44" s="1">
        <v>5.03</v>
      </c>
      <c r="L44" t="s">
        <v>122</v>
      </c>
    </row>
    <row r="45" spans="1:14" x14ac:dyDescent="0.15">
      <c r="A45" s="3">
        <v>2419</v>
      </c>
      <c r="B45" s="3" t="s">
        <v>0</v>
      </c>
      <c r="C45" s="3" t="s">
        <v>94</v>
      </c>
      <c r="D45" s="1">
        <v>2.0579999999999998</v>
      </c>
      <c r="E45" s="1">
        <v>1.8879999999999999</v>
      </c>
      <c r="F45" s="1">
        <v>8.3000000000000004E-2</v>
      </c>
      <c r="G45" s="1">
        <v>0.93799999999999994</v>
      </c>
      <c r="H45">
        <v>14.17</v>
      </c>
      <c r="I45">
        <v>15.83</v>
      </c>
      <c r="J45">
        <v>7.1580000000000004</v>
      </c>
      <c r="K45" s="1">
        <v>4.3099999999999996</v>
      </c>
      <c r="L45" t="s">
        <v>125</v>
      </c>
    </row>
    <row r="46" spans="1:14" x14ac:dyDescent="0.15">
      <c r="A46" s="3">
        <v>2492</v>
      </c>
      <c r="B46" s="3" t="s">
        <v>0</v>
      </c>
      <c r="C46" s="3" t="s">
        <v>93</v>
      </c>
      <c r="D46" s="3">
        <v>1.714</v>
      </c>
      <c r="E46" s="3">
        <v>1.49</v>
      </c>
      <c r="F46" s="3">
        <v>0.13100000000000001</v>
      </c>
      <c r="G46" s="3">
        <v>0.754</v>
      </c>
      <c r="H46" s="3">
        <v>11.77</v>
      </c>
      <c r="I46" s="3">
        <v>13.57</v>
      </c>
      <c r="J46" s="3">
        <v>7.1</v>
      </c>
      <c r="K46" s="3">
        <v>3.94</v>
      </c>
    </row>
    <row r="47" spans="1:14" x14ac:dyDescent="0.15">
      <c r="A47" s="3">
        <v>2493</v>
      </c>
      <c r="B47" s="3" t="s">
        <v>0</v>
      </c>
      <c r="C47" s="3" t="s">
        <v>93</v>
      </c>
      <c r="D47" s="3">
        <v>1.6619999999999999</v>
      </c>
      <c r="E47" s="3">
        <v>1.431</v>
      </c>
      <c r="F47" s="3">
        <v>0.13900000000000001</v>
      </c>
      <c r="G47" s="3">
        <v>0.88800000000000001</v>
      </c>
      <c r="H47" s="3">
        <v>7.22</v>
      </c>
      <c r="I47" s="3">
        <v>9.1999999999999993</v>
      </c>
      <c r="J47" s="3">
        <v>7.75</v>
      </c>
      <c r="K47" s="3">
        <v>3.88</v>
      </c>
    </row>
    <row r="48" spans="1:14" x14ac:dyDescent="0.15">
      <c r="A48" s="3">
        <v>2490</v>
      </c>
      <c r="B48" s="3" t="s">
        <v>0</v>
      </c>
      <c r="C48" s="3" t="s">
        <v>93</v>
      </c>
      <c r="D48" t="s">
        <v>137</v>
      </c>
    </row>
    <row r="49" spans="1:11" x14ac:dyDescent="0.15">
      <c r="A49" s="3">
        <v>2491</v>
      </c>
      <c r="B49" s="3" t="s">
        <v>0</v>
      </c>
      <c r="C49" s="3" t="s">
        <v>93</v>
      </c>
      <c r="D49">
        <v>1.827</v>
      </c>
      <c r="E49">
        <v>1.6080000000000001</v>
      </c>
      <c r="F49">
        <v>0.12</v>
      </c>
      <c r="G49">
        <v>0.84</v>
      </c>
      <c r="H49">
        <v>9.4499999999999993</v>
      </c>
      <c r="I49">
        <v>11.25</v>
      </c>
      <c r="J49">
        <v>6.1269999999999998</v>
      </c>
      <c r="K49">
        <v>3.4</v>
      </c>
    </row>
    <row r="50" spans="1:11" s="14" customFormat="1" x14ac:dyDescent="0.15">
      <c r="C50" s="14" t="s">
        <v>140</v>
      </c>
      <c r="D50" s="14">
        <f>AVERAGE(D29,D30,D32,D33,D38,D39,D43,D46,D47,D49)</f>
        <v>1.6984000000000001</v>
      </c>
      <c r="E50" s="14">
        <f t="shared" ref="E50:K50" si="2">AVERAGE(E29,E30,E32,E33,E38,E39,E43,E46,E47,E49)</f>
        <v>1.4777999999999998</v>
      </c>
      <c r="F50" s="14">
        <f t="shared" si="2"/>
        <v>0.1303</v>
      </c>
      <c r="G50" s="14">
        <f t="shared" si="2"/>
        <v>0.77759999999999996</v>
      </c>
      <c r="K50" s="14">
        <f t="shared" si="2"/>
        <v>3.4955555555555553</v>
      </c>
    </row>
    <row r="51" spans="1:11" s="15" customFormat="1" x14ac:dyDescent="0.15">
      <c r="C51" s="15" t="s">
        <v>141</v>
      </c>
      <c r="D51" s="15">
        <f>AVERAGE(D31,D34,D35,D36,D37,D40,D42,D44,D45)</f>
        <v>2.2482222222222226</v>
      </c>
      <c r="E51" s="15">
        <f t="shared" ref="E51:K51" si="3">AVERAGE(E31,E34,E35,E36,E37,E40,E42,E44,E45)</f>
        <v>2.072222222222222</v>
      </c>
      <c r="F51" s="15">
        <f t="shared" si="3"/>
        <v>8.0333333333333326E-2</v>
      </c>
      <c r="G51" s="15">
        <f t="shared" si="3"/>
        <v>1.0904444444444445</v>
      </c>
      <c r="K51" s="15">
        <f t="shared" si="3"/>
        <v>4.8425000000000002</v>
      </c>
    </row>
  </sheetData>
  <phoneticPr fontId="2" type="noConversion"/>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52"/>
  <sheetViews>
    <sheetView topLeftCell="A14" workbookViewId="0">
      <selection activeCell="D29" sqref="D29:P50"/>
    </sheetView>
  </sheetViews>
  <sheetFormatPr baseColWidth="10" defaultColWidth="8.83203125" defaultRowHeight="13" x14ac:dyDescent="0.15"/>
  <cols>
    <col min="1" max="11" width="8.83203125" customWidth="1"/>
    <col min="12" max="12" width="10.5" customWidth="1"/>
  </cols>
  <sheetData>
    <row r="3" spans="1:24" x14ac:dyDescent="0.15">
      <c r="D3" t="s">
        <v>11</v>
      </c>
      <c r="F3" t="s">
        <v>12</v>
      </c>
      <c r="H3" t="s">
        <v>13</v>
      </c>
      <c r="L3" t="s">
        <v>14</v>
      </c>
      <c r="P3" t="s">
        <v>15</v>
      </c>
      <c r="T3" t="s">
        <v>16</v>
      </c>
    </row>
    <row r="4" spans="1:24" x14ac:dyDescent="0.15">
      <c r="A4" t="s">
        <v>1</v>
      </c>
      <c r="B4" t="s">
        <v>9</v>
      </c>
      <c r="C4" t="s">
        <v>10</v>
      </c>
      <c r="D4" t="s">
        <v>17</v>
      </c>
      <c r="E4" t="s">
        <v>18</v>
      </c>
      <c r="F4" t="s">
        <v>2</v>
      </c>
      <c r="G4" t="s">
        <v>19</v>
      </c>
      <c r="H4" t="s">
        <v>20</v>
      </c>
      <c r="I4" t="s">
        <v>21</v>
      </c>
      <c r="J4" t="s">
        <v>8</v>
      </c>
      <c r="K4" t="s">
        <v>7</v>
      </c>
      <c r="L4" t="s">
        <v>3</v>
      </c>
      <c r="M4" t="s">
        <v>4</v>
      </c>
      <c r="N4" t="s">
        <v>5</v>
      </c>
      <c r="O4" t="s">
        <v>6</v>
      </c>
      <c r="P4" t="s">
        <v>22</v>
      </c>
      <c r="Q4" t="s">
        <v>23</v>
      </c>
      <c r="R4" t="s">
        <v>24</v>
      </c>
      <c r="S4" t="s">
        <v>25</v>
      </c>
      <c r="T4" t="s">
        <v>22</v>
      </c>
      <c r="U4" t="s">
        <v>23</v>
      </c>
      <c r="V4" t="s">
        <v>24</v>
      </c>
      <c r="W4" t="s">
        <v>25</v>
      </c>
    </row>
    <row r="5" spans="1:24" x14ac:dyDescent="0.15">
      <c r="A5" s="3">
        <v>2408</v>
      </c>
      <c r="B5" s="3" t="s">
        <v>0</v>
      </c>
      <c r="C5" s="3" t="s">
        <v>93</v>
      </c>
      <c r="D5">
        <v>24.9</v>
      </c>
      <c r="E5">
        <v>64.400000000000006</v>
      </c>
      <c r="F5">
        <v>61.3</v>
      </c>
      <c r="G5">
        <v>32.299999999999997</v>
      </c>
      <c r="H5">
        <v>2.613</v>
      </c>
      <c r="I5">
        <v>3.8610000000000002</v>
      </c>
      <c r="J5">
        <v>22.2</v>
      </c>
      <c r="K5">
        <v>564</v>
      </c>
      <c r="L5">
        <v>0.875</v>
      </c>
      <c r="M5">
        <v>1.35</v>
      </c>
      <c r="N5">
        <v>0.85</v>
      </c>
      <c r="O5">
        <v>1.3</v>
      </c>
      <c r="P5">
        <v>2.2999999999999998</v>
      </c>
      <c r="Q5">
        <v>752</v>
      </c>
      <c r="R5">
        <v>5.6</v>
      </c>
      <c r="S5">
        <v>1187</v>
      </c>
      <c r="T5">
        <v>0.68500000000000005</v>
      </c>
      <c r="U5">
        <v>414</v>
      </c>
      <c r="V5">
        <v>1.9</v>
      </c>
      <c r="W5">
        <v>690</v>
      </c>
    </row>
    <row r="6" spans="1:24" x14ac:dyDescent="0.15">
      <c r="A6" s="3">
        <v>2409</v>
      </c>
      <c r="B6" s="3" t="s">
        <v>0</v>
      </c>
      <c r="C6" s="3" t="s">
        <v>93</v>
      </c>
      <c r="D6">
        <v>27.5</v>
      </c>
      <c r="E6">
        <v>77.900000000000006</v>
      </c>
      <c r="F6">
        <v>64.7</v>
      </c>
      <c r="G6">
        <v>35</v>
      </c>
      <c r="H6">
        <v>2.7189999999999999</v>
      </c>
      <c r="I6">
        <v>4.1849999999999996</v>
      </c>
      <c r="J6">
        <v>26</v>
      </c>
      <c r="K6">
        <v>518</v>
      </c>
      <c r="L6">
        <v>0.875</v>
      </c>
      <c r="M6">
        <v>1.375</v>
      </c>
      <c r="N6">
        <v>0.875</v>
      </c>
      <c r="O6">
        <v>1.35</v>
      </c>
      <c r="P6">
        <v>3.7</v>
      </c>
      <c r="Q6">
        <v>957</v>
      </c>
      <c r="R6">
        <v>8.1999999999999993</v>
      </c>
      <c r="S6">
        <v>1433</v>
      </c>
      <c r="T6">
        <v>0.76500000000000001</v>
      </c>
      <c r="U6">
        <v>437</v>
      </c>
      <c r="V6">
        <v>2.1</v>
      </c>
      <c r="W6">
        <v>721</v>
      </c>
    </row>
    <row r="7" spans="1:24" x14ac:dyDescent="0.15">
      <c r="A7" s="3">
        <v>2406</v>
      </c>
      <c r="B7" s="3" t="s">
        <v>0</v>
      </c>
      <c r="C7" s="3" t="s">
        <v>94</v>
      </c>
      <c r="D7" s="1">
        <v>59.3</v>
      </c>
      <c r="E7" s="1">
        <v>105.4</v>
      </c>
      <c r="F7" s="1">
        <v>43.7</v>
      </c>
      <c r="G7" s="1">
        <v>21.6</v>
      </c>
      <c r="H7" s="1">
        <v>3.7309999999999999</v>
      </c>
      <c r="I7" s="1">
        <v>4.7590000000000003</v>
      </c>
      <c r="J7">
        <v>25</v>
      </c>
      <c r="K7">
        <v>550</v>
      </c>
      <c r="L7" s="3">
        <v>1.044</v>
      </c>
      <c r="M7" s="3">
        <v>1.4379999999999999</v>
      </c>
      <c r="N7" s="3">
        <v>1.0720000000000001</v>
      </c>
      <c r="O7" s="3">
        <v>1.4950000000000001</v>
      </c>
      <c r="P7" s="1">
        <v>12.4</v>
      </c>
      <c r="Q7" s="1">
        <v>1763</v>
      </c>
      <c r="R7" s="1">
        <v>36</v>
      </c>
      <c r="S7" s="1">
        <v>2995</v>
      </c>
      <c r="T7">
        <v>0.76100000000000001</v>
      </c>
      <c r="U7">
        <v>435</v>
      </c>
      <c r="V7">
        <v>2.2999999999999998</v>
      </c>
      <c r="W7">
        <v>756</v>
      </c>
    </row>
    <row r="8" spans="1:24" x14ac:dyDescent="0.15">
      <c r="A8" s="3">
        <v>2407</v>
      </c>
      <c r="B8" s="3" t="s">
        <v>0</v>
      </c>
      <c r="C8" s="3" t="s">
        <v>93</v>
      </c>
      <c r="D8">
        <v>23.9</v>
      </c>
      <c r="E8">
        <v>67.599999999999994</v>
      </c>
      <c r="F8">
        <v>64.7</v>
      </c>
      <c r="G8">
        <v>34.799999999999997</v>
      </c>
      <c r="H8">
        <v>2.5680000000000001</v>
      </c>
      <c r="I8">
        <v>3.9409999999999998</v>
      </c>
      <c r="J8">
        <v>23.2</v>
      </c>
      <c r="K8">
        <v>530</v>
      </c>
      <c r="L8" s="3">
        <v>0.9</v>
      </c>
      <c r="M8" s="3">
        <v>1.4</v>
      </c>
      <c r="N8" s="3">
        <v>0.82499999999999996</v>
      </c>
      <c r="O8" s="3">
        <v>1.35</v>
      </c>
      <c r="P8">
        <v>2.1</v>
      </c>
      <c r="Q8">
        <v>725</v>
      </c>
      <c r="R8">
        <v>5.5</v>
      </c>
      <c r="S8">
        <v>1175</v>
      </c>
      <c r="T8">
        <v>0.63200000000000001</v>
      </c>
      <c r="U8">
        <v>397</v>
      </c>
      <c r="V8">
        <v>1.8</v>
      </c>
      <c r="W8">
        <v>668</v>
      </c>
    </row>
    <row r="9" spans="1:24" x14ac:dyDescent="0.15">
      <c r="A9" s="3">
        <v>2420</v>
      </c>
      <c r="B9" s="3" t="s">
        <v>0</v>
      </c>
      <c r="C9" s="3" t="s">
        <v>93</v>
      </c>
      <c r="D9">
        <v>25.4</v>
      </c>
      <c r="E9">
        <v>63.4</v>
      </c>
      <c r="F9">
        <v>60</v>
      </c>
      <c r="G9">
        <v>31.3</v>
      </c>
      <c r="H9">
        <v>2.6349999999999998</v>
      </c>
      <c r="I9">
        <v>3.8340000000000001</v>
      </c>
      <c r="J9">
        <v>19</v>
      </c>
      <c r="K9">
        <v>518</v>
      </c>
      <c r="L9" s="3">
        <v>0.872</v>
      </c>
      <c r="M9" s="3">
        <v>1.373</v>
      </c>
      <c r="N9" s="3">
        <v>0.82499999999999996</v>
      </c>
      <c r="O9" s="3">
        <v>1.3</v>
      </c>
      <c r="P9">
        <v>1.8</v>
      </c>
      <c r="Q9">
        <v>676</v>
      </c>
      <c r="R9">
        <v>4.8</v>
      </c>
      <c r="S9">
        <v>1092</v>
      </c>
      <c r="T9">
        <v>0.51900000000000002</v>
      </c>
      <c r="U9">
        <v>360</v>
      </c>
      <c r="V9">
        <v>1.6</v>
      </c>
      <c r="W9">
        <v>628</v>
      </c>
    </row>
    <row r="10" spans="1:24" x14ac:dyDescent="0.15">
      <c r="A10" s="3">
        <v>2418</v>
      </c>
      <c r="B10" s="3" t="s">
        <v>0</v>
      </c>
      <c r="C10" s="3" t="s">
        <v>94</v>
      </c>
      <c r="D10">
        <v>25.4</v>
      </c>
      <c r="E10">
        <v>68.2</v>
      </c>
      <c r="F10">
        <v>62.8</v>
      </c>
      <c r="G10">
        <v>33.4</v>
      </c>
      <c r="H10">
        <v>2.6320000000000001</v>
      </c>
      <c r="I10">
        <v>3.9550000000000001</v>
      </c>
      <c r="J10">
        <v>20.8</v>
      </c>
      <c r="K10">
        <v>487</v>
      </c>
      <c r="L10" s="3">
        <v>0.874</v>
      </c>
      <c r="M10" s="3">
        <v>1.3819999999999999</v>
      </c>
      <c r="N10" s="3">
        <v>0.874</v>
      </c>
      <c r="O10" s="3">
        <v>1.3819999999999999</v>
      </c>
      <c r="P10">
        <v>3.5</v>
      </c>
      <c r="Q10">
        <v>939</v>
      </c>
      <c r="R10">
        <v>8.8000000000000007</v>
      </c>
      <c r="S10">
        <v>1486</v>
      </c>
      <c r="T10">
        <v>1</v>
      </c>
      <c r="U10">
        <v>508</v>
      </c>
      <c r="V10">
        <v>2.5</v>
      </c>
      <c r="W10">
        <v>793</v>
      </c>
    </row>
    <row r="11" spans="1:24" x14ac:dyDescent="0.15">
      <c r="A11" s="3">
        <v>2422</v>
      </c>
      <c r="B11" s="3" t="s">
        <v>0</v>
      </c>
      <c r="C11" s="3" t="s">
        <v>94</v>
      </c>
      <c r="D11">
        <v>29</v>
      </c>
      <c r="E11">
        <v>67.8</v>
      </c>
      <c r="F11">
        <v>57.2</v>
      </c>
      <c r="G11">
        <v>29.6</v>
      </c>
      <c r="H11">
        <v>2.78</v>
      </c>
      <c r="I11">
        <v>3.9470000000000001</v>
      </c>
      <c r="J11">
        <v>21.5</v>
      </c>
      <c r="K11">
        <v>554</v>
      </c>
      <c r="L11" s="3">
        <v>0.91500000000000004</v>
      </c>
      <c r="M11" s="3">
        <v>1.373</v>
      </c>
      <c r="N11" s="3">
        <v>0.85</v>
      </c>
      <c r="O11" s="3">
        <v>1.351</v>
      </c>
      <c r="P11" s="1">
        <v>5.7</v>
      </c>
      <c r="Q11" s="1">
        <v>1189</v>
      </c>
      <c r="R11" s="1">
        <v>12.9</v>
      </c>
      <c r="S11" s="1">
        <v>1796</v>
      </c>
      <c r="T11">
        <v>0.95899999999999996</v>
      </c>
      <c r="U11">
        <v>489</v>
      </c>
      <c r="V11">
        <v>2.2000000000000002</v>
      </c>
      <c r="W11">
        <v>749</v>
      </c>
    </row>
    <row r="12" spans="1:24" x14ac:dyDescent="0.15">
      <c r="A12" s="3">
        <v>2421</v>
      </c>
      <c r="B12" s="3" t="s">
        <v>0</v>
      </c>
      <c r="C12" s="3" t="s">
        <v>94</v>
      </c>
      <c r="D12">
        <v>26.8</v>
      </c>
      <c r="E12">
        <v>67.7</v>
      </c>
      <c r="F12">
        <v>60.5</v>
      </c>
      <c r="G12">
        <v>31.8</v>
      </c>
      <c r="H12">
        <v>2.6890000000000001</v>
      </c>
      <c r="I12">
        <v>3.9449999999999998</v>
      </c>
      <c r="J12">
        <v>19.600000000000001</v>
      </c>
      <c r="K12">
        <v>477</v>
      </c>
      <c r="L12" s="3">
        <v>1.024</v>
      </c>
      <c r="M12" s="3">
        <v>1.417</v>
      </c>
      <c r="N12" s="3">
        <v>0.91500000000000004</v>
      </c>
      <c r="O12" s="3">
        <v>1.3080000000000001</v>
      </c>
      <c r="P12" s="1">
        <v>14.4</v>
      </c>
      <c r="Q12" s="1">
        <v>1899</v>
      </c>
      <c r="R12" s="1">
        <v>34.799999999999997</v>
      </c>
      <c r="S12" s="1">
        <v>2948</v>
      </c>
      <c r="T12">
        <v>0.66600000000000004</v>
      </c>
      <c r="U12">
        <v>408</v>
      </c>
      <c r="V12">
        <v>1.8</v>
      </c>
      <c r="W12">
        <v>664</v>
      </c>
    </row>
    <row r="13" spans="1:24" x14ac:dyDescent="0.15">
      <c r="A13" s="3">
        <v>2489</v>
      </c>
      <c r="B13" s="3" t="s">
        <v>0</v>
      </c>
      <c r="C13" s="3" t="s">
        <v>94</v>
      </c>
      <c r="D13">
        <v>38.6</v>
      </c>
      <c r="E13">
        <v>82.1</v>
      </c>
      <c r="F13">
        <v>53</v>
      </c>
      <c r="G13">
        <v>27</v>
      </c>
      <c r="H13">
        <v>3.121</v>
      </c>
      <c r="I13">
        <v>4.2779999999999996</v>
      </c>
      <c r="J13">
        <v>21.5</v>
      </c>
      <c r="K13">
        <v>495</v>
      </c>
      <c r="L13" s="3">
        <v>1.175</v>
      </c>
      <c r="M13" s="3">
        <v>1.55</v>
      </c>
      <c r="N13" s="3">
        <v>1.125</v>
      </c>
      <c r="O13" s="3">
        <v>1.4750000000000001</v>
      </c>
      <c r="P13" s="1" t="s">
        <v>102</v>
      </c>
      <c r="Q13" s="1" t="s">
        <v>103</v>
      </c>
      <c r="R13" s="1" t="s">
        <v>104</v>
      </c>
      <c r="S13" s="1" t="s">
        <v>105</v>
      </c>
      <c r="T13">
        <v>0.55200000000000005</v>
      </c>
      <c r="U13">
        <v>371</v>
      </c>
      <c r="V13">
        <v>1.7</v>
      </c>
      <c r="W13">
        <v>652</v>
      </c>
      <c r="X13" t="s">
        <v>107</v>
      </c>
    </row>
    <row r="14" spans="1:24" x14ac:dyDescent="0.15">
      <c r="A14" s="3">
        <v>2417</v>
      </c>
      <c r="B14" s="3" t="s">
        <v>0</v>
      </c>
      <c r="C14" s="3" t="s">
        <v>93</v>
      </c>
      <c r="D14">
        <v>31.4</v>
      </c>
      <c r="E14">
        <v>79.8</v>
      </c>
      <c r="F14">
        <v>60.6</v>
      </c>
      <c r="G14">
        <v>32.1</v>
      </c>
      <c r="H14">
        <v>2.871</v>
      </c>
      <c r="I14">
        <v>4.2270000000000003</v>
      </c>
      <c r="J14">
        <v>21.6</v>
      </c>
      <c r="K14">
        <v>447</v>
      </c>
      <c r="L14" s="3">
        <v>0.85</v>
      </c>
      <c r="M14" s="3">
        <v>1.425</v>
      </c>
      <c r="N14" s="3">
        <v>0.8</v>
      </c>
      <c r="O14" s="3">
        <v>1.3</v>
      </c>
      <c r="P14" s="3">
        <v>2.2000000000000002</v>
      </c>
      <c r="Q14" s="3">
        <v>749</v>
      </c>
      <c r="R14" s="3">
        <v>5.4</v>
      </c>
      <c r="S14" s="3">
        <v>1162</v>
      </c>
      <c r="T14" s="3">
        <v>0.84899999999999998</v>
      </c>
      <c r="U14" s="3">
        <v>461</v>
      </c>
      <c r="V14" s="3">
        <v>2.4</v>
      </c>
      <c r="W14" s="3">
        <v>775</v>
      </c>
    </row>
    <row r="15" spans="1:24" x14ac:dyDescent="0.15">
      <c r="A15" s="3">
        <v>2488</v>
      </c>
      <c r="B15" s="3" t="s">
        <v>0</v>
      </c>
      <c r="C15" s="3" t="s">
        <v>93</v>
      </c>
      <c r="D15">
        <v>16</v>
      </c>
      <c r="E15">
        <v>45.2</v>
      </c>
      <c r="F15">
        <v>64.599999999999994</v>
      </c>
      <c r="G15">
        <v>34.299999999999997</v>
      </c>
      <c r="H15">
        <v>2.1890000000000001</v>
      </c>
      <c r="I15">
        <v>3.3340000000000001</v>
      </c>
      <c r="J15">
        <v>15</v>
      </c>
      <c r="K15">
        <v>522</v>
      </c>
      <c r="L15" s="3">
        <v>0.875</v>
      </c>
      <c r="M15" s="3">
        <v>1.375</v>
      </c>
      <c r="N15" s="3">
        <v>0.875</v>
      </c>
      <c r="O15" s="3">
        <v>1.4</v>
      </c>
      <c r="P15" s="3">
        <v>2.5</v>
      </c>
      <c r="Q15" s="3">
        <v>791</v>
      </c>
      <c r="R15" s="3">
        <v>5.5</v>
      </c>
      <c r="S15" s="3">
        <v>1170</v>
      </c>
      <c r="T15" s="3">
        <v>0.64800000000000002</v>
      </c>
      <c r="U15" s="3">
        <v>403</v>
      </c>
      <c r="V15" s="3">
        <v>2</v>
      </c>
      <c r="W15" s="3">
        <v>708</v>
      </c>
    </row>
    <row r="16" spans="1:24" x14ac:dyDescent="0.15">
      <c r="A16" s="3">
        <v>2487</v>
      </c>
      <c r="B16" s="3" t="s">
        <v>0</v>
      </c>
      <c r="C16" s="3" t="s">
        <v>94</v>
      </c>
      <c r="D16">
        <v>32.6</v>
      </c>
      <c r="E16">
        <v>81.8</v>
      </c>
      <c r="F16">
        <v>60.1</v>
      </c>
      <c r="G16">
        <v>31.8</v>
      </c>
      <c r="H16">
        <v>2.9140000000000001</v>
      </c>
      <c r="I16">
        <v>4.2720000000000002</v>
      </c>
      <c r="J16">
        <v>23.7</v>
      </c>
      <c r="K16">
        <v>483</v>
      </c>
      <c r="L16" s="3">
        <v>0.90300000000000002</v>
      </c>
      <c r="M16" s="3">
        <v>1.4379999999999999</v>
      </c>
      <c r="N16" s="3">
        <v>0.84599999999999997</v>
      </c>
      <c r="O16" s="3">
        <v>1.3819999999999999</v>
      </c>
      <c r="P16" s="3">
        <v>3</v>
      </c>
      <c r="Q16" s="3">
        <v>867</v>
      </c>
      <c r="R16" s="3">
        <v>7.2</v>
      </c>
      <c r="S16" s="3">
        <v>1337</v>
      </c>
      <c r="T16" s="3">
        <v>0.91900000000000004</v>
      </c>
      <c r="U16" s="3">
        <v>479</v>
      </c>
      <c r="V16" s="3">
        <v>2.6</v>
      </c>
      <c r="W16" s="3">
        <v>806</v>
      </c>
    </row>
    <row r="17" spans="1:23" x14ac:dyDescent="0.15">
      <c r="A17" s="3">
        <v>2486</v>
      </c>
      <c r="B17" s="3" t="s">
        <v>0</v>
      </c>
      <c r="C17" s="3" t="s">
        <v>94</v>
      </c>
      <c r="D17" s="1">
        <v>60</v>
      </c>
      <c r="E17">
        <v>80</v>
      </c>
      <c r="F17" s="1">
        <v>24.6</v>
      </c>
      <c r="G17" s="1">
        <v>11.2</v>
      </c>
      <c r="H17" s="1">
        <v>3.75</v>
      </c>
      <c r="I17">
        <v>4.2240000000000002</v>
      </c>
      <c r="J17">
        <v>9.1999999999999993</v>
      </c>
      <c r="K17">
        <v>467</v>
      </c>
      <c r="L17" s="3">
        <v>1.1499999999999999</v>
      </c>
      <c r="M17" s="3">
        <v>1.4</v>
      </c>
      <c r="N17" s="3">
        <v>1.1499999999999999</v>
      </c>
      <c r="O17" s="3">
        <v>1.45</v>
      </c>
      <c r="P17" s="3">
        <v>2.5</v>
      </c>
      <c r="Q17" s="3">
        <v>784</v>
      </c>
      <c r="R17" s="3">
        <v>6.9</v>
      </c>
      <c r="S17" s="3">
        <v>1314</v>
      </c>
      <c r="T17" s="1">
        <v>0.52300000000000002</v>
      </c>
      <c r="U17" s="1">
        <v>361</v>
      </c>
      <c r="V17" s="1">
        <v>1.3</v>
      </c>
      <c r="W17" s="1">
        <v>571</v>
      </c>
    </row>
    <row r="18" spans="1:23" x14ac:dyDescent="0.15">
      <c r="A18" s="3">
        <v>2247</v>
      </c>
      <c r="B18" s="3" t="s">
        <v>0</v>
      </c>
      <c r="C18" s="3" t="s">
        <v>94</v>
      </c>
      <c r="D18">
        <v>28.6</v>
      </c>
      <c r="E18">
        <v>66.599999999999994</v>
      </c>
      <c r="F18">
        <v>57</v>
      </c>
      <c r="G18">
        <v>29.5</v>
      </c>
      <c r="H18">
        <v>2.762</v>
      </c>
      <c r="I18">
        <v>3.9180000000000001</v>
      </c>
      <c r="J18">
        <v>20</v>
      </c>
      <c r="K18">
        <v>529</v>
      </c>
      <c r="L18" s="3">
        <v>0.93700000000000006</v>
      </c>
      <c r="M18" s="3">
        <v>1.5</v>
      </c>
      <c r="N18" s="3">
        <v>1.024</v>
      </c>
      <c r="O18" s="3">
        <v>1.417</v>
      </c>
      <c r="P18" s="3">
        <v>2.6</v>
      </c>
      <c r="Q18" s="3">
        <v>798</v>
      </c>
      <c r="R18" s="3">
        <v>8</v>
      </c>
      <c r="S18" s="3">
        <v>1410</v>
      </c>
      <c r="T18" s="1">
        <v>0.42899999999999999</v>
      </c>
      <c r="U18" s="1">
        <v>327</v>
      </c>
      <c r="V18" s="1">
        <v>1.3</v>
      </c>
      <c r="W18" s="1">
        <v>559</v>
      </c>
    </row>
    <row r="19" spans="1:23" x14ac:dyDescent="0.15">
      <c r="A19" s="3">
        <v>2249</v>
      </c>
      <c r="B19" s="3" t="s">
        <v>0</v>
      </c>
      <c r="C19" s="3" t="s">
        <v>93</v>
      </c>
      <c r="D19">
        <v>17.2</v>
      </c>
      <c r="E19">
        <v>66.400000000000006</v>
      </c>
      <c r="F19">
        <v>74</v>
      </c>
      <c r="G19">
        <v>42</v>
      </c>
      <c r="H19">
        <v>2.254</v>
      </c>
      <c r="I19">
        <v>3.9119999999999999</v>
      </c>
      <c r="J19">
        <v>26.8</v>
      </c>
      <c r="K19">
        <v>544</v>
      </c>
      <c r="L19" s="3">
        <v>0.92500000000000004</v>
      </c>
      <c r="M19" s="3">
        <v>1.4750000000000001</v>
      </c>
      <c r="N19" s="3">
        <v>1</v>
      </c>
      <c r="O19" s="3">
        <v>1.4</v>
      </c>
      <c r="P19" s="3">
        <v>1.3</v>
      </c>
      <c r="Q19" s="3">
        <v>572</v>
      </c>
      <c r="R19" s="3">
        <v>4.0999999999999996</v>
      </c>
      <c r="S19" s="3">
        <v>1017</v>
      </c>
      <c r="T19" s="3">
        <v>0.51100000000000001</v>
      </c>
      <c r="U19" s="3">
        <v>357</v>
      </c>
      <c r="V19" s="3">
        <v>1.5</v>
      </c>
      <c r="W19" s="3">
        <v>606</v>
      </c>
    </row>
    <row r="20" spans="1:23" x14ac:dyDescent="0.15">
      <c r="A20" s="3">
        <v>2251</v>
      </c>
      <c r="B20" s="3" t="s">
        <v>0</v>
      </c>
      <c r="C20" s="3" t="s">
        <v>94</v>
      </c>
      <c r="D20">
        <v>30.6</v>
      </c>
      <c r="E20">
        <v>74</v>
      </c>
      <c r="F20">
        <v>58.7</v>
      </c>
      <c r="G20">
        <v>30.7</v>
      </c>
      <c r="H20">
        <v>2.84</v>
      </c>
      <c r="I20">
        <v>4.0949999999999998</v>
      </c>
      <c r="J20">
        <v>21.8</v>
      </c>
      <c r="K20">
        <v>502</v>
      </c>
      <c r="L20" s="3">
        <v>0.95</v>
      </c>
      <c r="M20" s="3">
        <v>1.4</v>
      </c>
      <c r="N20" s="3">
        <v>1</v>
      </c>
      <c r="O20" s="3">
        <v>1.4</v>
      </c>
      <c r="P20" s="1">
        <v>3.7</v>
      </c>
      <c r="Q20" s="1">
        <v>956</v>
      </c>
      <c r="R20" s="1">
        <v>9.9</v>
      </c>
      <c r="S20" s="1">
        <v>1573</v>
      </c>
      <c r="T20" s="3">
        <v>0.74199999999999999</v>
      </c>
      <c r="U20" s="3">
        <v>431</v>
      </c>
      <c r="V20" s="3">
        <v>2</v>
      </c>
      <c r="W20" s="3">
        <v>701</v>
      </c>
    </row>
    <row r="21" spans="1:23" s="3" customFormat="1" x14ac:dyDescent="0.15">
      <c r="A21" s="3">
        <v>2419</v>
      </c>
      <c r="B21" s="3" t="s">
        <v>0</v>
      </c>
      <c r="C21" s="3" t="s">
        <v>94</v>
      </c>
      <c r="D21" s="1">
        <v>61</v>
      </c>
      <c r="E21" s="1">
        <v>104</v>
      </c>
      <c r="F21" s="1">
        <v>41.5</v>
      </c>
      <c r="G21" s="1">
        <v>20.3</v>
      </c>
      <c r="H21" s="1">
        <v>3.7749999999999999</v>
      </c>
      <c r="I21" s="1">
        <v>4.7380000000000004</v>
      </c>
      <c r="J21" s="3">
        <v>19.3</v>
      </c>
      <c r="K21" s="3">
        <v>445</v>
      </c>
      <c r="L21" s="3">
        <v>1.1000000000000001</v>
      </c>
      <c r="M21" s="3">
        <v>1.4670000000000001</v>
      </c>
      <c r="N21" s="3">
        <v>0.90300000000000002</v>
      </c>
      <c r="O21" s="3">
        <v>1.27</v>
      </c>
      <c r="P21" s="3">
        <v>2.6</v>
      </c>
      <c r="Q21" s="3">
        <v>810</v>
      </c>
      <c r="R21" s="3">
        <v>7.2</v>
      </c>
      <c r="S21" s="3">
        <v>1339</v>
      </c>
      <c r="T21" s="3">
        <v>0.56000000000000005</v>
      </c>
      <c r="U21" s="3">
        <v>374</v>
      </c>
      <c r="V21" s="3">
        <v>1.7</v>
      </c>
      <c r="W21" s="3">
        <v>643</v>
      </c>
    </row>
    <row r="22" spans="1:23" s="3" customFormat="1" x14ac:dyDescent="0.15">
      <c r="A22" s="3">
        <v>2492</v>
      </c>
      <c r="B22" s="3" t="s">
        <v>0</v>
      </c>
      <c r="C22" s="3" t="s">
        <v>93</v>
      </c>
      <c r="D22" s="3">
        <v>21.3</v>
      </c>
      <c r="E22" s="3">
        <v>65.900000000000006</v>
      </c>
      <c r="F22" s="3">
        <v>67.599999999999994</v>
      </c>
      <c r="G22" s="3">
        <v>37</v>
      </c>
      <c r="H22" s="3">
        <v>2.4550000000000001</v>
      </c>
      <c r="I22" s="3">
        <v>3.899</v>
      </c>
      <c r="J22" s="3">
        <v>20</v>
      </c>
      <c r="K22" s="3">
        <v>447</v>
      </c>
      <c r="L22" s="3">
        <v>0.872</v>
      </c>
      <c r="M22" s="3">
        <v>1.4379999999999999</v>
      </c>
      <c r="N22" s="3">
        <v>0.85</v>
      </c>
      <c r="O22" s="3">
        <v>1.417</v>
      </c>
      <c r="P22" s="3">
        <v>2.7</v>
      </c>
      <c r="Q22" s="3">
        <v>822</v>
      </c>
      <c r="R22" s="3">
        <v>6.2</v>
      </c>
      <c r="S22" s="3">
        <v>1245</v>
      </c>
      <c r="T22" s="3">
        <v>0.81699999999999995</v>
      </c>
      <c r="U22" s="3">
        <v>452</v>
      </c>
      <c r="V22" s="3">
        <v>2</v>
      </c>
      <c r="W22" s="3">
        <v>699</v>
      </c>
    </row>
    <row r="23" spans="1:23" s="3" customFormat="1" x14ac:dyDescent="0.15">
      <c r="A23" s="3">
        <v>2493</v>
      </c>
      <c r="B23" s="3" t="s">
        <v>0</v>
      </c>
      <c r="C23" s="3" t="s">
        <v>93</v>
      </c>
      <c r="D23" s="3">
        <v>31.2</v>
      </c>
      <c r="E23" s="3">
        <v>81</v>
      </c>
      <c r="F23" s="3">
        <v>61.4</v>
      </c>
      <c r="G23" s="3">
        <v>32.700000000000003</v>
      </c>
      <c r="H23" s="3">
        <v>2.863</v>
      </c>
      <c r="I23" s="3">
        <v>4.2530000000000001</v>
      </c>
      <c r="J23" s="3">
        <v>23</v>
      </c>
      <c r="K23" s="3">
        <v>463</v>
      </c>
      <c r="L23" s="3">
        <v>0.872</v>
      </c>
      <c r="M23" s="3">
        <v>1.351</v>
      </c>
      <c r="N23" s="3">
        <v>0.85</v>
      </c>
      <c r="O23" s="3">
        <v>1.3080000000000001</v>
      </c>
      <c r="P23" s="3">
        <v>2.8</v>
      </c>
      <c r="Q23" s="3">
        <v>840</v>
      </c>
      <c r="R23" s="3">
        <v>7</v>
      </c>
      <c r="S23" s="3">
        <v>1319</v>
      </c>
      <c r="T23" s="3">
        <v>0.77300000000000002</v>
      </c>
      <c r="U23" s="3">
        <v>440</v>
      </c>
      <c r="V23" s="3">
        <v>1.9</v>
      </c>
      <c r="W23" s="3">
        <v>688</v>
      </c>
    </row>
    <row r="24" spans="1:23" s="3" customFormat="1" x14ac:dyDescent="0.15">
      <c r="A24" s="3">
        <v>2490</v>
      </c>
      <c r="B24" s="3" t="s">
        <v>0</v>
      </c>
      <c r="C24" s="3" t="s">
        <v>93</v>
      </c>
      <c r="D24" s="3">
        <v>20.8</v>
      </c>
      <c r="E24" s="3">
        <v>64.2</v>
      </c>
      <c r="F24" s="3">
        <v>67.7</v>
      </c>
      <c r="G24" s="3">
        <v>37.1</v>
      </c>
      <c r="H24" s="3">
        <v>2.4279999999999999</v>
      </c>
      <c r="I24" s="3">
        <v>3.8580000000000001</v>
      </c>
      <c r="J24" s="3">
        <v>20.8</v>
      </c>
      <c r="K24" s="3">
        <v>480</v>
      </c>
      <c r="L24" s="3">
        <v>0.9</v>
      </c>
      <c r="M24" s="3">
        <v>1.425</v>
      </c>
      <c r="N24" s="3">
        <v>0.95</v>
      </c>
      <c r="O24" s="3">
        <v>1.425</v>
      </c>
      <c r="P24" s="3">
        <v>2.8</v>
      </c>
      <c r="Q24" s="3">
        <v>836</v>
      </c>
      <c r="R24" s="3">
        <v>6.7</v>
      </c>
      <c r="S24" s="3">
        <v>1297</v>
      </c>
      <c r="T24" s="3">
        <v>0.70499999999999996</v>
      </c>
      <c r="U24" s="3">
        <v>420</v>
      </c>
      <c r="V24" s="3">
        <v>1.8</v>
      </c>
      <c r="W24" s="3">
        <v>674</v>
      </c>
    </row>
    <row r="25" spans="1:23" s="3" customFormat="1" x14ac:dyDescent="0.15">
      <c r="A25" s="3">
        <v>2491</v>
      </c>
      <c r="B25" s="3" t="s">
        <v>0</v>
      </c>
      <c r="C25" s="3" t="s">
        <v>93</v>
      </c>
      <c r="D25" s="3">
        <v>25.1</v>
      </c>
      <c r="E25" s="3">
        <v>71.099999999999994</v>
      </c>
      <c r="F25" s="3">
        <v>64.7</v>
      </c>
      <c r="G25" s="3">
        <v>34.799999999999997</v>
      </c>
      <c r="H25" s="3">
        <v>2.62</v>
      </c>
      <c r="I25" s="3">
        <v>4.0270000000000001</v>
      </c>
      <c r="J25" s="3">
        <v>23.4</v>
      </c>
      <c r="K25" s="3">
        <v>507</v>
      </c>
      <c r="L25" s="3">
        <v>0.85</v>
      </c>
      <c r="M25" s="3">
        <v>1.395</v>
      </c>
      <c r="N25" s="3">
        <v>0.85</v>
      </c>
      <c r="O25" s="3">
        <v>1.351</v>
      </c>
      <c r="P25" s="3">
        <v>2.1</v>
      </c>
      <c r="Q25" s="3">
        <v>727</v>
      </c>
      <c r="R25" s="3">
        <v>4.9000000000000004</v>
      </c>
      <c r="S25" s="3">
        <v>1109</v>
      </c>
      <c r="T25" s="3">
        <v>0.73899999999999999</v>
      </c>
      <c r="U25" s="3">
        <v>430</v>
      </c>
      <c r="V25" s="3">
        <v>2.2000000000000002</v>
      </c>
      <c r="W25" s="3">
        <v>735</v>
      </c>
    </row>
    <row r="26" spans="1:23" s="3" customFormat="1" x14ac:dyDescent="0.15">
      <c r="C26" s="12" t="s">
        <v>114</v>
      </c>
      <c r="D26" s="12">
        <f t="shared" ref="D26:W26" si="0">AVERAGE(D5:D6,D8:D9,D14:D15,D19,D22:D25)</f>
        <v>24.063636363636363</v>
      </c>
      <c r="E26" s="12">
        <f t="shared" si="0"/>
        <v>67.900000000000006</v>
      </c>
      <c r="F26" s="12">
        <f t="shared" si="0"/>
        <v>64.663636363636371</v>
      </c>
      <c r="G26" s="12">
        <f t="shared" si="0"/>
        <v>34.854545454545459</v>
      </c>
      <c r="H26" s="12">
        <f t="shared" si="0"/>
        <v>2.5650000000000004</v>
      </c>
      <c r="I26" s="12">
        <f t="shared" si="0"/>
        <v>3.9391818181818179</v>
      </c>
      <c r="J26" s="12">
        <f t="shared" si="0"/>
        <v>21.90909090909091</v>
      </c>
      <c r="K26" s="12">
        <f t="shared" si="0"/>
        <v>503.63636363636363</v>
      </c>
      <c r="L26" s="12">
        <f t="shared" si="0"/>
        <v>0.87872727272727258</v>
      </c>
      <c r="M26" s="12">
        <f t="shared" si="0"/>
        <v>1.3983636363636365</v>
      </c>
      <c r="N26" s="12">
        <f t="shared" si="0"/>
        <v>0.86818181818181805</v>
      </c>
      <c r="O26" s="12">
        <f t="shared" si="0"/>
        <v>1.3546363636363636</v>
      </c>
      <c r="P26" s="12">
        <f t="shared" si="0"/>
        <v>2.3909090909090911</v>
      </c>
      <c r="Q26" s="12">
        <f t="shared" si="0"/>
        <v>767.90909090909088</v>
      </c>
      <c r="R26" s="12">
        <f t="shared" si="0"/>
        <v>5.8090909090909095</v>
      </c>
      <c r="S26" s="12">
        <f t="shared" si="0"/>
        <v>1200.5454545454545</v>
      </c>
      <c r="T26" s="12">
        <f t="shared" si="0"/>
        <v>0.69481818181818178</v>
      </c>
      <c r="U26" s="12">
        <f t="shared" si="0"/>
        <v>415.54545454545456</v>
      </c>
      <c r="V26" s="12">
        <f t="shared" si="0"/>
        <v>1.9272727272727272</v>
      </c>
      <c r="W26" s="12">
        <f t="shared" si="0"/>
        <v>690.18181818181813</v>
      </c>
    </row>
    <row r="27" spans="1:23" x14ac:dyDescent="0.15">
      <c r="C27" s="1" t="s">
        <v>115</v>
      </c>
      <c r="D27" s="1">
        <f t="shared" ref="D27:W27" si="1">AVERAGE(D7,D10:D13,D16:D18,D20:D21)</f>
        <v>39.190000000000005</v>
      </c>
      <c r="E27" s="1">
        <f t="shared" si="1"/>
        <v>79.760000000000005</v>
      </c>
      <c r="F27" s="1">
        <f t="shared" si="1"/>
        <v>51.910000000000004</v>
      </c>
      <c r="G27" s="1">
        <f t="shared" si="1"/>
        <v>26.689999999999998</v>
      </c>
      <c r="H27" s="1">
        <f t="shared" si="1"/>
        <v>3.0994000000000002</v>
      </c>
      <c r="I27" s="1">
        <f t="shared" si="1"/>
        <v>4.2130999999999998</v>
      </c>
      <c r="J27" s="1">
        <f t="shared" si="1"/>
        <v>20.240000000000002</v>
      </c>
      <c r="K27" s="1">
        <f t="shared" si="1"/>
        <v>498.9</v>
      </c>
      <c r="L27" s="1">
        <f t="shared" si="1"/>
        <v>1.0071999999999999</v>
      </c>
      <c r="M27" s="1">
        <f t="shared" si="1"/>
        <v>1.4365000000000001</v>
      </c>
      <c r="N27" s="1">
        <f t="shared" si="1"/>
        <v>0.97590000000000021</v>
      </c>
      <c r="O27" s="1">
        <f t="shared" si="1"/>
        <v>1.3929999999999998</v>
      </c>
      <c r="P27" s="1">
        <f t="shared" si="1"/>
        <v>5.6000000000000005</v>
      </c>
      <c r="Q27" s="1">
        <f t="shared" si="1"/>
        <v>1111.6666666666667</v>
      </c>
      <c r="R27" s="1">
        <f t="shared" si="1"/>
        <v>14.633333333333335</v>
      </c>
      <c r="S27" s="1">
        <f t="shared" si="1"/>
        <v>1799.7777777777778</v>
      </c>
      <c r="T27" s="1">
        <f t="shared" si="1"/>
        <v>0.71110000000000007</v>
      </c>
      <c r="U27" s="1">
        <f t="shared" si="1"/>
        <v>418.3</v>
      </c>
      <c r="V27" s="1">
        <f t="shared" si="1"/>
        <v>1.9400000000000002</v>
      </c>
      <c r="W27" s="1">
        <f t="shared" si="1"/>
        <v>689.4</v>
      </c>
    </row>
    <row r="28" spans="1:23" x14ac:dyDescent="0.15">
      <c r="D28" t="s">
        <v>27</v>
      </c>
      <c r="E28" t="s">
        <v>27</v>
      </c>
      <c r="F28" t="s">
        <v>30</v>
      </c>
      <c r="G28" t="s">
        <v>31</v>
      </c>
      <c r="H28" t="s">
        <v>31</v>
      </c>
      <c r="I28" t="s">
        <v>32</v>
      </c>
      <c r="J28" t="s">
        <v>34</v>
      </c>
      <c r="Q28" t="s">
        <v>40</v>
      </c>
    </row>
    <row r="29" spans="1:23" x14ac:dyDescent="0.15">
      <c r="A29" t="s">
        <v>1</v>
      </c>
      <c r="B29" t="s">
        <v>9</v>
      </c>
      <c r="C29" t="s">
        <v>10</v>
      </c>
      <c r="D29" t="s">
        <v>28</v>
      </c>
      <c r="E29" t="s">
        <v>29</v>
      </c>
      <c r="F29" t="s">
        <v>29</v>
      </c>
      <c r="G29" t="s">
        <v>2</v>
      </c>
      <c r="H29" t="s">
        <v>19</v>
      </c>
      <c r="I29" t="s">
        <v>33</v>
      </c>
      <c r="J29" t="s">
        <v>35</v>
      </c>
      <c r="K29" t="s">
        <v>36</v>
      </c>
      <c r="L29" t="s">
        <v>39</v>
      </c>
      <c r="M29" t="s">
        <v>96</v>
      </c>
      <c r="N29" t="s">
        <v>97</v>
      </c>
      <c r="O29" t="s">
        <v>19</v>
      </c>
      <c r="P29" t="s">
        <v>98</v>
      </c>
    </row>
    <row r="30" spans="1:23" x14ac:dyDescent="0.15">
      <c r="A30" s="3">
        <v>2408</v>
      </c>
      <c r="B30" s="3" t="s">
        <v>0</v>
      </c>
      <c r="C30" s="3" t="s">
        <v>93</v>
      </c>
      <c r="D30">
        <v>0.63200000000000001</v>
      </c>
      <c r="E30">
        <v>0.372</v>
      </c>
      <c r="F30">
        <v>1.36</v>
      </c>
      <c r="G30">
        <v>60.8</v>
      </c>
      <c r="H30">
        <v>29.5</v>
      </c>
      <c r="I30">
        <v>8</v>
      </c>
      <c r="J30">
        <v>26.3</v>
      </c>
      <c r="K30">
        <v>17</v>
      </c>
      <c r="L30">
        <v>71.3</v>
      </c>
      <c r="M30" t="s">
        <v>38</v>
      </c>
      <c r="N30" t="s">
        <v>38</v>
      </c>
      <c r="O30" t="s">
        <v>38</v>
      </c>
      <c r="P30" t="s">
        <v>38</v>
      </c>
      <c r="Q30" t="s">
        <v>92</v>
      </c>
    </row>
    <row r="31" spans="1:23" x14ac:dyDescent="0.15">
      <c r="A31" s="3">
        <v>2409</v>
      </c>
      <c r="B31" s="3" t="s">
        <v>0</v>
      </c>
      <c r="C31" s="3" t="s">
        <v>93</v>
      </c>
      <c r="D31">
        <v>0.67500000000000004</v>
      </c>
      <c r="E31">
        <v>0.375</v>
      </c>
      <c r="F31">
        <v>1.69</v>
      </c>
      <c r="G31">
        <v>60</v>
      </c>
      <c r="H31">
        <v>29.4</v>
      </c>
      <c r="I31">
        <v>9</v>
      </c>
      <c r="J31">
        <v>24.2</v>
      </c>
      <c r="K31">
        <v>17</v>
      </c>
      <c r="L31">
        <v>71.400000000000006</v>
      </c>
      <c r="M31" t="s">
        <v>38</v>
      </c>
      <c r="N31" t="s">
        <v>38</v>
      </c>
      <c r="O31" t="s">
        <v>38</v>
      </c>
      <c r="P31" t="s">
        <v>38</v>
      </c>
      <c r="Q31" t="s">
        <v>92</v>
      </c>
    </row>
    <row r="32" spans="1:23" x14ac:dyDescent="0.15">
      <c r="A32" s="3">
        <v>2406</v>
      </c>
      <c r="B32" s="3" t="s">
        <v>0</v>
      </c>
      <c r="C32" s="3" t="s">
        <v>94</v>
      </c>
      <c r="D32">
        <v>0.64900000000000002</v>
      </c>
      <c r="E32">
        <v>0.36699999999999999</v>
      </c>
      <c r="F32">
        <v>1.5</v>
      </c>
      <c r="G32">
        <v>62</v>
      </c>
      <c r="H32">
        <v>30.6</v>
      </c>
      <c r="I32">
        <v>9</v>
      </c>
      <c r="J32">
        <v>25.7</v>
      </c>
      <c r="K32">
        <v>14.42</v>
      </c>
      <c r="L32">
        <v>72.099999999999994</v>
      </c>
      <c r="M32" s="1">
        <v>2.95</v>
      </c>
      <c r="N32" s="1" t="s">
        <v>38</v>
      </c>
      <c r="O32" t="s">
        <v>38</v>
      </c>
      <c r="P32" s="1">
        <v>1.355</v>
      </c>
      <c r="Q32" t="s">
        <v>95</v>
      </c>
    </row>
    <row r="33" spans="1:17" x14ac:dyDescent="0.15">
      <c r="A33" s="3">
        <v>2407</v>
      </c>
      <c r="B33" s="3" t="s">
        <v>0</v>
      </c>
      <c r="C33" s="3" t="s">
        <v>93</v>
      </c>
      <c r="D33">
        <v>0.67500000000000004</v>
      </c>
      <c r="E33">
        <v>0.42499999999999999</v>
      </c>
      <c r="F33">
        <v>1.56</v>
      </c>
      <c r="G33">
        <v>62</v>
      </c>
      <c r="H33">
        <v>30.6</v>
      </c>
      <c r="I33" t="s">
        <v>38</v>
      </c>
      <c r="J33">
        <v>27</v>
      </c>
      <c r="K33">
        <v>18.3</v>
      </c>
      <c r="L33">
        <v>70.8</v>
      </c>
      <c r="M33" t="s">
        <v>38</v>
      </c>
      <c r="N33" t="s">
        <v>38</v>
      </c>
      <c r="O33" t="s">
        <v>38</v>
      </c>
      <c r="P33" t="s">
        <v>38</v>
      </c>
      <c r="Q33" t="s">
        <v>92</v>
      </c>
    </row>
    <row r="34" spans="1:17" x14ac:dyDescent="0.15">
      <c r="A34" s="3">
        <v>2420</v>
      </c>
      <c r="B34" s="3" t="s">
        <v>0</v>
      </c>
      <c r="C34" s="3" t="s">
        <v>93</v>
      </c>
      <c r="D34">
        <v>0.63200000000000001</v>
      </c>
      <c r="E34">
        <v>0.33500000000000002</v>
      </c>
      <c r="F34">
        <v>1.44</v>
      </c>
      <c r="G34">
        <v>60</v>
      </c>
      <c r="H34">
        <v>29.4</v>
      </c>
      <c r="I34" t="s">
        <v>38</v>
      </c>
      <c r="J34">
        <v>23.7</v>
      </c>
      <c r="K34">
        <v>15.6</v>
      </c>
      <c r="L34">
        <v>72</v>
      </c>
      <c r="M34">
        <v>1.44</v>
      </c>
      <c r="N34">
        <v>1.3</v>
      </c>
      <c r="O34">
        <v>9.7000000000000003E-2</v>
      </c>
      <c r="P34">
        <v>0.67400000000000004</v>
      </c>
      <c r="Q34" t="s">
        <v>92</v>
      </c>
    </row>
    <row r="35" spans="1:17" x14ac:dyDescent="0.15">
      <c r="A35" s="3">
        <v>2418</v>
      </c>
      <c r="B35" s="3" t="s">
        <v>0</v>
      </c>
      <c r="C35" s="3" t="s">
        <v>94</v>
      </c>
      <c r="D35">
        <v>0.67700000000000005</v>
      </c>
      <c r="E35">
        <v>0.33800000000000002</v>
      </c>
      <c r="F35">
        <v>1.63</v>
      </c>
      <c r="G35">
        <v>61.7</v>
      </c>
      <c r="H35">
        <v>30.5</v>
      </c>
      <c r="I35" t="s">
        <v>38</v>
      </c>
      <c r="J35">
        <v>21.8</v>
      </c>
      <c r="K35">
        <v>12.5</v>
      </c>
      <c r="L35">
        <v>73.400000000000006</v>
      </c>
      <c r="M35" s="1">
        <v>2</v>
      </c>
      <c r="N35" s="1">
        <v>1.85</v>
      </c>
      <c r="O35">
        <v>7.4999999999999997E-2</v>
      </c>
      <c r="P35" s="1">
        <v>1.0469999999999999</v>
      </c>
      <c r="Q35" t="s">
        <v>99</v>
      </c>
    </row>
    <row r="36" spans="1:17" x14ac:dyDescent="0.15">
      <c r="A36" s="3">
        <v>2422</v>
      </c>
      <c r="B36" s="3" t="s">
        <v>0</v>
      </c>
      <c r="C36" s="3" t="s">
        <v>94</v>
      </c>
      <c r="D36">
        <v>0.70499999999999996</v>
      </c>
      <c r="E36">
        <v>0.371</v>
      </c>
      <c r="F36">
        <v>1.67</v>
      </c>
      <c r="G36">
        <v>60.1</v>
      </c>
      <c r="H36">
        <v>29.5</v>
      </c>
      <c r="I36" t="s">
        <v>38</v>
      </c>
      <c r="J36">
        <v>24.6</v>
      </c>
      <c r="K36">
        <v>16.7</v>
      </c>
      <c r="L36">
        <v>71.5</v>
      </c>
      <c r="M36" s="1">
        <v>2.1230000000000002</v>
      </c>
      <c r="N36" s="1">
        <v>1.97</v>
      </c>
      <c r="O36">
        <v>7.1999999999999995E-2</v>
      </c>
      <c r="P36" s="1">
        <v>0.98199999999999998</v>
      </c>
      <c r="Q36" t="s">
        <v>101</v>
      </c>
    </row>
    <row r="37" spans="1:17" x14ac:dyDescent="0.15">
      <c r="A37" s="3">
        <v>2421</v>
      </c>
      <c r="B37" s="3" t="s">
        <v>0</v>
      </c>
      <c r="C37" s="3" t="s">
        <v>94</v>
      </c>
      <c r="D37">
        <v>0.67600000000000005</v>
      </c>
      <c r="E37">
        <v>0.371</v>
      </c>
      <c r="F37">
        <v>1.66</v>
      </c>
      <c r="G37">
        <v>58</v>
      </c>
      <c r="H37">
        <v>28.1</v>
      </c>
      <c r="I37" t="s">
        <v>38</v>
      </c>
      <c r="J37">
        <v>23.3</v>
      </c>
      <c r="K37">
        <v>15.83</v>
      </c>
      <c r="L37">
        <v>71.900000000000006</v>
      </c>
      <c r="M37" s="1">
        <v>2.0150000000000001</v>
      </c>
      <c r="N37" s="1">
        <v>1.8919999999999999</v>
      </c>
      <c r="O37">
        <v>6.0999999999999999E-2</v>
      </c>
      <c r="P37" s="1">
        <v>0.98699999999999999</v>
      </c>
      <c r="Q37" t="s">
        <v>100</v>
      </c>
    </row>
    <row r="38" spans="1:17" x14ac:dyDescent="0.15">
      <c r="A38" s="3">
        <v>2489</v>
      </c>
      <c r="B38" s="3" t="s">
        <v>0</v>
      </c>
      <c r="C38" s="3" t="s">
        <v>94</v>
      </c>
      <c r="D38">
        <v>0.66900000000000004</v>
      </c>
      <c r="E38">
        <v>0.372</v>
      </c>
      <c r="F38">
        <v>1.482</v>
      </c>
      <c r="G38">
        <v>60.7</v>
      </c>
      <c r="H38">
        <v>29.6</v>
      </c>
      <c r="I38" t="s">
        <v>38</v>
      </c>
      <c r="J38">
        <v>21.7</v>
      </c>
      <c r="K38">
        <v>15</v>
      </c>
      <c r="L38">
        <v>72.3</v>
      </c>
      <c r="M38" s="1">
        <v>2.4609999999999999</v>
      </c>
      <c r="N38" s="1">
        <v>2.3130000000000002</v>
      </c>
      <c r="O38">
        <v>0.06</v>
      </c>
      <c r="P38" s="1">
        <v>1.47</v>
      </c>
      <c r="Q38" t="s">
        <v>106</v>
      </c>
    </row>
    <row r="39" spans="1:17" x14ac:dyDescent="0.15">
      <c r="A39" s="3">
        <v>2417</v>
      </c>
      <c r="B39" s="3" t="s">
        <v>0</v>
      </c>
      <c r="C39" s="3" t="s">
        <v>93</v>
      </c>
      <c r="D39">
        <v>0.64600000000000002</v>
      </c>
      <c r="E39">
        <v>0.35399999999999998</v>
      </c>
      <c r="F39">
        <v>1.69</v>
      </c>
      <c r="G39">
        <v>61.6</v>
      </c>
      <c r="H39">
        <v>30.5</v>
      </c>
      <c r="I39" t="s">
        <v>38</v>
      </c>
      <c r="J39">
        <v>33</v>
      </c>
      <c r="K39">
        <v>15.6</v>
      </c>
      <c r="L39">
        <v>72</v>
      </c>
      <c r="M39">
        <v>1.659</v>
      </c>
      <c r="N39">
        <v>1.413</v>
      </c>
      <c r="O39">
        <v>0.14799999999999999</v>
      </c>
      <c r="P39">
        <v>0.65700000000000003</v>
      </c>
      <c r="Q39" t="s">
        <v>92</v>
      </c>
    </row>
    <row r="40" spans="1:17" x14ac:dyDescent="0.15">
      <c r="A40" s="3">
        <v>2488</v>
      </c>
      <c r="B40" s="3" t="s">
        <v>0</v>
      </c>
      <c r="C40" s="3" t="s">
        <v>93</v>
      </c>
      <c r="D40">
        <v>0.65400000000000003</v>
      </c>
      <c r="E40">
        <v>0.39200000000000002</v>
      </c>
      <c r="F40">
        <v>1.43</v>
      </c>
      <c r="G40">
        <v>60.3</v>
      </c>
      <c r="H40">
        <v>29.3</v>
      </c>
      <c r="I40" t="s">
        <v>38</v>
      </c>
      <c r="J40">
        <v>25.9</v>
      </c>
      <c r="K40">
        <v>15.42</v>
      </c>
      <c r="L40">
        <v>72.099999999999994</v>
      </c>
      <c r="M40">
        <v>1.6779999999999999</v>
      </c>
      <c r="N40">
        <v>1.4450000000000001</v>
      </c>
      <c r="O40">
        <v>0.13900000000000001</v>
      </c>
      <c r="P40">
        <v>0.81699999999999995</v>
      </c>
      <c r="Q40" t="s">
        <v>92</v>
      </c>
    </row>
    <row r="41" spans="1:17" x14ac:dyDescent="0.15">
      <c r="A41" s="3">
        <v>2487</v>
      </c>
      <c r="B41" s="3" t="s">
        <v>0</v>
      </c>
      <c r="C41" s="3" t="s">
        <v>94</v>
      </c>
      <c r="D41">
        <v>0.67600000000000005</v>
      </c>
      <c r="E41">
        <v>0.39200000000000002</v>
      </c>
      <c r="F41">
        <v>1.556</v>
      </c>
      <c r="G41">
        <v>61.8</v>
      </c>
      <c r="H41">
        <v>30.4</v>
      </c>
      <c r="I41" t="s">
        <v>38</v>
      </c>
      <c r="J41">
        <v>32</v>
      </c>
      <c r="K41">
        <v>16.670000000000002</v>
      </c>
      <c r="L41">
        <v>71.5</v>
      </c>
      <c r="M41" s="3">
        <v>1.885</v>
      </c>
      <c r="N41" s="3">
        <v>1.5880000000000001</v>
      </c>
      <c r="O41" s="3">
        <v>0.158</v>
      </c>
      <c r="P41" s="3">
        <v>0.91500000000000004</v>
      </c>
      <c r="Q41" t="s">
        <v>108</v>
      </c>
    </row>
    <row r="42" spans="1:17" x14ac:dyDescent="0.15">
      <c r="A42" s="3">
        <v>2486</v>
      </c>
      <c r="B42" s="3" t="s">
        <v>0</v>
      </c>
      <c r="C42" s="3" t="s">
        <v>94</v>
      </c>
      <c r="D42">
        <v>0.67500000000000004</v>
      </c>
      <c r="E42">
        <v>0.375</v>
      </c>
      <c r="F42" s="1">
        <v>1.7410000000000001</v>
      </c>
      <c r="G42" s="1">
        <v>48.8</v>
      </c>
      <c r="H42" s="1">
        <v>22.6</v>
      </c>
      <c r="I42" t="s">
        <v>38</v>
      </c>
      <c r="J42" s="3">
        <v>18.600000000000001</v>
      </c>
      <c r="K42" s="3">
        <v>18.329999999999998</v>
      </c>
      <c r="L42" s="3">
        <v>70.8</v>
      </c>
      <c r="M42" s="3">
        <v>1.851</v>
      </c>
      <c r="N42" s="3">
        <v>1.62</v>
      </c>
      <c r="O42" s="3">
        <v>0.125</v>
      </c>
      <c r="P42" t="s">
        <v>38</v>
      </c>
      <c r="Q42" t="s">
        <v>109</v>
      </c>
    </row>
    <row r="43" spans="1:17" x14ac:dyDescent="0.15">
      <c r="A43" s="3">
        <v>2247</v>
      </c>
      <c r="B43" s="3" t="s">
        <v>0</v>
      </c>
      <c r="C43" s="3" t="s">
        <v>94</v>
      </c>
      <c r="D43">
        <v>0.67700000000000005</v>
      </c>
      <c r="E43">
        <v>0.39500000000000002</v>
      </c>
      <c r="F43" s="1">
        <v>1.9</v>
      </c>
      <c r="G43" s="1">
        <v>30.4</v>
      </c>
      <c r="H43" s="1">
        <v>13.1</v>
      </c>
      <c r="I43" t="s">
        <v>38</v>
      </c>
      <c r="J43" s="3">
        <v>19.5</v>
      </c>
      <c r="K43" s="3">
        <v>16.670000000000002</v>
      </c>
      <c r="L43" s="3">
        <v>71.5</v>
      </c>
      <c r="M43" s="1">
        <v>2.0150000000000001</v>
      </c>
      <c r="N43" s="1">
        <v>1.7849999999999999</v>
      </c>
      <c r="O43" s="3">
        <v>0.114</v>
      </c>
      <c r="P43">
        <v>0.879</v>
      </c>
      <c r="Q43" t="s">
        <v>110</v>
      </c>
    </row>
    <row r="44" spans="1:17" x14ac:dyDescent="0.15">
      <c r="A44" s="3">
        <v>2249</v>
      </c>
      <c r="B44" s="3" t="s">
        <v>0</v>
      </c>
      <c r="C44" s="3" t="s">
        <v>93</v>
      </c>
      <c r="D44">
        <v>0.68799999999999994</v>
      </c>
      <c r="E44">
        <v>0.39</v>
      </c>
      <c r="F44">
        <v>1.365</v>
      </c>
      <c r="G44">
        <v>62</v>
      </c>
      <c r="H44">
        <v>30.4</v>
      </c>
      <c r="I44" t="s">
        <v>38</v>
      </c>
      <c r="J44" s="3">
        <v>23.5</v>
      </c>
      <c r="K44" s="3">
        <v>14.2</v>
      </c>
      <c r="L44" s="3">
        <v>72.599999999999994</v>
      </c>
      <c r="M44" s="3">
        <v>1.6</v>
      </c>
      <c r="N44" s="3">
        <v>1.3280000000000001</v>
      </c>
      <c r="O44" s="3">
        <v>0.17</v>
      </c>
      <c r="P44">
        <v>0.69199999999999995</v>
      </c>
      <c r="Q44" t="s">
        <v>111</v>
      </c>
    </row>
    <row r="45" spans="1:17" x14ac:dyDescent="0.15">
      <c r="A45" s="3">
        <v>2251</v>
      </c>
      <c r="B45" s="3" t="s">
        <v>0</v>
      </c>
      <c r="C45" s="3" t="s">
        <v>94</v>
      </c>
      <c r="D45">
        <v>0.66</v>
      </c>
      <c r="E45">
        <v>0.377</v>
      </c>
      <c r="F45" s="1">
        <v>2.2000000000000002</v>
      </c>
      <c r="G45">
        <v>63</v>
      </c>
      <c r="H45">
        <v>32</v>
      </c>
      <c r="I45" t="s">
        <v>38</v>
      </c>
      <c r="J45" s="3">
        <v>26.7</v>
      </c>
      <c r="K45" s="3">
        <v>16.670000000000002</v>
      </c>
      <c r="L45" s="3">
        <v>71.5</v>
      </c>
      <c r="M45" s="1">
        <v>2.1309999999999998</v>
      </c>
      <c r="N45" s="1">
        <v>1.851</v>
      </c>
      <c r="O45" s="3">
        <v>0.13100000000000001</v>
      </c>
      <c r="P45">
        <v>0.91700000000000004</v>
      </c>
      <c r="Q45" t="s">
        <v>112</v>
      </c>
    </row>
    <row r="46" spans="1:17" x14ac:dyDescent="0.15">
      <c r="A46" s="3">
        <v>2419</v>
      </c>
      <c r="B46" s="3" t="s">
        <v>0</v>
      </c>
      <c r="C46" s="3" t="s">
        <v>94</v>
      </c>
      <c r="D46">
        <v>0.65400000000000003</v>
      </c>
      <c r="E46">
        <v>0.371</v>
      </c>
      <c r="F46" s="1">
        <v>1.76</v>
      </c>
      <c r="G46" s="3">
        <v>61</v>
      </c>
      <c r="H46">
        <v>30.4</v>
      </c>
      <c r="I46" t="s">
        <v>38</v>
      </c>
      <c r="J46" s="3">
        <v>24.8</v>
      </c>
      <c r="K46" s="3">
        <v>17.079999999999998</v>
      </c>
      <c r="L46" s="3">
        <v>71.3</v>
      </c>
      <c r="M46" s="1">
        <v>2</v>
      </c>
      <c r="N46" s="1">
        <v>1.87</v>
      </c>
      <c r="O46" s="3">
        <v>6.5000000000000002E-2</v>
      </c>
      <c r="P46">
        <v>0.95</v>
      </c>
      <c r="Q46" t="s">
        <v>113</v>
      </c>
    </row>
    <row r="47" spans="1:17" x14ac:dyDescent="0.15">
      <c r="A47" s="3">
        <v>2492</v>
      </c>
      <c r="B47" s="3" t="s">
        <v>0</v>
      </c>
      <c r="C47" s="3" t="s">
        <v>93</v>
      </c>
      <c r="D47">
        <v>0.67500000000000004</v>
      </c>
      <c r="E47">
        <v>0.375</v>
      </c>
      <c r="F47" s="3">
        <v>1.4670000000000001</v>
      </c>
      <c r="G47" s="3">
        <v>58</v>
      </c>
      <c r="H47">
        <v>26.7</v>
      </c>
      <c r="I47" t="s">
        <v>38</v>
      </c>
      <c r="J47" s="3">
        <v>34</v>
      </c>
      <c r="K47" s="3">
        <v>17.079999999999998</v>
      </c>
      <c r="L47" s="3">
        <v>71.3</v>
      </c>
      <c r="M47" s="3">
        <v>1.8</v>
      </c>
      <c r="N47" s="3">
        <v>1.669</v>
      </c>
      <c r="O47" s="3">
        <v>7.2999999999999995E-2</v>
      </c>
      <c r="P47">
        <v>0.84199999999999997</v>
      </c>
      <c r="Q47" t="s">
        <v>92</v>
      </c>
    </row>
    <row r="48" spans="1:17" x14ac:dyDescent="0.15">
      <c r="A48" s="3">
        <v>2493</v>
      </c>
      <c r="B48" s="3" t="s">
        <v>0</v>
      </c>
      <c r="C48" s="3" t="s">
        <v>93</v>
      </c>
      <c r="D48">
        <v>0.67500000000000004</v>
      </c>
      <c r="E48">
        <v>0.375</v>
      </c>
      <c r="F48" s="3">
        <v>1.472</v>
      </c>
      <c r="G48" s="3">
        <v>60</v>
      </c>
      <c r="H48">
        <v>29</v>
      </c>
      <c r="I48" t="s">
        <v>38</v>
      </c>
      <c r="J48" s="3">
        <v>29.7</v>
      </c>
      <c r="K48" s="3">
        <v>15</v>
      </c>
      <c r="L48" s="3">
        <v>72.3</v>
      </c>
      <c r="M48" s="3">
        <v>1.6319999999999999</v>
      </c>
      <c r="N48" s="3">
        <v>1.34</v>
      </c>
      <c r="O48" s="3">
        <v>0.17899999999999999</v>
      </c>
      <c r="P48">
        <v>0.90100000000000002</v>
      </c>
      <c r="Q48" t="s">
        <v>92</v>
      </c>
    </row>
    <row r="49" spans="1:17" x14ac:dyDescent="0.15">
      <c r="A49" s="3">
        <v>2490</v>
      </c>
      <c r="B49" s="3" t="s">
        <v>0</v>
      </c>
      <c r="C49" s="3" t="s">
        <v>93</v>
      </c>
      <c r="D49">
        <v>0.65</v>
      </c>
      <c r="E49">
        <v>0.35</v>
      </c>
      <c r="F49" s="3">
        <v>1.518</v>
      </c>
      <c r="G49" s="3">
        <v>59.3</v>
      </c>
      <c r="H49">
        <v>28.8</v>
      </c>
      <c r="I49" t="s">
        <v>38</v>
      </c>
      <c r="J49" s="3">
        <v>26.1</v>
      </c>
      <c r="K49" s="3">
        <v>16.670000000000002</v>
      </c>
      <c r="L49" s="3">
        <v>71.5</v>
      </c>
      <c r="M49" s="3">
        <v>1.6559999999999999</v>
      </c>
      <c r="N49" s="3">
        <v>1.498</v>
      </c>
      <c r="O49" s="3">
        <v>9.5000000000000001E-2</v>
      </c>
      <c r="P49">
        <v>0.79200000000000004</v>
      </c>
      <c r="Q49" t="s">
        <v>92</v>
      </c>
    </row>
    <row r="50" spans="1:17" x14ac:dyDescent="0.15">
      <c r="A50" s="3">
        <v>2491</v>
      </c>
      <c r="B50" s="3" t="s">
        <v>0</v>
      </c>
      <c r="C50" s="3" t="s">
        <v>93</v>
      </c>
      <c r="D50" t="s">
        <v>38</v>
      </c>
      <c r="E50" t="s">
        <v>38</v>
      </c>
      <c r="F50" t="s">
        <v>38</v>
      </c>
      <c r="G50" t="s">
        <v>38</v>
      </c>
      <c r="H50" t="s">
        <v>38</v>
      </c>
      <c r="I50" t="s">
        <v>38</v>
      </c>
      <c r="J50" s="3">
        <v>27.1</v>
      </c>
      <c r="K50" s="3">
        <v>14.72</v>
      </c>
      <c r="L50" s="3">
        <v>72.400000000000006</v>
      </c>
      <c r="M50" s="3">
        <v>1.738</v>
      </c>
      <c r="N50" s="3">
        <v>1.492</v>
      </c>
      <c r="O50" s="3">
        <v>0.14199999999999999</v>
      </c>
      <c r="P50">
        <v>0.82599999999999996</v>
      </c>
      <c r="Q50" t="s">
        <v>92</v>
      </c>
    </row>
    <row r="51" spans="1:17" x14ac:dyDescent="0.15">
      <c r="E51" s="12" t="s">
        <v>114</v>
      </c>
      <c r="F51" s="12">
        <f>AVERAGE(F30:F31,F33:F34,F39:F40,F44,F47:F49)</f>
        <v>1.4991999999999999</v>
      </c>
      <c r="G51" s="12">
        <f>AVERAGE(G30:G31,G33:G34,G39:G40,G44,G47:G49)</f>
        <v>60.4</v>
      </c>
      <c r="H51" s="12"/>
      <c r="I51" s="12"/>
      <c r="J51" s="12">
        <f>AVERAGE(J30:J31,J33:J34,J39:J40,J44,J47:J50)</f>
        <v>27.318181818181817</v>
      </c>
      <c r="K51" s="12">
        <f t="shared" ref="K51:P51" si="2">AVERAGE(K30:K31,K33:K34,K39:K40,K44,K47:K50)</f>
        <v>16.053636363636365</v>
      </c>
      <c r="L51" s="12">
        <f t="shared" si="2"/>
        <v>71.790909090909082</v>
      </c>
      <c r="M51" s="12">
        <f t="shared" si="2"/>
        <v>1.6503750000000001</v>
      </c>
      <c r="N51" s="12">
        <f t="shared" si="2"/>
        <v>1.4356249999999999</v>
      </c>
      <c r="O51" s="12">
        <f t="shared" si="2"/>
        <v>0.13037499999999999</v>
      </c>
      <c r="P51" s="12">
        <f t="shared" si="2"/>
        <v>0.77512499999999995</v>
      </c>
    </row>
    <row r="52" spans="1:17" x14ac:dyDescent="0.15">
      <c r="E52" s="1" t="s">
        <v>115</v>
      </c>
      <c r="F52" s="1">
        <f>AVERAGE(F32,F35:F38,F41:F43,F45:F46)</f>
        <v>1.7099000000000004</v>
      </c>
      <c r="G52" s="1">
        <f>AVERAGE(G32,G35:G38,G41:G43,G45:G46)</f>
        <v>56.75</v>
      </c>
      <c r="H52" s="1"/>
      <c r="I52" s="1"/>
      <c r="J52" s="1">
        <f>AVERAGE(J32,J35:J38,J41:J43,J45:J46)</f>
        <v>23.869999999999997</v>
      </c>
      <c r="K52" s="1">
        <f t="shared" ref="K52:P52" si="3">AVERAGE(K32,K35:K38,K41:K43,K45:K46)</f>
        <v>15.987</v>
      </c>
      <c r="L52" s="1">
        <f t="shared" si="3"/>
        <v>71.78</v>
      </c>
      <c r="M52" s="1">
        <f t="shared" si="3"/>
        <v>2.1431</v>
      </c>
      <c r="N52" s="1">
        <f t="shared" si="3"/>
        <v>1.8598888888888889</v>
      </c>
      <c r="O52" s="1">
        <f t="shared" si="3"/>
        <v>9.5666666666666664E-2</v>
      </c>
      <c r="P52" s="1">
        <f t="shared" si="3"/>
        <v>1.0557777777777777</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workbookViewId="0"/>
  </sheetViews>
  <sheetFormatPr baseColWidth="10" defaultColWidth="8.83203125" defaultRowHeight="13" x14ac:dyDescent="0.15"/>
  <sheetData>
    <row r="1" spans="1:23" x14ac:dyDescent="0.15">
      <c r="A1" s="5">
        <v>42552</v>
      </c>
    </row>
    <row r="3" spans="1:23" x14ac:dyDescent="0.15">
      <c r="D3" t="s">
        <v>11</v>
      </c>
      <c r="F3" t="s">
        <v>12</v>
      </c>
      <c r="H3" t="s">
        <v>13</v>
      </c>
      <c r="L3" t="s">
        <v>14</v>
      </c>
      <c r="P3" t="s">
        <v>15</v>
      </c>
      <c r="T3" t="s">
        <v>16</v>
      </c>
    </row>
    <row r="4" spans="1:23" x14ac:dyDescent="0.15">
      <c r="A4" t="s">
        <v>1</v>
      </c>
      <c r="B4" t="s">
        <v>9</v>
      </c>
      <c r="C4" t="s">
        <v>10</v>
      </c>
      <c r="D4" t="s">
        <v>17</v>
      </c>
      <c r="E4" t="s">
        <v>18</v>
      </c>
      <c r="F4" t="s">
        <v>2</v>
      </c>
      <c r="G4" t="s">
        <v>19</v>
      </c>
      <c r="H4" t="s">
        <v>20</v>
      </c>
      <c r="I4" t="s">
        <v>21</v>
      </c>
      <c r="J4" t="s">
        <v>8</v>
      </c>
      <c r="K4" t="s">
        <v>7</v>
      </c>
      <c r="L4" t="s">
        <v>3</v>
      </c>
      <c r="M4" t="s">
        <v>4</v>
      </c>
      <c r="N4" t="s">
        <v>5</v>
      </c>
      <c r="O4" t="s">
        <v>6</v>
      </c>
      <c r="P4" t="s">
        <v>22</v>
      </c>
      <c r="Q4" t="s">
        <v>23</v>
      </c>
      <c r="R4" t="s">
        <v>24</v>
      </c>
      <c r="S4" t="s">
        <v>25</v>
      </c>
      <c r="T4" t="s">
        <v>22</v>
      </c>
      <c r="U4" t="s">
        <v>23</v>
      </c>
      <c r="V4" t="s">
        <v>24</v>
      </c>
      <c r="W4" t="s">
        <v>25</v>
      </c>
    </row>
    <row r="5" spans="1:23" x14ac:dyDescent="0.15">
      <c r="A5">
        <v>2825</v>
      </c>
      <c r="B5" t="s">
        <v>0</v>
      </c>
      <c r="C5" t="s">
        <v>76</v>
      </c>
      <c r="D5">
        <v>29.2</v>
      </c>
      <c r="E5">
        <v>74.7</v>
      </c>
      <c r="F5">
        <v>61</v>
      </c>
      <c r="G5">
        <v>32.200000000000003</v>
      </c>
      <c r="H5">
        <v>2.786</v>
      </c>
      <c r="I5">
        <v>4.1100000000000003</v>
      </c>
      <c r="J5">
        <v>24.3</v>
      </c>
      <c r="K5">
        <v>535</v>
      </c>
      <c r="L5">
        <v>0.85399999999999998</v>
      </c>
      <c r="M5">
        <v>1.208</v>
      </c>
      <c r="N5">
        <v>0.86499999999999999</v>
      </c>
      <c r="O5">
        <v>1.208</v>
      </c>
      <c r="P5">
        <v>3.95</v>
      </c>
      <c r="Q5">
        <v>993</v>
      </c>
      <c r="R5">
        <v>7.6</v>
      </c>
      <c r="S5">
        <v>1380</v>
      </c>
      <c r="T5">
        <v>0.875</v>
      </c>
      <c r="U5">
        <v>468</v>
      </c>
      <c r="V5">
        <v>2.1</v>
      </c>
      <c r="W5">
        <v>729</v>
      </c>
    </row>
    <row r="6" spans="1:23" x14ac:dyDescent="0.15">
      <c r="A6">
        <v>2824</v>
      </c>
      <c r="B6" t="s">
        <v>0</v>
      </c>
      <c r="C6" t="s">
        <v>76</v>
      </c>
      <c r="D6">
        <v>30.8</v>
      </c>
      <c r="E6">
        <v>77.099999999999994</v>
      </c>
      <c r="F6">
        <v>60.1</v>
      </c>
      <c r="G6">
        <v>31.7</v>
      </c>
      <c r="H6">
        <v>2.8460000000000001</v>
      </c>
      <c r="I6">
        <v>4.1660000000000004</v>
      </c>
      <c r="J6">
        <v>25.2</v>
      </c>
      <c r="K6">
        <v>543</v>
      </c>
      <c r="L6">
        <v>0.86099999999999999</v>
      </c>
      <c r="M6">
        <v>1.177</v>
      </c>
      <c r="N6">
        <v>0.81699999999999995</v>
      </c>
      <c r="O6">
        <v>1.1659999999999999</v>
      </c>
      <c r="P6">
        <v>2.4</v>
      </c>
      <c r="Q6">
        <v>768</v>
      </c>
      <c r="R6">
        <v>6</v>
      </c>
      <c r="S6">
        <v>1227</v>
      </c>
      <c r="T6">
        <v>0.82799999999999996</v>
      </c>
      <c r="U6">
        <v>455</v>
      </c>
      <c r="V6">
        <v>2.2000000000000002</v>
      </c>
      <c r="W6">
        <v>738</v>
      </c>
    </row>
    <row r="7" spans="1:23" x14ac:dyDescent="0.15">
      <c r="A7">
        <v>8248</v>
      </c>
      <c r="B7" t="s">
        <v>0</v>
      </c>
      <c r="C7" t="s">
        <v>80</v>
      </c>
      <c r="D7">
        <v>33</v>
      </c>
      <c r="E7" s="1">
        <v>91</v>
      </c>
      <c r="F7">
        <v>63.8</v>
      </c>
      <c r="G7">
        <v>34.6</v>
      </c>
      <c r="H7">
        <v>2.927</v>
      </c>
      <c r="I7" s="1">
        <v>4.4740000000000002</v>
      </c>
      <c r="J7">
        <v>30.8</v>
      </c>
      <c r="K7">
        <v>528</v>
      </c>
      <c r="L7">
        <v>0.86199999999999999</v>
      </c>
      <c r="M7" s="1">
        <v>1.381</v>
      </c>
      <c r="N7">
        <v>0.86299999999999999</v>
      </c>
      <c r="O7">
        <v>1.1559999999999999</v>
      </c>
      <c r="P7">
        <v>3.4</v>
      </c>
      <c r="Q7">
        <v>924</v>
      </c>
      <c r="R7">
        <v>7.7</v>
      </c>
      <c r="S7">
        <v>1392</v>
      </c>
      <c r="T7">
        <v>1.2</v>
      </c>
      <c r="U7">
        <v>537</v>
      </c>
      <c r="V7">
        <v>3.7</v>
      </c>
      <c r="W7">
        <v>963</v>
      </c>
    </row>
    <row r="8" spans="1:23" x14ac:dyDescent="0.15">
      <c r="A8">
        <v>8247</v>
      </c>
      <c r="B8" t="s">
        <v>0</v>
      </c>
      <c r="C8" t="s">
        <v>80</v>
      </c>
      <c r="D8" s="1">
        <v>35</v>
      </c>
      <c r="E8" s="1">
        <v>94</v>
      </c>
      <c r="F8">
        <v>62.6</v>
      </c>
      <c r="G8">
        <v>33.700000000000003</v>
      </c>
      <c r="H8" s="1">
        <v>3.008</v>
      </c>
      <c r="I8" s="1">
        <v>4.5350000000000001</v>
      </c>
      <c r="J8">
        <v>30.9</v>
      </c>
      <c r="K8">
        <v>524</v>
      </c>
      <c r="L8">
        <v>0.80600000000000005</v>
      </c>
      <c r="M8">
        <v>1.21</v>
      </c>
      <c r="N8">
        <v>0.80600000000000005</v>
      </c>
      <c r="O8">
        <v>1.1990000000000001</v>
      </c>
      <c r="P8" s="4">
        <v>5.5</v>
      </c>
      <c r="Q8" s="4">
        <v>1170</v>
      </c>
      <c r="R8" s="4">
        <v>11</v>
      </c>
      <c r="S8" s="4">
        <v>1667</v>
      </c>
      <c r="T8">
        <v>0.88</v>
      </c>
      <c r="U8">
        <v>469</v>
      </c>
      <c r="V8">
        <v>2.8</v>
      </c>
      <c r="W8">
        <v>843</v>
      </c>
    </row>
    <row r="9" spans="1:23" x14ac:dyDescent="0.15">
      <c r="A9">
        <v>8646</v>
      </c>
      <c r="B9" t="s">
        <v>0</v>
      </c>
      <c r="C9" t="s">
        <v>80</v>
      </c>
      <c r="D9">
        <v>26.7</v>
      </c>
      <c r="E9">
        <v>76.400000000000006</v>
      </c>
      <c r="F9">
        <v>65</v>
      </c>
      <c r="G9">
        <v>32.299999999999997</v>
      </c>
      <c r="H9">
        <v>2.6859999999999999</v>
      </c>
      <c r="I9">
        <v>4.1479999999999997</v>
      </c>
      <c r="J9">
        <v>26.4</v>
      </c>
      <c r="K9">
        <v>531</v>
      </c>
      <c r="L9">
        <v>0.85</v>
      </c>
      <c r="M9">
        <v>1.234</v>
      </c>
      <c r="N9">
        <v>0.85</v>
      </c>
      <c r="O9">
        <v>1.155</v>
      </c>
      <c r="P9">
        <v>2.1</v>
      </c>
      <c r="Q9">
        <v>721</v>
      </c>
      <c r="R9">
        <v>5.0999999999999996</v>
      </c>
      <c r="S9">
        <v>1128</v>
      </c>
      <c r="T9">
        <v>0.83099999999999996</v>
      </c>
      <c r="U9">
        <v>456</v>
      </c>
      <c r="V9">
        <v>2.6</v>
      </c>
      <c r="W9">
        <v>801</v>
      </c>
    </row>
    <row r="10" spans="1:23" x14ac:dyDescent="0.15">
      <c r="A10">
        <v>8647</v>
      </c>
      <c r="B10" t="s">
        <v>0</v>
      </c>
      <c r="C10" t="s">
        <v>80</v>
      </c>
      <c r="D10" s="1">
        <v>89.5</v>
      </c>
      <c r="E10" s="1">
        <v>155</v>
      </c>
      <c r="F10" s="1">
        <v>42.1</v>
      </c>
      <c r="G10" s="1">
        <v>21</v>
      </c>
      <c r="H10" s="1">
        <v>4.4379999999999997</v>
      </c>
      <c r="I10" s="1">
        <v>5.6150000000000002</v>
      </c>
      <c r="J10">
        <v>35</v>
      </c>
      <c r="K10">
        <v>537</v>
      </c>
      <c r="L10" s="1">
        <v>0.98899999999999999</v>
      </c>
      <c r="M10" s="1">
        <v>1.3819999999999999</v>
      </c>
      <c r="N10" s="1">
        <v>1.0840000000000001</v>
      </c>
      <c r="O10" s="1">
        <v>1.304</v>
      </c>
      <c r="P10" s="1">
        <v>32.700000000000003</v>
      </c>
      <c r="Q10" s="1">
        <v>2857</v>
      </c>
      <c r="R10" s="1">
        <v>62.4</v>
      </c>
      <c r="S10" s="1">
        <v>3948</v>
      </c>
      <c r="T10" s="3">
        <v>0.44</v>
      </c>
      <c r="U10" s="3">
        <v>332</v>
      </c>
      <c r="V10" s="3">
        <v>1.7</v>
      </c>
      <c r="W10" s="3">
        <v>654</v>
      </c>
    </row>
    <row r="11" spans="1:23" x14ac:dyDescent="0.15">
      <c r="A11">
        <v>2822</v>
      </c>
      <c r="B11" t="s">
        <v>0</v>
      </c>
      <c r="C11" t="s">
        <v>85</v>
      </c>
      <c r="D11">
        <v>29.5</v>
      </c>
      <c r="E11" s="3">
        <v>76.599999999999994</v>
      </c>
      <c r="F11" s="3">
        <v>61.5</v>
      </c>
      <c r="G11" s="3">
        <v>32.6</v>
      </c>
      <c r="H11" s="3">
        <v>2.7989999999999999</v>
      </c>
      <c r="I11" s="3">
        <v>4.1559999999999997</v>
      </c>
      <c r="J11" s="3">
        <v>26.5</v>
      </c>
      <c r="K11" s="3">
        <v>563</v>
      </c>
      <c r="L11" s="3">
        <v>0.86499999999999999</v>
      </c>
      <c r="M11" s="3">
        <v>1.214</v>
      </c>
      <c r="N11" s="3">
        <v>0.85399999999999998</v>
      </c>
      <c r="O11" s="3">
        <v>1.177</v>
      </c>
      <c r="P11" s="3">
        <v>4.0999999999999996</v>
      </c>
      <c r="Q11" s="3">
        <v>1005</v>
      </c>
      <c r="R11" s="3">
        <v>8.8000000000000007</v>
      </c>
      <c r="S11" s="3">
        <v>1486</v>
      </c>
      <c r="T11" s="3">
        <v>0.88400000000000001</v>
      </c>
      <c r="U11" s="3">
        <v>470</v>
      </c>
      <c r="V11" s="3">
        <v>2.4</v>
      </c>
      <c r="W11" s="3">
        <v>773</v>
      </c>
    </row>
    <row r="12" spans="1:23" x14ac:dyDescent="0.15">
      <c r="A12">
        <v>2823</v>
      </c>
      <c r="B12" t="s">
        <v>0</v>
      </c>
      <c r="C12" t="s">
        <v>85</v>
      </c>
      <c r="D12" s="1">
        <v>38.6</v>
      </c>
      <c r="E12" s="1">
        <v>93.5</v>
      </c>
      <c r="F12" s="3">
        <v>58.7</v>
      </c>
      <c r="G12" s="3">
        <v>31</v>
      </c>
      <c r="H12" s="1">
        <v>3.1219999999999999</v>
      </c>
      <c r="I12" s="1">
        <v>4.5220000000000002</v>
      </c>
      <c r="J12" s="3">
        <v>33.4</v>
      </c>
      <c r="K12" s="3">
        <v>608</v>
      </c>
      <c r="L12" s="8">
        <v>1</v>
      </c>
      <c r="M12" s="4">
        <v>1.2829999999999999</v>
      </c>
      <c r="N12" s="4">
        <v>0.95</v>
      </c>
      <c r="O12" s="3">
        <v>1.2330000000000001</v>
      </c>
      <c r="P12" s="3">
        <v>2.8</v>
      </c>
      <c r="Q12" s="3">
        <v>833</v>
      </c>
      <c r="R12" s="3">
        <v>6.8</v>
      </c>
      <c r="S12" s="3">
        <v>1304</v>
      </c>
      <c r="T12" s="3">
        <v>1.1000000000000001</v>
      </c>
      <c r="U12" s="3">
        <v>518</v>
      </c>
      <c r="V12" s="3">
        <v>2.9</v>
      </c>
      <c r="W12" s="3">
        <v>854</v>
      </c>
    </row>
    <row r="13" spans="1:23" x14ac:dyDescent="0.15">
      <c r="A13">
        <v>8245</v>
      </c>
      <c r="B13" t="s">
        <v>0</v>
      </c>
      <c r="C13" t="s">
        <v>85</v>
      </c>
      <c r="D13">
        <v>27.2</v>
      </c>
      <c r="E13" s="3">
        <v>75.5</v>
      </c>
      <c r="F13" s="3">
        <v>64</v>
      </c>
      <c r="G13" s="3">
        <v>34.5</v>
      </c>
      <c r="H13" s="3">
        <v>2.706</v>
      </c>
      <c r="I13" s="3">
        <v>4.13</v>
      </c>
      <c r="J13" s="3">
        <v>28.3</v>
      </c>
      <c r="K13" s="3">
        <v>585</v>
      </c>
      <c r="L13" s="3">
        <v>0.78500000000000003</v>
      </c>
      <c r="M13" s="3">
        <v>1.1659999999999999</v>
      </c>
      <c r="N13" s="3">
        <v>0.77400000000000002</v>
      </c>
      <c r="O13" s="3">
        <v>1.1659999999999999</v>
      </c>
      <c r="P13" s="3">
        <v>2.8</v>
      </c>
      <c r="Q13" s="3">
        <v>836</v>
      </c>
      <c r="R13" s="3">
        <v>6</v>
      </c>
      <c r="S13" s="3">
        <v>1225</v>
      </c>
      <c r="T13" s="3">
        <v>0.71699999999999997</v>
      </c>
      <c r="U13" s="3">
        <v>423</v>
      </c>
      <c r="V13" s="3">
        <v>2.2999999999999998</v>
      </c>
      <c r="W13" s="3">
        <v>765</v>
      </c>
    </row>
    <row r="14" spans="1:23" x14ac:dyDescent="0.15">
      <c r="A14">
        <v>2730</v>
      </c>
      <c r="B14" t="s">
        <v>0</v>
      </c>
      <c r="C14" t="s">
        <v>85</v>
      </c>
      <c r="D14" s="3">
        <v>26.6</v>
      </c>
      <c r="E14" s="3">
        <v>76.099999999999994</v>
      </c>
      <c r="F14" s="3">
        <v>65</v>
      </c>
      <c r="G14" s="3">
        <v>35.200000000000003</v>
      </c>
      <c r="H14" s="3">
        <v>2.6840000000000002</v>
      </c>
      <c r="I14" s="3">
        <v>4.1429999999999998</v>
      </c>
      <c r="J14" s="3">
        <v>26</v>
      </c>
      <c r="K14" s="3">
        <v>528</v>
      </c>
      <c r="L14" s="9">
        <v>0.85</v>
      </c>
      <c r="M14" s="9">
        <v>1.1879999999999999</v>
      </c>
      <c r="N14" s="9">
        <v>0.872</v>
      </c>
      <c r="O14" s="9">
        <v>1.1879999999999999</v>
      </c>
      <c r="P14" s="9">
        <v>2.1</v>
      </c>
      <c r="Q14" s="9">
        <v>727</v>
      </c>
      <c r="R14" s="9">
        <v>5.3</v>
      </c>
      <c r="S14" s="9">
        <v>1149</v>
      </c>
      <c r="T14" s="9">
        <v>0.69799999999999995</v>
      </c>
      <c r="U14" s="9">
        <v>418</v>
      </c>
      <c r="V14" s="9">
        <v>2.1</v>
      </c>
      <c r="W14" s="9">
        <v>730</v>
      </c>
    </row>
    <row r="15" spans="1:23" x14ac:dyDescent="0.15">
      <c r="A15">
        <v>8649</v>
      </c>
      <c r="B15" t="s">
        <v>0</v>
      </c>
      <c r="C15" t="s">
        <v>85</v>
      </c>
      <c r="D15" s="3">
        <v>19</v>
      </c>
      <c r="E15" s="3">
        <v>63</v>
      </c>
      <c r="F15" s="3">
        <v>70</v>
      </c>
      <c r="G15" s="3">
        <v>38.9</v>
      </c>
      <c r="H15" s="3">
        <v>2.3340000000000001</v>
      </c>
      <c r="I15" s="3">
        <v>3.82</v>
      </c>
      <c r="J15" s="3">
        <v>33.799999999999997</v>
      </c>
      <c r="K15" s="3">
        <v>770</v>
      </c>
      <c r="L15" s="10">
        <v>0.872</v>
      </c>
      <c r="M15" s="10">
        <v>1.21</v>
      </c>
      <c r="N15" s="10">
        <v>0.872</v>
      </c>
      <c r="O15" s="10">
        <v>1.1990000000000001</v>
      </c>
      <c r="P15" s="10">
        <v>3.2</v>
      </c>
      <c r="Q15" s="10">
        <v>887</v>
      </c>
      <c r="R15" s="10">
        <v>7.1</v>
      </c>
      <c r="S15" s="10">
        <v>1332</v>
      </c>
      <c r="T15" s="10">
        <v>0.83599999999999997</v>
      </c>
      <c r="U15" s="10">
        <v>457</v>
      </c>
      <c r="V15" s="10">
        <v>2.5</v>
      </c>
      <c r="W15" s="10">
        <v>794</v>
      </c>
    </row>
    <row r="16" spans="1:23" x14ac:dyDescent="0.15">
      <c r="A16">
        <v>8648</v>
      </c>
      <c r="B16" t="s">
        <v>0</v>
      </c>
      <c r="C16" t="s">
        <v>85</v>
      </c>
      <c r="D16" s="3">
        <v>28.5</v>
      </c>
      <c r="E16" s="4">
        <v>87.4</v>
      </c>
      <c r="F16" s="3">
        <v>67.400000000000006</v>
      </c>
      <c r="G16" s="3">
        <v>37.200000000000003</v>
      </c>
      <c r="H16" s="3">
        <v>2.758</v>
      </c>
      <c r="I16" s="4">
        <v>4.3940000000000001</v>
      </c>
      <c r="J16" s="3">
        <v>32.299999999999997</v>
      </c>
      <c r="K16" s="3">
        <v>547</v>
      </c>
      <c r="L16" s="10">
        <v>0.80600000000000005</v>
      </c>
      <c r="M16" s="10">
        <v>1.1990000000000001</v>
      </c>
      <c r="N16" s="10">
        <v>0.78500000000000003</v>
      </c>
      <c r="O16" s="10">
        <v>1.1990000000000001</v>
      </c>
      <c r="P16" s="11">
        <v>5.0999999999999996</v>
      </c>
      <c r="Q16" s="11">
        <v>1125</v>
      </c>
      <c r="R16" s="11">
        <v>10.9</v>
      </c>
      <c r="S16" s="11">
        <v>1653</v>
      </c>
      <c r="T16" s="10">
        <v>1.1000000000000001</v>
      </c>
      <c r="U16" s="10">
        <v>519</v>
      </c>
      <c r="V16" s="10">
        <v>3.3</v>
      </c>
      <c r="W16" s="10">
        <v>906</v>
      </c>
    </row>
    <row r="22" spans="1:14" x14ac:dyDescent="0.15">
      <c r="C22" t="s">
        <v>27</v>
      </c>
      <c r="D22" t="s">
        <v>27</v>
      </c>
      <c r="E22" t="s">
        <v>30</v>
      </c>
      <c r="F22" t="s">
        <v>31</v>
      </c>
      <c r="G22" t="s">
        <v>31</v>
      </c>
      <c r="H22" t="s">
        <v>32</v>
      </c>
      <c r="I22" t="s">
        <v>34</v>
      </c>
      <c r="N22" t="s">
        <v>40</v>
      </c>
    </row>
    <row r="23" spans="1:14" x14ac:dyDescent="0.15">
      <c r="A23" t="s">
        <v>1</v>
      </c>
      <c r="B23" t="s">
        <v>9</v>
      </c>
      <c r="C23" t="s">
        <v>28</v>
      </c>
      <c r="D23" t="s">
        <v>29</v>
      </c>
      <c r="E23" t="s">
        <v>29</v>
      </c>
      <c r="F23" t="s">
        <v>2</v>
      </c>
      <c r="G23" t="s">
        <v>19</v>
      </c>
      <c r="H23" t="s">
        <v>33</v>
      </c>
      <c r="I23" t="s">
        <v>35</v>
      </c>
      <c r="J23" t="s">
        <v>36</v>
      </c>
      <c r="K23" t="s">
        <v>39</v>
      </c>
    </row>
    <row r="24" spans="1:14" x14ac:dyDescent="0.15">
      <c r="A24">
        <v>2825</v>
      </c>
      <c r="B24" t="s">
        <v>77</v>
      </c>
      <c r="C24">
        <v>0.58299999999999996</v>
      </c>
      <c r="D24">
        <v>0.375</v>
      </c>
      <c r="E24">
        <v>1.371</v>
      </c>
      <c r="F24">
        <v>70.5</v>
      </c>
      <c r="G24">
        <v>36.700000000000003</v>
      </c>
      <c r="H24">
        <v>7.7</v>
      </c>
      <c r="I24">
        <v>28.3</v>
      </c>
      <c r="J24">
        <v>17.5</v>
      </c>
      <c r="K24">
        <v>71.099999999999994</v>
      </c>
      <c r="M24">
        <v>2825</v>
      </c>
      <c r="N24" t="s">
        <v>78</v>
      </c>
    </row>
    <row r="25" spans="1:14" x14ac:dyDescent="0.15">
      <c r="A25">
        <v>2824</v>
      </c>
      <c r="B25" t="s">
        <v>77</v>
      </c>
      <c r="C25">
        <v>0.61499999999999999</v>
      </c>
      <c r="D25">
        <v>0.38500000000000001</v>
      </c>
      <c r="E25">
        <v>1.3859999999999999</v>
      </c>
      <c r="F25">
        <v>72.3</v>
      </c>
      <c r="G25">
        <v>37.799999999999997</v>
      </c>
      <c r="H25">
        <v>7.9</v>
      </c>
      <c r="I25">
        <v>29.8</v>
      </c>
      <c r="J25">
        <v>18.329999999999998</v>
      </c>
      <c r="K25">
        <v>70.8</v>
      </c>
      <c r="M25">
        <v>2824</v>
      </c>
      <c r="N25" t="s">
        <v>79</v>
      </c>
    </row>
    <row r="26" spans="1:14" x14ac:dyDescent="0.15">
      <c r="A26">
        <v>8248</v>
      </c>
      <c r="B26" t="s">
        <v>77</v>
      </c>
      <c r="C26">
        <v>0.69399999999999995</v>
      </c>
      <c r="D26">
        <v>0.372</v>
      </c>
      <c r="E26" s="1">
        <v>1.696</v>
      </c>
      <c r="F26">
        <v>80.599999999999994</v>
      </c>
      <c r="G26">
        <v>46</v>
      </c>
      <c r="H26" s="1">
        <v>11.6</v>
      </c>
      <c r="I26">
        <v>34.4</v>
      </c>
      <c r="J26">
        <v>17.920000000000002</v>
      </c>
      <c r="K26">
        <v>70.900000000000006</v>
      </c>
      <c r="M26">
        <v>8248</v>
      </c>
      <c r="N26" t="s">
        <v>81</v>
      </c>
    </row>
    <row r="27" spans="1:14" x14ac:dyDescent="0.15">
      <c r="A27">
        <v>8247</v>
      </c>
      <c r="B27" t="s">
        <v>77</v>
      </c>
      <c r="C27">
        <v>0.61499999999999999</v>
      </c>
      <c r="D27">
        <v>0.36899999999999999</v>
      </c>
      <c r="E27" s="1">
        <v>1.6890000000000001</v>
      </c>
      <c r="F27">
        <v>75</v>
      </c>
      <c r="G27">
        <v>40.6</v>
      </c>
      <c r="H27" s="1">
        <v>10</v>
      </c>
      <c r="I27">
        <v>33.6</v>
      </c>
      <c r="J27">
        <v>17.78</v>
      </c>
      <c r="K27">
        <v>71</v>
      </c>
      <c r="M27">
        <v>8247</v>
      </c>
      <c r="N27" t="s">
        <v>83</v>
      </c>
    </row>
    <row r="28" spans="1:14" x14ac:dyDescent="0.15">
      <c r="A28">
        <v>8646</v>
      </c>
      <c r="B28" t="s">
        <v>77</v>
      </c>
      <c r="C28">
        <v>0.65400000000000003</v>
      </c>
      <c r="D28">
        <v>0.371</v>
      </c>
      <c r="E28" s="2">
        <v>1.52</v>
      </c>
      <c r="F28">
        <v>61</v>
      </c>
      <c r="G28">
        <v>30</v>
      </c>
      <c r="H28" s="2">
        <v>9.5</v>
      </c>
      <c r="I28">
        <v>28.8</v>
      </c>
      <c r="J28">
        <v>17.079999999999998</v>
      </c>
      <c r="K28">
        <v>71.3</v>
      </c>
      <c r="M28">
        <v>8646</v>
      </c>
      <c r="N28" t="s">
        <v>82</v>
      </c>
    </row>
    <row r="29" spans="1:14" x14ac:dyDescent="0.15">
      <c r="A29">
        <v>8647</v>
      </c>
      <c r="B29" t="s">
        <v>77</v>
      </c>
      <c r="C29">
        <v>0.74399999999999999</v>
      </c>
      <c r="D29">
        <v>0.42799999999999999</v>
      </c>
      <c r="E29" s="4">
        <v>1.5629999999999999</v>
      </c>
      <c r="F29">
        <v>75</v>
      </c>
      <c r="G29">
        <v>40.700000000000003</v>
      </c>
      <c r="H29" s="4">
        <v>10</v>
      </c>
      <c r="I29">
        <v>20</v>
      </c>
      <c r="J29">
        <v>17.78</v>
      </c>
      <c r="K29">
        <v>71</v>
      </c>
      <c r="M29">
        <v>8657</v>
      </c>
      <c r="N29" t="s">
        <v>84</v>
      </c>
    </row>
    <row r="30" spans="1:14" x14ac:dyDescent="0.15">
      <c r="A30">
        <v>2822</v>
      </c>
      <c r="B30" t="s">
        <v>77</v>
      </c>
      <c r="C30">
        <v>0.66300000000000003</v>
      </c>
      <c r="D30">
        <v>0.36099999999999999</v>
      </c>
      <c r="E30">
        <v>1.4039999999999999</v>
      </c>
      <c r="F30">
        <v>76.599999999999994</v>
      </c>
      <c r="G30">
        <v>41.7</v>
      </c>
      <c r="H30">
        <v>8</v>
      </c>
      <c r="I30">
        <v>29.5</v>
      </c>
      <c r="J30">
        <v>17.22</v>
      </c>
      <c r="K30">
        <v>71.3</v>
      </c>
      <c r="M30">
        <v>2822</v>
      </c>
      <c r="N30" t="s">
        <v>86</v>
      </c>
    </row>
    <row r="31" spans="1:14" x14ac:dyDescent="0.15">
      <c r="A31">
        <v>2823</v>
      </c>
      <c r="B31" t="s">
        <v>77</v>
      </c>
      <c r="C31">
        <v>0.64600000000000002</v>
      </c>
      <c r="D31">
        <v>0.378</v>
      </c>
      <c r="E31" s="1">
        <v>1.7070000000000001</v>
      </c>
      <c r="F31">
        <v>72.3</v>
      </c>
      <c r="G31">
        <v>38.5</v>
      </c>
      <c r="H31" s="1">
        <v>11.5</v>
      </c>
      <c r="I31">
        <v>31</v>
      </c>
      <c r="J31">
        <v>18.89</v>
      </c>
      <c r="K31">
        <v>70.5</v>
      </c>
      <c r="M31">
        <v>2823</v>
      </c>
      <c r="N31" t="s">
        <v>87</v>
      </c>
    </row>
    <row r="32" spans="1:14" x14ac:dyDescent="0.15">
      <c r="A32">
        <v>8245</v>
      </c>
      <c r="B32" t="s">
        <v>77</v>
      </c>
      <c r="C32">
        <v>0.63200000000000001</v>
      </c>
      <c r="D32">
        <v>0.371</v>
      </c>
      <c r="E32">
        <v>1.321</v>
      </c>
      <c r="F32">
        <v>70.2</v>
      </c>
      <c r="G32">
        <v>36.200000000000003</v>
      </c>
      <c r="H32">
        <v>7.1</v>
      </c>
      <c r="I32">
        <v>27</v>
      </c>
      <c r="J32">
        <v>16.670000000000002</v>
      </c>
      <c r="K32">
        <v>71.5</v>
      </c>
      <c r="M32">
        <v>8245</v>
      </c>
      <c r="N32" t="s">
        <v>88</v>
      </c>
    </row>
    <row r="33" spans="1:14" x14ac:dyDescent="0.15">
      <c r="A33">
        <v>2730</v>
      </c>
      <c r="B33" t="s">
        <v>77</v>
      </c>
      <c r="C33">
        <v>0.65400000000000003</v>
      </c>
      <c r="D33">
        <v>0.39200000000000002</v>
      </c>
      <c r="E33" s="4">
        <v>1.585</v>
      </c>
      <c r="F33">
        <v>69.2</v>
      </c>
      <c r="G33">
        <v>36</v>
      </c>
      <c r="H33" t="s">
        <v>38</v>
      </c>
      <c r="I33">
        <v>26.9</v>
      </c>
      <c r="J33">
        <v>17.079999999999998</v>
      </c>
      <c r="K33">
        <v>71.3</v>
      </c>
      <c r="M33">
        <v>2730</v>
      </c>
      <c r="N33" t="s">
        <v>89</v>
      </c>
    </row>
    <row r="34" spans="1:14" x14ac:dyDescent="0.15">
      <c r="A34">
        <v>8649</v>
      </c>
      <c r="B34" t="s">
        <v>77</v>
      </c>
      <c r="C34">
        <v>0.63700000000000001</v>
      </c>
      <c r="D34">
        <v>0.35</v>
      </c>
      <c r="E34">
        <v>1.4079999999999999</v>
      </c>
      <c r="F34">
        <v>84</v>
      </c>
      <c r="G34">
        <v>49</v>
      </c>
      <c r="H34">
        <v>8</v>
      </c>
      <c r="I34">
        <v>30.6</v>
      </c>
      <c r="J34">
        <v>17.5</v>
      </c>
      <c r="K34">
        <v>71.099999999999994</v>
      </c>
      <c r="M34">
        <v>8649</v>
      </c>
      <c r="N34" t="s">
        <v>90</v>
      </c>
    </row>
    <row r="35" spans="1:14" x14ac:dyDescent="0.15">
      <c r="A35">
        <v>8648</v>
      </c>
      <c r="B35" t="s">
        <v>77</v>
      </c>
      <c r="C35">
        <v>0.66400000000000003</v>
      </c>
      <c r="D35">
        <v>0.39200000000000002</v>
      </c>
      <c r="E35">
        <v>1.33</v>
      </c>
      <c r="F35">
        <v>70</v>
      </c>
      <c r="G35">
        <v>36.1</v>
      </c>
      <c r="H35">
        <v>7.2</v>
      </c>
      <c r="I35">
        <v>22.9</v>
      </c>
      <c r="J35">
        <v>16.670000000000002</v>
      </c>
      <c r="K35">
        <v>71.5</v>
      </c>
      <c r="M35">
        <v>8648</v>
      </c>
      <c r="N35" t="s">
        <v>91</v>
      </c>
    </row>
  </sheetData>
  <phoneticPr fontId="2" type="noConversion"/>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tabSelected="1" workbookViewId="0">
      <selection activeCell="W1" sqref="W1"/>
    </sheetView>
  </sheetViews>
  <sheetFormatPr baseColWidth="10" defaultRowHeight="13" x14ac:dyDescent="0.15"/>
  <cols>
    <col min="17" max="17" width="15.33203125" customWidth="1"/>
  </cols>
  <sheetData>
    <row r="1" spans="1:24" x14ac:dyDescent="0.15">
      <c r="A1" t="s">
        <v>142</v>
      </c>
      <c r="B1" t="s">
        <v>1</v>
      </c>
      <c r="C1" t="s">
        <v>10</v>
      </c>
      <c r="D1" t="s">
        <v>143</v>
      </c>
      <c r="E1" t="s">
        <v>144</v>
      </c>
      <c r="F1" t="s">
        <v>145</v>
      </c>
      <c r="G1" t="s">
        <v>146</v>
      </c>
      <c r="H1" t="s">
        <v>147</v>
      </c>
      <c r="I1" t="s">
        <v>148</v>
      </c>
      <c r="J1" t="s">
        <v>8</v>
      </c>
      <c r="K1" t="s">
        <v>7</v>
      </c>
      <c r="L1" t="s">
        <v>149</v>
      </c>
      <c r="M1" t="s">
        <v>150</v>
      </c>
      <c r="N1" t="s">
        <v>151</v>
      </c>
      <c r="O1" t="s">
        <v>152</v>
      </c>
      <c r="P1" t="s">
        <v>153</v>
      </c>
      <c r="Q1" t="s">
        <v>154</v>
      </c>
      <c r="R1" t="s">
        <v>155</v>
      </c>
      <c r="S1" t="s">
        <v>156</v>
      </c>
      <c r="T1" t="s">
        <v>157</v>
      </c>
      <c r="U1" t="s">
        <v>158</v>
      </c>
      <c r="V1" t="s">
        <v>159</v>
      </c>
      <c r="W1" t="s">
        <v>164</v>
      </c>
      <c r="X1" t="s">
        <v>120</v>
      </c>
    </row>
    <row r="2" spans="1:24" x14ac:dyDescent="0.15">
      <c r="A2" t="s">
        <v>160</v>
      </c>
      <c r="B2" s="3">
        <v>2408</v>
      </c>
      <c r="C2" s="3" t="s">
        <v>161</v>
      </c>
      <c r="D2">
        <v>24.9</v>
      </c>
      <c r="E2">
        <v>64.400000000000006</v>
      </c>
      <c r="F2">
        <v>61.3</v>
      </c>
      <c r="G2">
        <v>32.299999999999997</v>
      </c>
      <c r="H2">
        <v>2.613</v>
      </c>
      <c r="I2">
        <v>3.8610000000000002</v>
      </c>
      <c r="J2">
        <v>22.2</v>
      </c>
      <c r="K2">
        <v>564</v>
      </c>
      <c r="L2">
        <v>0.875</v>
      </c>
      <c r="M2">
        <v>1.35</v>
      </c>
      <c r="N2">
        <v>0.85</v>
      </c>
      <c r="O2">
        <v>1.3</v>
      </c>
      <c r="P2">
        <v>2.2999999999999998</v>
      </c>
      <c r="Q2">
        <v>752</v>
      </c>
      <c r="R2">
        <v>5.6</v>
      </c>
      <c r="S2">
        <v>1187</v>
      </c>
    </row>
    <row r="3" spans="1:24" x14ac:dyDescent="0.15">
      <c r="A3" t="s">
        <v>160</v>
      </c>
      <c r="B3" s="3">
        <v>2409</v>
      </c>
      <c r="C3" s="3" t="s">
        <v>161</v>
      </c>
      <c r="D3">
        <v>27.5</v>
      </c>
      <c r="E3">
        <v>77.900000000000006</v>
      </c>
      <c r="F3">
        <v>64.7</v>
      </c>
      <c r="G3">
        <v>35</v>
      </c>
      <c r="H3">
        <v>2.7189999999999999</v>
      </c>
      <c r="I3">
        <v>4.1849999999999996</v>
      </c>
      <c r="J3">
        <v>26</v>
      </c>
      <c r="K3">
        <v>518</v>
      </c>
      <c r="L3">
        <v>0.875</v>
      </c>
      <c r="M3">
        <v>1.375</v>
      </c>
      <c r="N3">
        <v>0.875</v>
      </c>
      <c r="O3">
        <v>1.35</v>
      </c>
      <c r="P3">
        <v>3.7</v>
      </c>
      <c r="Q3">
        <v>957</v>
      </c>
      <c r="R3">
        <v>8.1999999999999993</v>
      </c>
      <c r="S3">
        <v>1433</v>
      </c>
    </row>
    <row r="4" spans="1:24" x14ac:dyDescent="0.15">
      <c r="A4" t="s">
        <v>160</v>
      </c>
      <c r="B4" s="3">
        <v>2406</v>
      </c>
      <c r="C4" s="3" t="s">
        <v>162</v>
      </c>
      <c r="D4" s="1">
        <v>59.3</v>
      </c>
      <c r="E4" s="1">
        <v>105.4</v>
      </c>
      <c r="F4" s="1">
        <v>43.7</v>
      </c>
      <c r="G4" s="1">
        <v>21.6</v>
      </c>
      <c r="H4" s="1">
        <v>3.7309999999999999</v>
      </c>
      <c r="I4" s="1">
        <v>4.7590000000000003</v>
      </c>
      <c r="J4">
        <v>25</v>
      </c>
      <c r="K4">
        <v>550</v>
      </c>
      <c r="L4" s="3">
        <v>1.044</v>
      </c>
      <c r="M4" s="3">
        <v>1.4379999999999999</v>
      </c>
      <c r="N4" s="3">
        <v>1.0720000000000001</v>
      </c>
      <c r="O4" s="3">
        <v>1.4950000000000001</v>
      </c>
      <c r="P4" s="1">
        <v>12.4</v>
      </c>
      <c r="Q4" s="1">
        <v>1763</v>
      </c>
      <c r="R4" s="1">
        <v>36</v>
      </c>
      <c r="S4" s="1">
        <v>2995</v>
      </c>
      <c r="T4" s="1">
        <v>2.95</v>
      </c>
      <c r="U4" s="1"/>
      <c r="W4" s="1">
        <v>1.355</v>
      </c>
    </row>
    <row r="5" spans="1:24" x14ac:dyDescent="0.15">
      <c r="A5" t="s">
        <v>160</v>
      </c>
      <c r="B5" s="3">
        <v>2407</v>
      </c>
      <c r="C5" s="3" t="s">
        <v>161</v>
      </c>
      <c r="D5">
        <v>23.9</v>
      </c>
      <c r="E5">
        <v>67.599999999999994</v>
      </c>
      <c r="F5">
        <v>64.7</v>
      </c>
      <c r="G5">
        <v>34.799999999999997</v>
      </c>
      <c r="H5">
        <v>2.5680000000000001</v>
      </c>
      <c r="I5">
        <v>3.9409999999999998</v>
      </c>
      <c r="J5">
        <v>23.2</v>
      </c>
      <c r="K5">
        <v>530</v>
      </c>
      <c r="L5" s="3">
        <v>0.9</v>
      </c>
      <c r="M5" s="3">
        <v>1.4</v>
      </c>
      <c r="N5" s="3">
        <v>0.82499999999999996</v>
      </c>
      <c r="O5" s="3">
        <v>1.35</v>
      </c>
      <c r="P5">
        <v>2.1</v>
      </c>
      <c r="Q5">
        <v>725</v>
      </c>
      <c r="R5">
        <v>5.5</v>
      </c>
      <c r="S5">
        <v>1175</v>
      </c>
    </row>
    <row r="6" spans="1:24" x14ac:dyDescent="0.15">
      <c r="A6" t="s">
        <v>160</v>
      </c>
      <c r="B6" s="3">
        <v>2420</v>
      </c>
      <c r="C6" s="3" t="s">
        <v>161</v>
      </c>
      <c r="D6">
        <v>25.4</v>
      </c>
      <c r="E6">
        <v>63.4</v>
      </c>
      <c r="F6">
        <v>60</v>
      </c>
      <c r="G6">
        <v>31.3</v>
      </c>
      <c r="H6">
        <v>2.6349999999999998</v>
      </c>
      <c r="I6">
        <v>3.8340000000000001</v>
      </c>
      <c r="J6">
        <v>19</v>
      </c>
      <c r="K6">
        <v>518</v>
      </c>
      <c r="L6" s="3">
        <v>0.872</v>
      </c>
      <c r="M6" s="3">
        <v>1.373</v>
      </c>
      <c r="N6" s="3">
        <v>0.82499999999999996</v>
      </c>
      <c r="O6" s="3">
        <v>1.3</v>
      </c>
      <c r="P6">
        <v>1.8</v>
      </c>
      <c r="Q6">
        <v>676</v>
      </c>
      <c r="R6">
        <v>4.8</v>
      </c>
      <c r="S6">
        <v>1092</v>
      </c>
      <c r="T6">
        <v>1.44</v>
      </c>
      <c r="U6">
        <v>1.3</v>
      </c>
      <c r="V6">
        <v>9.7000000000000003E-2</v>
      </c>
      <c r="W6">
        <v>0.67400000000000004</v>
      </c>
    </row>
    <row r="7" spans="1:24" x14ac:dyDescent="0.15">
      <c r="A7" t="s">
        <v>160</v>
      </c>
      <c r="B7" s="3">
        <v>2418</v>
      </c>
      <c r="C7" s="3" t="s">
        <v>162</v>
      </c>
      <c r="D7">
        <v>25.4</v>
      </c>
      <c r="E7">
        <v>68.2</v>
      </c>
      <c r="F7">
        <v>62.8</v>
      </c>
      <c r="G7">
        <v>33.4</v>
      </c>
      <c r="H7">
        <v>2.6320000000000001</v>
      </c>
      <c r="I7">
        <v>3.9550000000000001</v>
      </c>
      <c r="J7">
        <v>20.8</v>
      </c>
      <c r="K7">
        <v>487</v>
      </c>
      <c r="L7" s="3">
        <v>0.874</v>
      </c>
      <c r="M7" s="3">
        <v>1.3819999999999999</v>
      </c>
      <c r="N7" s="3">
        <v>0.874</v>
      </c>
      <c r="O7" s="3">
        <v>1.3819999999999999</v>
      </c>
      <c r="P7">
        <v>3.5</v>
      </c>
      <c r="Q7">
        <v>939</v>
      </c>
      <c r="R7">
        <v>8.8000000000000007</v>
      </c>
      <c r="S7">
        <v>1486</v>
      </c>
      <c r="T7" s="1">
        <v>2</v>
      </c>
      <c r="U7" s="1">
        <v>1.85</v>
      </c>
      <c r="V7">
        <v>7.4999999999999997E-2</v>
      </c>
      <c r="W7" s="1">
        <v>1.0469999999999999</v>
      </c>
    </row>
    <row r="8" spans="1:24" x14ac:dyDescent="0.15">
      <c r="A8" t="s">
        <v>160</v>
      </c>
      <c r="B8" s="3">
        <v>2422</v>
      </c>
      <c r="C8" s="3" t="s">
        <v>162</v>
      </c>
      <c r="D8">
        <v>29</v>
      </c>
      <c r="E8">
        <v>67.8</v>
      </c>
      <c r="F8">
        <v>57.2</v>
      </c>
      <c r="G8">
        <v>29.6</v>
      </c>
      <c r="H8">
        <v>2.78</v>
      </c>
      <c r="I8">
        <v>3.9470000000000001</v>
      </c>
      <c r="J8">
        <v>21.5</v>
      </c>
      <c r="K8">
        <v>554</v>
      </c>
      <c r="L8" s="3">
        <v>0.91500000000000004</v>
      </c>
      <c r="M8" s="3">
        <v>1.373</v>
      </c>
      <c r="N8" s="3">
        <v>0.85</v>
      </c>
      <c r="O8" s="3">
        <v>1.351</v>
      </c>
      <c r="P8" s="1">
        <v>5.7</v>
      </c>
      <c r="Q8" s="1">
        <v>1189</v>
      </c>
      <c r="R8" s="1">
        <v>12.9</v>
      </c>
      <c r="S8" s="1">
        <v>1796</v>
      </c>
      <c r="T8" s="1">
        <v>2.1230000000000002</v>
      </c>
      <c r="U8" s="1">
        <v>1.97</v>
      </c>
      <c r="V8">
        <v>7.1999999999999995E-2</v>
      </c>
      <c r="W8" s="1">
        <v>0.98199999999999998</v>
      </c>
    </row>
    <row r="9" spans="1:24" x14ac:dyDescent="0.15">
      <c r="A9" t="s">
        <v>160</v>
      </c>
      <c r="B9" s="3">
        <v>2421</v>
      </c>
      <c r="C9" s="3" t="s">
        <v>162</v>
      </c>
      <c r="D9">
        <v>26.8</v>
      </c>
      <c r="E9">
        <v>67.7</v>
      </c>
      <c r="F9">
        <v>60.5</v>
      </c>
      <c r="G9">
        <v>31.8</v>
      </c>
      <c r="H9">
        <v>2.6890000000000001</v>
      </c>
      <c r="I9">
        <v>3.9449999999999998</v>
      </c>
      <c r="J9">
        <v>19.600000000000001</v>
      </c>
      <c r="K9">
        <v>477</v>
      </c>
      <c r="L9" s="3">
        <v>1.024</v>
      </c>
      <c r="M9" s="3">
        <v>1.417</v>
      </c>
      <c r="N9" s="3">
        <v>0.91500000000000004</v>
      </c>
      <c r="O9" s="3">
        <v>1.3080000000000001</v>
      </c>
      <c r="P9" s="1">
        <v>14.4</v>
      </c>
      <c r="Q9" s="1">
        <v>1899</v>
      </c>
      <c r="R9" s="1">
        <v>34.799999999999997</v>
      </c>
      <c r="S9" s="1">
        <v>2948</v>
      </c>
      <c r="T9" s="1">
        <v>2.0150000000000001</v>
      </c>
      <c r="U9" s="1">
        <v>1.8919999999999999</v>
      </c>
      <c r="V9">
        <v>6.0999999999999999E-2</v>
      </c>
      <c r="W9" s="1">
        <v>0.98699999999999999</v>
      </c>
    </row>
    <row r="10" spans="1:24" x14ac:dyDescent="0.15">
      <c r="A10" t="s">
        <v>160</v>
      </c>
      <c r="B10" s="3">
        <v>2489</v>
      </c>
      <c r="C10" s="3" t="s">
        <v>162</v>
      </c>
      <c r="D10">
        <v>38.6</v>
      </c>
      <c r="E10">
        <v>82.1</v>
      </c>
      <c r="F10">
        <v>53</v>
      </c>
      <c r="G10">
        <v>27</v>
      </c>
      <c r="H10">
        <v>3.121</v>
      </c>
      <c r="I10">
        <v>4.2779999999999996</v>
      </c>
      <c r="J10">
        <v>21.5</v>
      </c>
      <c r="K10">
        <v>495</v>
      </c>
      <c r="L10" s="3">
        <v>1.175</v>
      </c>
      <c r="M10" s="3">
        <v>1.55</v>
      </c>
      <c r="N10" s="3">
        <v>1.125</v>
      </c>
      <c r="O10" s="3">
        <v>1.4750000000000001</v>
      </c>
      <c r="P10" s="1">
        <v>17.7</v>
      </c>
      <c r="Q10" s="1">
        <v>2103</v>
      </c>
      <c r="R10" s="1">
        <v>25</v>
      </c>
      <c r="S10" s="1">
        <v>2500</v>
      </c>
      <c r="T10" s="1">
        <v>2.4609999999999999</v>
      </c>
      <c r="U10" s="1">
        <v>2.3130000000000002</v>
      </c>
      <c r="V10">
        <v>0.06</v>
      </c>
      <c r="W10" s="1">
        <v>1.47</v>
      </c>
    </row>
    <row r="11" spans="1:24" x14ac:dyDescent="0.15">
      <c r="A11" t="s">
        <v>160</v>
      </c>
      <c r="B11" s="3">
        <v>2417</v>
      </c>
      <c r="C11" s="3" t="s">
        <v>161</v>
      </c>
      <c r="D11">
        <v>31.4</v>
      </c>
      <c r="E11">
        <v>79.8</v>
      </c>
      <c r="F11">
        <v>60.6</v>
      </c>
      <c r="G11">
        <v>32.1</v>
      </c>
      <c r="H11">
        <v>2.871</v>
      </c>
      <c r="I11">
        <v>4.2270000000000003</v>
      </c>
      <c r="J11">
        <v>21.6</v>
      </c>
      <c r="K11">
        <v>447</v>
      </c>
      <c r="L11" s="3">
        <v>0.85</v>
      </c>
      <c r="M11" s="3">
        <v>1.425</v>
      </c>
      <c r="N11" s="3">
        <v>0.8</v>
      </c>
      <c r="O11" s="3">
        <v>1.3</v>
      </c>
      <c r="P11" s="3">
        <v>2.2000000000000002</v>
      </c>
      <c r="Q11" s="3">
        <v>749</v>
      </c>
      <c r="R11" s="3">
        <v>5.4</v>
      </c>
      <c r="S11" s="3">
        <v>1162</v>
      </c>
      <c r="T11">
        <v>1.659</v>
      </c>
      <c r="U11">
        <v>1.413</v>
      </c>
      <c r="V11">
        <v>0.14799999999999999</v>
      </c>
      <c r="W11">
        <v>0.65700000000000003</v>
      </c>
    </row>
    <row r="12" spans="1:24" x14ac:dyDescent="0.15">
      <c r="A12" t="s">
        <v>160</v>
      </c>
      <c r="B12" s="3">
        <v>2488</v>
      </c>
      <c r="C12" s="3" t="s">
        <v>161</v>
      </c>
      <c r="D12">
        <v>16</v>
      </c>
      <c r="E12">
        <v>45.2</v>
      </c>
      <c r="F12">
        <v>64.599999999999994</v>
      </c>
      <c r="G12">
        <v>34.299999999999997</v>
      </c>
      <c r="H12">
        <v>2.1890000000000001</v>
      </c>
      <c r="I12">
        <v>3.3340000000000001</v>
      </c>
      <c r="J12">
        <v>15</v>
      </c>
      <c r="K12">
        <v>522</v>
      </c>
      <c r="L12" s="3">
        <v>0.875</v>
      </c>
      <c r="M12" s="3">
        <v>1.375</v>
      </c>
      <c r="N12" s="3">
        <v>0.875</v>
      </c>
      <c r="O12" s="3">
        <v>1.4</v>
      </c>
      <c r="P12" s="3">
        <v>2.5</v>
      </c>
      <c r="Q12" s="3">
        <v>791</v>
      </c>
      <c r="R12" s="3">
        <v>5.5</v>
      </c>
      <c r="S12" s="3">
        <v>1170</v>
      </c>
      <c r="T12">
        <v>1.6779999999999999</v>
      </c>
      <c r="U12">
        <v>1.4450000000000001</v>
      </c>
      <c r="V12">
        <v>0.13900000000000001</v>
      </c>
      <c r="W12">
        <v>0.81699999999999995</v>
      </c>
    </row>
    <row r="13" spans="1:24" x14ac:dyDescent="0.15">
      <c r="A13" t="s">
        <v>160</v>
      </c>
      <c r="B13" s="3">
        <v>2487</v>
      </c>
      <c r="C13" s="3" t="s">
        <v>162</v>
      </c>
      <c r="D13">
        <v>32.6</v>
      </c>
      <c r="E13">
        <v>81.8</v>
      </c>
      <c r="F13">
        <v>60.1</v>
      </c>
      <c r="G13">
        <v>31.8</v>
      </c>
      <c r="H13">
        <v>2.9140000000000001</v>
      </c>
      <c r="I13">
        <v>4.2720000000000002</v>
      </c>
      <c r="J13">
        <v>23.7</v>
      </c>
      <c r="K13">
        <v>483</v>
      </c>
      <c r="L13" s="3">
        <v>0.90300000000000002</v>
      </c>
      <c r="M13" s="3">
        <v>1.4379999999999999</v>
      </c>
      <c r="N13" s="3">
        <v>0.84599999999999997</v>
      </c>
      <c r="O13" s="3">
        <v>1.3819999999999999</v>
      </c>
      <c r="P13" s="3">
        <v>3</v>
      </c>
      <c r="Q13" s="3">
        <v>867</v>
      </c>
      <c r="R13" s="3">
        <v>7.2</v>
      </c>
      <c r="S13" s="3">
        <v>1337</v>
      </c>
      <c r="T13" s="3">
        <v>1.885</v>
      </c>
      <c r="U13" s="3">
        <v>1.5880000000000001</v>
      </c>
      <c r="V13" s="3">
        <v>0.158</v>
      </c>
      <c r="W13" s="3">
        <v>0.91500000000000004</v>
      </c>
    </row>
    <row r="14" spans="1:24" x14ac:dyDescent="0.15">
      <c r="A14" t="s">
        <v>160</v>
      </c>
      <c r="B14" s="3">
        <v>2486</v>
      </c>
      <c r="C14" s="3" t="s">
        <v>162</v>
      </c>
      <c r="D14" s="1">
        <v>60</v>
      </c>
      <c r="E14">
        <v>80</v>
      </c>
      <c r="F14" s="1">
        <v>24.6</v>
      </c>
      <c r="G14" s="1">
        <v>11.2</v>
      </c>
      <c r="H14" s="1">
        <v>3.75</v>
      </c>
      <c r="I14">
        <v>4.2240000000000002</v>
      </c>
      <c r="J14">
        <v>9.1999999999999993</v>
      </c>
      <c r="K14">
        <v>467</v>
      </c>
      <c r="L14" s="3">
        <v>1.1499999999999999</v>
      </c>
      <c r="M14" s="3">
        <v>1.4</v>
      </c>
      <c r="N14" s="3">
        <v>1.1499999999999999</v>
      </c>
      <c r="O14" s="3">
        <v>1.45</v>
      </c>
      <c r="P14" s="3">
        <v>2.5</v>
      </c>
      <c r="Q14" s="3">
        <v>784</v>
      </c>
      <c r="R14" s="3">
        <v>6.9</v>
      </c>
      <c r="S14" s="3">
        <v>1314</v>
      </c>
      <c r="T14" s="3">
        <v>1.851</v>
      </c>
      <c r="U14" s="3">
        <v>1.62</v>
      </c>
      <c r="V14" s="3">
        <v>0.125</v>
      </c>
    </row>
    <row r="15" spans="1:24" x14ac:dyDescent="0.15">
      <c r="A15" t="s">
        <v>160</v>
      </c>
      <c r="B15" s="3">
        <v>2247</v>
      </c>
      <c r="C15" s="3" t="s">
        <v>162</v>
      </c>
      <c r="D15">
        <v>28.6</v>
      </c>
      <c r="E15">
        <v>66.599999999999994</v>
      </c>
      <c r="F15">
        <v>57</v>
      </c>
      <c r="G15">
        <v>29.5</v>
      </c>
      <c r="H15">
        <v>2.762</v>
      </c>
      <c r="I15">
        <v>3.9180000000000001</v>
      </c>
      <c r="J15">
        <v>20</v>
      </c>
      <c r="K15">
        <v>529</v>
      </c>
      <c r="L15" s="3">
        <v>0.93700000000000006</v>
      </c>
      <c r="M15" s="3">
        <v>1.5</v>
      </c>
      <c r="N15" s="3">
        <v>1.024</v>
      </c>
      <c r="O15" s="3">
        <v>1.417</v>
      </c>
      <c r="P15" s="3">
        <v>2.6</v>
      </c>
      <c r="Q15" s="3">
        <v>798</v>
      </c>
      <c r="R15" s="3">
        <v>8</v>
      </c>
      <c r="S15" s="3">
        <v>1410</v>
      </c>
      <c r="T15" s="1">
        <v>2.0150000000000001</v>
      </c>
      <c r="U15" s="1">
        <v>1.7849999999999999</v>
      </c>
      <c r="V15" s="3">
        <v>0.114</v>
      </c>
      <c r="W15">
        <v>0.879</v>
      </c>
    </row>
    <row r="16" spans="1:24" x14ac:dyDescent="0.15">
      <c r="A16" t="s">
        <v>160</v>
      </c>
      <c r="B16" s="3">
        <v>2249</v>
      </c>
      <c r="C16" s="3" t="s">
        <v>161</v>
      </c>
      <c r="D16">
        <v>17.2</v>
      </c>
      <c r="E16">
        <v>66.400000000000006</v>
      </c>
      <c r="F16">
        <v>74</v>
      </c>
      <c r="G16">
        <v>42</v>
      </c>
      <c r="H16">
        <v>2.254</v>
      </c>
      <c r="I16">
        <v>3.9119999999999999</v>
      </c>
      <c r="J16">
        <v>26.8</v>
      </c>
      <c r="K16">
        <v>544</v>
      </c>
      <c r="L16" s="3">
        <v>0.92500000000000004</v>
      </c>
      <c r="M16" s="3">
        <v>1.4750000000000001</v>
      </c>
      <c r="N16" s="3">
        <v>1</v>
      </c>
      <c r="O16" s="3">
        <v>1.4</v>
      </c>
      <c r="P16" s="3">
        <v>1.3</v>
      </c>
      <c r="Q16" s="3">
        <v>572</v>
      </c>
      <c r="R16" s="3">
        <v>4.0999999999999996</v>
      </c>
      <c r="S16" s="3">
        <v>1017</v>
      </c>
      <c r="T16" s="3">
        <v>1.6</v>
      </c>
      <c r="U16" s="3">
        <v>1.3280000000000001</v>
      </c>
      <c r="V16" s="3">
        <v>0.17</v>
      </c>
      <c r="W16">
        <v>0.69199999999999995</v>
      </c>
    </row>
    <row r="17" spans="1:24" x14ac:dyDescent="0.15">
      <c r="A17" t="s">
        <v>160</v>
      </c>
      <c r="B17" s="3">
        <v>2251</v>
      </c>
      <c r="C17" s="3" t="s">
        <v>162</v>
      </c>
      <c r="D17">
        <v>30.6</v>
      </c>
      <c r="E17">
        <v>74</v>
      </c>
      <c r="F17">
        <v>58.7</v>
      </c>
      <c r="G17">
        <v>30.7</v>
      </c>
      <c r="H17">
        <v>2.84</v>
      </c>
      <c r="I17">
        <v>4.0949999999999998</v>
      </c>
      <c r="J17">
        <v>21.8</v>
      </c>
      <c r="K17">
        <v>502</v>
      </c>
      <c r="L17" s="3">
        <v>0.95</v>
      </c>
      <c r="M17" s="3">
        <v>1.4</v>
      </c>
      <c r="N17" s="3">
        <v>1</v>
      </c>
      <c r="O17" s="3">
        <v>1.4</v>
      </c>
      <c r="P17" s="1">
        <v>3.7</v>
      </c>
      <c r="Q17" s="1">
        <v>956</v>
      </c>
      <c r="R17" s="1">
        <v>9.9</v>
      </c>
      <c r="S17" s="1">
        <v>1573</v>
      </c>
      <c r="T17" s="1">
        <v>2.1309999999999998</v>
      </c>
      <c r="U17" s="1">
        <v>1.851</v>
      </c>
      <c r="V17" s="3">
        <v>0.13100000000000001</v>
      </c>
      <c r="W17">
        <v>0.91700000000000004</v>
      </c>
    </row>
    <row r="18" spans="1:24" x14ac:dyDescent="0.15">
      <c r="A18" t="s">
        <v>160</v>
      </c>
      <c r="B18" s="3">
        <v>2419</v>
      </c>
      <c r="C18" s="3" t="s">
        <v>162</v>
      </c>
      <c r="D18" s="1">
        <v>61</v>
      </c>
      <c r="E18" s="1">
        <v>104</v>
      </c>
      <c r="F18" s="1">
        <v>41.5</v>
      </c>
      <c r="G18" s="1">
        <v>20.3</v>
      </c>
      <c r="H18" s="1">
        <v>3.7749999999999999</v>
      </c>
      <c r="I18" s="1">
        <v>4.7380000000000004</v>
      </c>
      <c r="J18" s="3">
        <v>19.3</v>
      </c>
      <c r="K18" s="3">
        <v>445</v>
      </c>
      <c r="L18" s="3">
        <v>1.1000000000000001</v>
      </c>
      <c r="M18" s="3">
        <v>1.4670000000000001</v>
      </c>
      <c r="N18" s="3">
        <v>0.90300000000000002</v>
      </c>
      <c r="O18" s="3">
        <v>1.27</v>
      </c>
      <c r="P18" s="3">
        <v>2.6</v>
      </c>
      <c r="Q18" s="3">
        <v>810</v>
      </c>
      <c r="R18" s="3">
        <v>7.2</v>
      </c>
      <c r="S18" s="3">
        <v>1339</v>
      </c>
      <c r="T18" s="1">
        <v>2</v>
      </c>
      <c r="U18" s="1">
        <v>1.87</v>
      </c>
      <c r="V18" s="3">
        <v>6.5000000000000002E-2</v>
      </c>
      <c r="W18">
        <v>0.95</v>
      </c>
    </row>
    <row r="19" spans="1:24" x14ac:dyDescent="0.15">
      <c r="A19" t="s">
        <v>160</v>
      </c>
      <c r="B19" s="3">
        <v>2492</v>
      </c>
      <c r="C19" s="3" t="s">
        <v>161</v>
      </c>
      <c r="D19" s="3">
        <v>21.3</v>
      </c>
      <c r="E19" s="3">
        <v>65.900000000000006</v>
      </c>
      <c r="F19" s="3">
        <v>67.599999999999994</v>
      </c>
      <c r="G19" s="3">
        <v>37</v>
      </c>
      <c r="H19" s="3">
        <v>2.4550000000000001</v>
      </c>
      <c r="I19" s="3">
        <v>3.899</v>
      </c>
      <c r="J19" s="3">
        <v>20</v>
      </c>
      <c r="K19" s="3">
        <v>447</v>
      </c>
      <c r="L19" s="3">
        <v>0.872</v>
      </c>
      <c r="M19" s="3">
        <v>1.4379999999999999</v>
      </c>
      <c r="N19" s="3">
        <v>0.85</v>
      </c>
      <c r="O19" s="3">
        <v>1.417</v>
      </c>
      <c r="P19" s="3">
        <v>2.7</v>
      </c>
      <c r="Q19" s="3">
        <v>822</v>
      </c>
      <c r="R19" s="3">
        <v>6.2</v>
      </c>
      <c r="S19" s="3">
        <v>1245</v>
      </c>
      <c r="T19" s="3">
        <v>1.8</v>
      </c>
      <c r="U19" s="3">
        <v>1.669</v>
      </c>
      <c r="V19" s="3">
        <v>7.2999999999999995E-2</v>
      </c>
      <c r="W19">
        <v>0.84199999999999997</v>
      </c>
    </row>
    <row r="20" spans="1:24" x14ac:dyDescent="0.15">
      <c r="A20" t="s">
        <v>160</v>
      </c>
      <c r="B20" s="3">
        <v>2493</v>
      </c>
      <c r="C20" s="3" t="s">
        <v>161</v>
      </c>
      <c r="D20" s="3">
        <v>31.2</v>
      </c>
      <c r="E20" s="3">
        <v>81</v>
      </c>
      <c r="F20" s="3">
        <v>61.4</v>
      </c>
      <c r="G20" s="3">
        <v>32.700000000000003</v>
      </c>
      <c r="H20" s="3">
        <v>2.863</v>
      </c>
      <c r="I20" s="3">
        <v>4.2530000000000001</v>
      </c>
      <c r="J20" s="3">
        <v>23</v>
      </c>
      <c r="K20" s="3">
        <v>463</v>
      </c>
      <c r="L20" s="3">
        <v>0.872</v>
      </c>
      <c r="M20" s="3">
        <v>1.351</v>
      </c>
      <c r="N20" s="3">
        <v>0.85</v>
      </c>
      <c r="O20" s="3">
        <v>1.3080000000000001</v>
      </c>
      <c r="P20" s="3">
        <v>2.8</v>
      </c>
      <c r="Q20" s="3">
        <v>840</v>
      </c>
      <c r="R20" s="3">
        <v>7</v>
      </c>
      <c r="S20" s="3">
        <v>1319</v>
      </c>
      <c r="T20" s="3">
        <v>1.6319999999999999</v>
      </c>
      <c r="U20" s="3">
        <v>1.34</v>
      </c>
      <c r="V20" s="3">
        <v>0.17899999999999999</v>
      </c>
      <c r="W20">
        <v>0.90100000000000002</v>
      </c>
    </row>
    <row r="21" spans="1:24" x14ac:dyDescent="0.15">
      <c r="A21" t="s">
        <v>160</v>
      </c>
      <c r="B21" s="3">
        <v>2490</v>
      </c>
      <c r="C21" s="3" t="s">
        <v>161</v>
      </c>
      <c r="D21" s="3">
        <v>20.8</v>
      </c>
      <c r="E21" s="3">
        <v>64.2</v>
      </c>
      <c r="F21" s="3">
        <v>67.7</v>
      </c>
      <c r="G21" s="3">
        <v>37.1</v>
      </c>
      <c r="H21" s="3">
        <v>2.4279999999999999</v>
      </c>
      <c r="I21" s="3">
        <v>3.8580000000000001</v>
      </c>
      <c r="J21" s="3">
        <v>20.8</v>
      </c>
      <c r="K21" s="3">
        <v>480</v>
      </c>
      <c r="L21" s="3">
        <v>0.9</v>
      </c>
      <c r="M21" s="3">
        <v>1.425</v>
      </c>
      <c r="N21" s="3">
        <v>0.95</v>
      </c>
      <c r="O21" s="3">
        <v>1.425</v>
      </c>
      <c r="P21" s="3">
        <v>2.8</v>
      </c>
      <c r="Q21" s="3">
        <v>836</v>
      </c>
      <c r="R21" s="3">
        <v>6.7</v>
      </c>
      <c r="S21" s="3">
        <v>1297</v>
      </c>
      <c r="T21" s="3">
        <v>1.6559999999999999</v>
      </c>
      <c r="U21" s="3">
        <v>1.498</v>
      </c>
      <c r="V21" s="3">
        <v>9.5000000000000001E-2</v>
      </c>
      <c r="W21">
        <v>0.79200000000000004</v>
      </c>
    </row>
    <row r="22" spans="1:24" x14ac:dyDescent="0.15">
      <c r="A22" t="s">
        <v>160</v>
      </c>
      <c r="B22" s="3">
        <v>2491</v>
      </c>
      <c r="C22" s="3" t="s">
        <v>161</v>
      </c>
      <c r="D22" s="3">
        <v>25.1</v>
      </c>
      <c r="E22" s="3">
        <v>71.099999999999994</v>
      </c>
      <c r="F22" s="3">
        <v>64.7</v>
      </c>
      <c r="G22" s="3">
        <v>34.799999999999997</v>
      </c>
      <c r="H22" s="3">
        <v>2.62</v>
      </c>
      <c r="I22" s="3">
        <v>4.0270000000000001</v>
      </c>
      <c r="J22" s="3">
        <v>23.4</v>
      </c>
      <c r="K22" s="3">
        <v>507</v>
      </c>
      <c r="L22" s="3">
        <v>0.85</v>
      </c>
      <c r="M22" s="3">
        <v>1.395</v>
      </c>
      <c r="N22" s="3">
        <v>0.85</v>
      </c>
      <c r="O22" s="3">
        <v>1.351</v>
      </c>
      <c r="P22" s="3">
        <v>2.1</v>
      </c>
      <c r="Q22" s="3">
        <v>727</v>
      </c>
      <c r="R22" s="3">
        <v>4.9000000000000004</v>
      </c>
      <c r="S22" s="3">
        <v>1109</v>
      </c>
      <c r="T22" s="3">
        <v>1.738</v>
      </c>
      <c r="U22" s="3">
        <v>1.492</v>
      </c>
      <c r="V22" s="3">
        <v>0.14199999999999999</v>
      </c>
      <c r="W22">
        <v>0.82599999999999996</v>
      </c>
    </row>
    <row r="23" spans="1:24" x14ac:dyDescent="0.15">
      <c r="A23" t="s">
        <v>163</v>
      </c>
      <c r="B23" s="3">
        <v>2408</v>
      </c>
      <c r="C23" s="3" t="s">
        <v>161</v>
      </c>
      <c r="D23">
        <v>24.7</v>
      </c>
      <c r="E23">
        <v>66.400000000000006</v>
      </c>
      <c r="F23">
        <v>62.8</v>
      </c>
      <c r="G23">
        <v>33.4</v>
      </c>
      <c r="H23">
        <v>2.6030000000000002</v>
      </c>
      <c r="I23">
        <v>3.911</v>
      </c>
      <c r="J23">
        <v>25</v>
      </c>
      <c r="K23">
        <v>590</v>
      </c>
      <c r="L23">
        <v>0.90400000000000003</v>
      </c>
      <c r="M23">
        <v>1.395</v>
      </c>
      <c r="N23">
        <v>0.89400000000000002</v>
      </c>
      <c r="O23">
        <v>1.3</v>
      </c>
      <c r="P23">
        <v>2.6</v>
      </c>
      <c r="Q23">
        <v>811</v>
      </c>
      <c r="R23">
        <v>6.6</v>
      </c>
      <c r="S23">
        <v>1285</v>
      </c>
      <c r="T23">
        <v>1.597</v>
      </c>
      <c r="U23">
        <v>1.355</v>
      </c>
      <c r="V23">
        <v>0.152</v>
      </c>
      <c r="W23">
        <v>0.76300000000000001</v>
      </c>
      <c r="X23">
        <v>4.1399999999999997</v>
      </c>
    </row>
    <row r="24" spans="1:24" x14ac:dyDescent="0.15">
      <c r="A24" t="s">
        <v>163</v>
      </c>
      <c r="B24" s="3">
        <v>2409</v>
      </c>
      <c r="C24" s="3" t="s">
        <v>161</v>
      </c>
      <c r="D24">
        <v>32.4</v>
      </c>
      <c r="E24">
        <v>86.5</v>
      </c>
      <c r="F24">
        <v>62.6</v>
      </c>
      <c r="G24">
        <v>33.6</v>
      </c>
      <c r="H24">
        <v>2.907</v>
      </c>
      <c r="I24">
        <v>4.375</v>
      </c>
      <c r="J24">
        <v>31</v>
      </c>
      <c r="K24">
        <v>566</v>
      </c>
      <c r="L24">
        <v>0.872</v>
      </c>
      <c r="M24">
        <v>1.3620000000000001</v>
      </c>
      <c r="N24">
        <v>0.91500000000000004</v>
      </c>
      <c r="O24">
        <v>1.351</v>
      </c>
      <c r="P24">
        <v>2.9</v>
      </c>
      <c r="Q24">
        <v>845</v>
      </c>
      <c r="R24">
        <v>6.6</v>
      </c>
      <c r="S24">
        <v>1284</v>
      </c>
      <c r="T24">
        <v>1.8879999999999999</v>
      </c>
      <c r="U24">
        <v>1.62</v>
      </c>
      <c r="V24">
        <v>0.14199999999999999</v>
      </c>
      <c r="W24">
        <v>0.8</v>
      </c>
      <c r="X24">
        <v>3.16</v>
      </c>
    </row>
    <row r="25" spans="1:24" x14ac:dyDescent="0.15">
      <c r="A25" t="s">
        <v>163</v>
      </c>
      <c r="B25" s="3">
        <v>2406</v>
      </c>
      <c r="C25" s="3" t="s">
        <v>162</v>
      </c>
      <c r="D25" s="1">
        <v>51.7</v>
      </c>
      <c r="E25" s="1">
        <v>98</v>
      </c>
      <c r="F25" s="1">
        <v>47.2</v>
      </c>
      <c r="G25" s="1">
        <v>23.6</v>
      </c>
      <c r="H25" s="1">
        <v>3.5249999999999999</v>
      </c>
      <c r="I25" s="1">
        <v>4.6130000000000004</v>
      </c>
      <c r="J25">
        <v>26</v>
      </c>
      <c r="K25">
        <v>556</v>
      </c>
      <c r="L25" s="1">
        <v>1.2549999999999999</v>
      </c>
      <c r="M25" s="1">
        <v>1.706</v>
      </c>
      <c r="N25" s="1">
        <v>1.2829999999999999</v>
      </c>
      <c r="O25" s="1">
        <v>1.6220000000000001</v>
      </c>
      <c r="P25" s="1">
        <v>8.9</v>
      </c>
      <c r="Q25" s="1">
        <v>1492</v>
      </c>
      <c r="R25" s="1">
        <v>21.1</v>
      </c>
      <c r="S25" s="1">
        <v>2295</v>
      </c>
      <c r="T25" s="1">
        <v>3.2</v>
      </c>
      <c r="U25" s="1">
        <v>3.0310000000000001</v>
      </c>
      <c r="V25" s="1">
        <v>5.2999999999999999E-2</v>
      </c>
      <c r="W25" s="1">
        <v>1.631</v>
      </c>
      <c r="X25" s="1">
        <v>8.4</v>
      </c>
    </row>
    <row r="26" spans="1:24" x14ac:dyDescent="0.15">
      <c r="A26" t="s">
        <v>163</v>
      </c>
      <c r="B26" s="3">
        <v>2407</v>
      </c>
      <c r="C26" s="3" t="s">
        <v>161</v>
      </c>
      <c r="D26">
        <v>30.1</v>
      </c>
      <c r="E26">
        <v>83.2</v>
      </c>
      <c r="F26">
        <v>63.9</v>
      </c>
      <c r="G26">
        <v>34.5</v>
      </c>
      <c r="H26">
        <v>2.82</v>
      </c>
      <c r="I26">
        <v>4.3029999999999999</v>
      </c>
      <c r="J26">
        <v>28</v>
      </c>
      <c r="K26">
        <v>525</v>
      </c>
      <c r="L26">
        <v>0.91500000000000004</v>
      </c>
      <c r="M26">
        <v>1.373</v>
      </c>
      <c r="N26">
        <v>0.88300000000000001</v>
      </c>
      <c r="O26">
        <v>1.3080000000000001</v>
      </c>
      <c r="P26">
        <v>2</v>
      </c>
      <c r="Q26">
        <v>708</v>
      </c>
      <c r="R26">
        <v>5.4</v>
      </c>
      <c r="S26">
        <v>1165</v>
      </c>
      <c r="T26">
        <v>1.7230000000000001</v>
      </c>
      <c r="U26">
        <v>1.554</v>
      </c>
      <c r="V26">
        <v>9.8000000000000004E-2</v>
      </c>
      <c r="W26">
        <v>0.85</v>
      </c>
    </row>
    <row r="27" spans="1:24" x14ac:dyDescent="0.15">
      <c r="A27" t="s">
        <v>163</v>
      </c>
      <c r="B27" s="3">
        <v>2420</v>
      </c>
      <c r="C27" s="3" t="s">
        <v>161</v>
      </c>
      <c r="D27">
        <v>29.4</v>
      </c>
      <c r="E27">
        <v>74.599999999999994</v>
      </c>
      <c r="F27">
        <v>60.5</v>
      </c>
      <c r="G27">
        <v>32</v>
      </c>
      <c r="H27">
        <v>2.7949999999999999</v>
      </c>
      <c r="I27">
        <v>4.1079999999999997</v>
      </c>
      <c r="J27">
        <v>26.9</v>
      </c>
      <c r="K27">
        <v>595</v>
      </c>
      <c r="L27">
        <v>0.82799999999999996</v>
      </c>
      <c r="M27">
        <v>1.3839999999999999</v>
      </c>
      <c r="N27">
        <v>0.80600000000000005</v>
      </c>
      <c r="O27">
        <v>1.2749999999999999</v>
      </c>
      <c r="P27">
        <v>1.7</v>
      </c>
      <c r="Q27">
        <v>659</v>
      </c>
      <c r="R27">
        <v>4.4000000000000004</v>
      </c>
      <c r="S27">
        <v>1043</v>
      </c>
      <c r="T27">
        <v>1.4450000000000001</v>
      </c>
      <c r="U27">
        <v>1.27</v>
      </c>
      <c r="V27">
        <v>0.121</v>
      </c>
      <c r="W27">
        <v>0.7</v>
      </c>
      <c r="X27">
        <v>3.6</v>
      </c>
    </row>
    <row r="28" spans="1:24" x14ac:dyDescent="0.15">
      <c r="A28" t="s">
        <v>163</v>
      </c>
      <c r="B28" s="3">
        <v>2418</v>
      </c>
      <c r="C28" s="3" t="s">
        <v>162</v>
      </c>
      <c r="D28" s="1">
        <v>52.1</v>
      </c>
      <c r="E28" s="1">
        <v>92.2</v>
      </c>
      <c r="F28" s="1">
        <v>43.5</v>
      </c>
      <c r="G28" s="1">
        <v>21.4</v>
      </c>
      <c r="H28" s="1">
        <v>3.5350000000000001</v>
      </c>
      <c r="I28" s="1">
        <v>4.4960000000000004</v>
      </c>
      <c r="J28">
        <v>23</v>
      </c>
      <c r="K28">
        <v>572</v>
      </c>
      <c r="L28" s="1">
        <v>1.1599999999999999</v>
      </c>
      <c r="M28" s="1">
        <v>1.625</v>
      </c>
      <c r="N28" s="1">
        <v>1.075</v>
      </c>
      <c r="O28">
        <v>1.375</v>
      </c>
      <c r="P28">
        <v>2.6</v>
      </c>
      <c r="Q28">
        <v>814</v>
      </c>
      <c r="R28">
        <v>7.1</v>
      </c>
      <c r="S28">
        <v>1332</v>
      </c>
      <c r="T28" s="1">
        <v>1.9970000000000001</v>
      </c>
      <c r="U28" s="1">
        <v>1.7110000000000001</v>
      </c>
      <c r="V28">
        <v>0.14299999999999999</v>
      </c>
      <c r="W28" s="1">
        <v>0.95</v>
      </c>
      <c r="X28">
        <v>3.75</v>
      </c>
    </row>
    <row r="29" spans="1:24" x14ac:dyDescent="0.15">
      <c r="A29" t="s">
        <v>163</v>
      </c>
      <c r="B29" s="3">
        <v>2422</v>
      </c>
      <c r="C29" s="3" t="s">
        <v>162</v>
      </c>
      <c r="D29">
        <v>43.5</v>
      </c>
      <c r="E29">
        <v>79.2</v>
      </c>
      <c r="F29" s="1">
        <v>45.1</v>
      </c>
      <c r="G29" s="1">
        <v>22.1</v>
      </c>
      <c r="H29">
        <v>3.28</v>
      </c>
      <c r="I29">
        <v>4.2130000000000001</v>
      </c>
      <c r="J29">
        <v>22</v>
      </c>
      <c r="K29">
        <v>616</v>
      </c>
      <c r="L29">
        <v>0.94799999999999995</v>
      </c>
      <c r="M29">
        <v>1.351</v>
      </c>
      <c r="N29">
        <v>0.97</v>
      </c>
      <c r="O29">
        <v>1.329</v>
      </c>
      <c r="P29">
        <v>3.9</v>
      </c>
      <c r="Q29">
        <v>991</v>
      </c>
      <c r="R29" s="13">
        <v>9.6</v>
      </c>
      <c r="S29" s="13">
        <v>1553</v>
      </c>
      <c r="T29" s="1">
        <v>2.1989999999999998</v>
      </c>
      <c r="U29" s="1">
        <v>2.0099999999999998</v>
      </c>
      <c r="V29" s="1">
        <v>8.5999999999999993E-2</v>
      </c>
      <c r="W29" s="1">
        <v>0.92400000000000004</v>
      </c>
      <c r="X29" s="1">
        <v>4.58</v>
      </c>
    </row>
    <row r="30" spans="1:24" x14ac:dyDescent="0.15">
      <c r="A30" t="s">
        <v>163</v>
      </c>
      <c r="B30" s="3">
        <v>2421</v>
      </c>
      <c r="C30" s="3" t="s">
        <v>162</v>
      </c>
      <c r="D30">
        <v>39.4</v>
      </c>
      <c r="E30">
        <v>79.099999999999994</v>
      </c>
      <c r="F30" s="6">
        <v>50.2</v>
      </c>
      <c r="G30" s="6">
        <v>25.2</v>
      </c>
      <c r="H30">
        <v>3.149</v>
      </c>
      <c r="I30">
        <v>4.2110000000000003</v>
      </c>
      <c r="J30">
        <v>18.600000000000001</v>
      </c>
      <c r="K30">
        <v>469</v>
      </c>
      <c r="L30">
        <v>1</v>
      </c>
      <c r="M30">
        <v>1.4</v>
      </c>
      <c r="N30">
        <v>1</v>
      </c>
      <c r="O30">
        <v>1.375</v>
      </c>
      <c r="P30" s="1">
        <v>6.5</v>
      </c>
      <c r="Q30" s="1">
        <v>1269</v>
      </c>
      <c r="R30" s="1">
        <v>18.3</v>
      </c>
      <c r="S30" s="1">
        <v>2141</v>
      </c>
      <c r="T30" s="1">
        <v>2.1070000000000002</v>
      </c>
      <c r="U30" s="1">
        <v>1.9850000000000001</v>
      </c>
      <c r="V30" s="1">
        <v>5.8000000000000003E-2</v>
      </c>
      <c r="W30" s="1">
        <v>0.99199999999999999</v>
      </c>
      <c r="X30" s="1">
        <v>4.32</v>
      </c>
    </row>
    <row r="31" spans="1:24" x14ac:dyDescent="0.15">
      <c r="A31" t="s">
        <v>163</v>
      </c>
      <c r="B31" s="3">
        <v>2489</v>
      </c>
      <c r="C31" s="3" t="s">
        <v>162</v>
      </c>
      <c r="D31">
        <v>45.1</v>
      </c>
      <c r="E31">
        <v>83</v>
      </c>
      <c r="F31" s="1">
        <v>45.6</v>
      </c>
      <c r="G31" s="1">
        <v>22.5</v>
      </c>
      <c r="H31">
        <v>3.33</v>
      </c>
      <c r="I31">
        <v>4.298</v>
      </c>
      <c r="J31">
        <v>22</v>
      </c>
      <c r="K31">
        <v>585</v>
      </c>
      <c r="L31" s="1">
        <v>1.28</v>
      </c>
      <c r="M31" s="1">
        <v>1.7</v>
      </c>
      <c r="N31" s="1">
        <v>1.27</v>
      </c>
      <c r="O31" s="1">
        <v>1.504</v>
      </c>
      <c r="P31" s="1">
        <v>11.4</v>
      </c>
      <c r="Q31" s="1">
        <v>1687</v>
      </c>
      <c r="R31" s="1">
        <v>35</v>
      </c>
      <c r="S31" s="1">
        <v>2963</v>
      </c>
      <c r="T31" s="1">
        <v>2.4</v>
      </c>
      <c r="U31" s="1">
        <v>2.2770000000000001</v>
      </c>
      <c r="V31" s="1">
        <v>0.05</v>
      </c>
      <c r="W31" s="1">
        <v>1.3460000000000001</v>
      </c>
    </row>
    <row r="32" spans="1:24" x14ac:dyDescent="0.15">
      <c r="A32" t="s">
        <v>163</v>
      </c>
      <c r="B32" s="3">
        <v>2417</v>
      </c>
      <c r="C32" s="3" t="s">
        <v>161</v>
      </c>
      <c r="D32">
        <v>27.9</v>
      </c>
      <c r="E32">
        <v>71.7</v>
      </c>
      <c r="F32">
        <v>61.1</v>
      </c>
      <c r="G32">
        <v>32.299999999999997</v>
      </c>
      <c r="H32">
        <v>2.7360000000000002</v>
      </c>
      <c r="I32">
        <v>4.0410000000000004</v>
      </c>
      <c r="J32">
        <v>20</v>
      </c>
      <c r="K32">
        <v>459</v>
      </c>
      <c r="L32">
        <v>0.89400000000000002</v>
      </c>
      <c r="M32">
        <v>1.417</v>
      </c>
      <c r="N32">
        <v>0.85699999999999998</v>
      </c>
      <c r="O32">
        <v>1.3080000000000001</v>
      </c>
      <c r="P32">
        <v>3.4</v>
      </c>
      <c r="Q32">
        <v>916</v>
      </c>
      <c r="R32">
        <v>7.3</v>
      </c>
      <c r="S32">
        <v>1348</v>
      </c>
      <c r="T32">
        <v>1.6060000000000001</v>
      </c>
      <c r="U32">
        <v>1.355</v>
      </c>
      <c r="V32">
        <v>0.156</v>
      </c>
      <c r="W32">
        <v>0.745</v>
      </c>
      <c r="X32">
        <v>3.59</v>
      </c>
    </row>
    <row r="33" spans="1:24" x14ac:dyDescent="0.15">
      <c r="A33" t="s">
        <v>163</v>
      </c>
      <c r="B33" s="3">
        <v>2488</v>
      </c>
      <c r="C33" s="3" t="s">
        <v>161</v>
      </c>
      <c r="D33">
        <v>31.5</v>
      </c>
      <c r="E33">
        <v>77</v>
      </c>
      <c r="F33">
        <v>59</v>
      </c>
      <c r="G33">
        <v>31</v>
      </c>
      <c r="H33">
        <v>2.875</v>
      </c>
      <c r="I33">
        <v>4.1639999999999997</v>
      </c>
      <c r="J33">
        <v>25</v>
      </c>
      <c r="K33">
        <v>552</v>
      </c>
      <c r="L33">
        <v>0.93700000000000006</v>
      </c>
      <c r="M33">
        <v>1.4059999999999999</v>
      </c>
      <c r="N33">
        <v>0.93700000000000006</v>
      </c>
      <c r="O33">
        <v>1.351</v>
      </c>
      <c r="P33">
        <v>2</v>
      </c>
      <c r="Q33">
        <v>702</v>
      </c>
      <c r="R33">
        <v>4.9000000000000004</v>
      </c>
      <c r="S33">
        <v>1111</v>
      </c>
      <c r="T33" s="3">
        <v>1.732</v>
      </c>
      <c r="U33" s="3">
        <v>1.526</v>
      </c>
      <c r="V33" s="3">
        <v>0.11899999999999999</v>
      </c>
      <c r="W33" s="3">
        <v>0.73599999999999999</v>
      </c>
      <c r="X33">
        <v>2.8</v>
      </c>
    </row>
    <row r="34" spans="1:24" x14ac:dyDescent="0.15">
      <c r="A34" t="s">
        <v>163</v>
      </c>
      <c r="B34" s="3">
        <v>2487</v>
      </c>
      <c r="C34" s="3" t="s">
        <v>162</v>
      </c>
      <c r="D34">
        <v>45.2</v>
      </c>
      <c r="E34">
        <v>86</v>
      </c>
      <c r="F34" s="1">
        <v>47.3</v>
      </c>
      <c r="G34" s="1">
        <v>23.5</v>
      </c>
      <c r="H34">
        <v>3.3340000000000001</v>
      </c>
      <c r="I34">
        <v>4.3600000000000003</v>
      </c>
      <c r="J34">
        <v>19</v>
      </c>
      <c r="K34">
        <v>479</v>
      </c>
      <c r="L34">
        <v>1.06</v>
      </c>
      <c r="M34">
        <v>1.5</v>
      </c>
      <c r="N34">
        <v>1.1000000000000001</v>
      </c>
      <c r="O34">
        <v>1.488</v>
      </c>
      <c r="P34">
        <v>2.4</v>
      </c>
      <c r="Q34">
        <v>775</v>
      </c>
      <c r="R34">
        <v>5.8</v>
      </c>
      <c r="S34">
        <v>1205</v>
      </c>
      <c r="T34" s="1">
        <v>2.0830000000000002</v>
      </c>
      <c r="U34" s="1">
        <v>1.851</v>
      </c>
      <c r="V34" s="3">
        <v>0.111</v>
      </c>
      <c r="W34" s="1">
        <v>1.0960000000000001</v>
      </c>
      <c r="X34" s="3">
        <v>3.6</v>
      </c>
    </row>
    <row r="35" spans="1:24" x14ac:dyDescent="0.15">
      <c r="A35" t="s">
        <v>163</v>
      </c>
      <c r="B35" s="3">
        <v>2486</v>
      </c>
      <c r="C35" s="3" t="s">
        <v>162</v>
      </c>
    </row>
    <row r="36" spans="1:24" x14ac:dyDescent="0.15">
      <c r="A36" t="s">
        <v>163</v>
      </c>
      <c r="B36" s="3">
        <v>2247</v>
      </c>
      <c r="C36" s="3" t="s">
        <v>162</v>
      </c>
      <c r="D36" s="1">
        <v>47.2</v>
      </c>
      <c r="E36" s="1">
        <v>99</v>
      </c>
      <c r="F36" s="6">
        <v>52</v>
      </c>
      <c r="G36">
        <v>26.7</v>
      </c>
      <c r="H36" s="1">
        <v>3.3919999999999999</v>
      </c>
      <c r="I36" s="1">
        <v>4.625</v>
      </c>
      <c r="J36">
        <v>28.7</v>
      </c>
      <c r="K36">
        <v>558</v>
      </c>
      <c r="L36">
        <v>1.0249999999999999</v>
      </c>
      <c r="M36">
        <v>1.5</v>
      </c>
      <c r="N36">
        <v>1.0249999999999999</v>
      </c>
      <c r="O36">
        <v>1.375</v>
      </c>
      <c r="P36">
        <v>2.5</v>
      </c>
      <c r="Q36">
        <v>796</v>
      </c>
      <c r="R36">
        <v>7.1</v>
      </c>
      <c r="S36">
        <v>1336</v>
      </c>
      <c r="T36" s="1">
        <v>2.0099999999999998</v>
      </c>
      <c r="U36" s="1">
        <v>1.9</v>
      </c>
      <c r="V36" s="1">
        <v>5.5E-2</v>
      </c>
      <c r="W36" s="1">
        <v>0.95</v>
      </c>
      <c r="X36" s="1">
        <v>4.75</v>
      </c>
    </row>
    <row r="37" spans="1:24" x14ac:dyDescent="0.15">
      <c r="A37" t="s">
        <v>163</v>
      </c>
      <c r="B37" s="3">
        <v>2249</v>
      </c>
      <c r="C37" s="3" t="s">
        <v>161</v>
      </c>
      <c r="D37">
        <v>22.8</v>
      </c>
      <c r="E37">
        <v>64.099999999999994</v>
      </c>
      <c r="F37">
        <v>64.400000000000006</v>
      </c>
      <c r="G37">
        <v>34.5</v>
      </c>
      <c r="H37">
        <v>2.5230000000000001</v>
      </c>
      <c r="I37">
        <v>3.8540000000000001</v>
      </c>
      <c r="J37">
        <v>24.7</v>
      </c>
      <c r="K37">
        <v>598</v>
      </c>
      <c r="L37">
        <v>0.95899999999999996</v>
      </c>
      <c r="M37">
        <v>1.444</v>
      </c>
      <c r="N37">
        <v>1.0029999999999999</v>
      </c>
      <c r="O37">
        <v>1.379</v>
      </c>
      <c r="P37">
        <v>3.4</v>
      </c>
      <c r="Q37">
        <v>923</v>
      </c>
      <c r="R37">
        <v>7.4</v>
      </c>
      <c r="S37">
        <v>1356</v>
      </c>
      <c r="T37">
        <v>1.79</v>
      </c>
      <c r="U37">
        <v>1.569</v>
      </c>
      <c r="V37">
        <v>0.125</v>
      </c>
      <c r="W37">
        <v>0.7</v>
      </c>
      <c r="X37">
        <v>2.95</v>
      </c>
    </row>
    <row r="38" spans="1:24" x14ac:dyDescent="0.15">
      <c r="A38" t="s">
        <v>163</v>
      </c>
      <c r="B38" s="3">
        <v>2251</v>
      </c>
      <c r="C38" s="3" t="s">
        <v>162</v>
      </c>
      <c r="D38" s="1">
        <v>42</v>
      </c>
      <c r="E38" s="1">
        <v>105</v>
      </c>
      <c r="F38">
        <v>60</v>
      </c>
      <c r="G38">
        <v>32</v>
      </c>
      <c r="H38" s="1">
        <v>3.2320000000000002</v>
      </c>
      <c r="I38" s="1">
        <v>4.7519999999999998</v>
      </c>
      <c r="J38">
        <v>33</v>
      </c>
      <c r="K38">
        <v>520</v>
      </c>
      <c r="L38">
        <v>0.97499999999999998</v>
      </c>
      <c r="M38">
        <v>1.4059999999999999</v>
      </c>
      <c r="N38">
        <v>0.97499999999999998</v>
      </c>
      <c r="O38">
        <v>1.381</v>
      </c>
      <c r="P38">
        <v>3.3</v>
      </c>
      <c r="Q38">
        <v>910</v>
      </c>
      <c r="R38">
        <v>7.8</v>
      </c>
      <c r="S38">
        <v>1396</v>
      </c>
      <c r="T38" s="1">
        <v>2.1800000000000002</v>
      </c>
      <c r="U38" s="1">
        <v>1.9970000000000001</v>
      </c>
      <c r="V38" s="1">
        <v>8.4000000000000005E-2</v>
      </c>
      <c r="W38" s="1">
        <v>0.98699999999999999</v>
      </c>
      <c r="X38" s="1">
        <v>5.03</v>
      </c>
    </row>
    <row r="39" spans="1:24" x14ac:dyDescent="0.15">
      <c r="A39" t="s">
        <v>163</v>
      </c>
      <c r="B39" s="3">
        <v>2419</v>
      </c>
      <c r="C39" s="3" t="s">
        <v>162</v>
      </c>
      <c r="D39" s="1">
        <v>53</v>
      </c>
      <c r="E39" s="1">
        <v>100</v>
      </c>
      <c r="F39" s="1">
        <v>46.8</v>
      </c>
      <c r="G39" s="1">
        <v>23.4</v>
      </c>
      <c r="H39" s="1">
        <v>3.569</v>
      </c>
      <c r="I39" s="1">
        <v>4.6580000000000004</v>
      </c>
      <c r="J39">
        <v>23.7</v>
      </c>
      <c r="K39">
        <v>505</v>
      </c>
      <c r="L39">
        <v>1.0249999999999999</v>
      </c>
      <c r="M39">
        <v>1.4590000000000001</v>
      </c>
      <c r="N39">
        <v>1.0249999999999999</v>
      </c>
      <c r="O39">
        <v>1.3140000000000001</v>
      </c>
      <c r="P39">
        <v>3</v>
      </c>
      <c r="Q39">
        <v>859</v>
      </c>
      <c r="R39">
        <v>7.5</v>
      </c>
      <c r="S39">
        <v>1366</v>
      </c>
      <c r="T39" s="1">
        <v>2.0579999999999998</v>
      </c>
      <c r="U39" s="1">
        <v>1.8879999999999999</v>
      </c>
      <c r="V39" s="1">
        <v>8.3000000000000004E-2</v>
      </c>
      <c r="W39" s="1">
        <v>0.93799999999999994</v>
      </c>
      <c r="X39" s="1">
        <v>4.3099999999999996</v>
      </c>
    </row>
    <row r="40" spans="1:24" x14ac:dyDescent="0.15">
      <c r="A40" t="s">
        <v>163</v>
      </c>
      <c r="B40" s="3">
        <v>2492</v>
      </c>
      <c r="C40" s="3" t="s">
        <v>161</v>
      </c>
      <c r="D40" s="3">
        <v>29.5</v>
      </c>
      <c r="E40" s="3">
        <v>67.8</v>
      </c>
      <c r="F40" s="3">
        <v>61</v>
      </c>
      <c r="G40" s="3">
        <v>32.200000000000003</v>
      </c>
      <c r="H40" s="3">
        <v>2.677</v>
      </c>
      <c r="I40" s="3">
        <v>3.9470000000000001</v>
      </c>
      <c r="J40" s="3">
        <v>17</v>
      </c>
      <c r="K40" s="3">
        <v>416</v>
      </c>
      <c r="L40" s="3">
        <v>0.93700000000000006</v>
      </c>
      <c r="M40" s="3">
        <v>1.4379999999999999</v>
      </c>
      <c r="N40" s="3">
        <v>0.93700000000000006</v>
      </c>
      <c r="O40" s="3">
        <v>1.4</v>
      </c>
      <c r="P40" s="3">
        <v>1.2</v>
      </c>
      <c r="Q40" s="3">
        <v>555</v>
      </c>
      <c r="R40" s="3">
        <v>2.8</v>
      </c>
      <c r="S40" s="3">
        <v>839</v>
      </c>
      <c r="T40" s="3">
        <v>1.714</v>
      </c>
      <c r="U40" s="3">
        <v>1.49</v>
      </c>
      <c r="V40" s="3">
        <v>0.13100000000000001</v>
      </c>
      <c r="W40" s="3">
        <v>0.754</v>
      </c>
      <c r="X40" s="3">
        <v>3.94</v>
      </c>
    </row>
    <row r="41" spans="1:24" x14ac:dyDescent="0.15">
      <c r="A41" t="s">
        <v>163</v>
      </c>
      <c r="B41" s="3">
        <v>2493</v>
      </c>
      <c r="C41" s="3" t="s">
        <v>161</v>
      </c>
      <c r="D41" s="3">
        <v>34.4</v>
      </c>
      <c r="E41" s="3">
        <v>86.8</v>
      </c>
      <c r="F41" s="3">
        <v>60.4</v>
      </c>
      <c r="G41" s="3">
        <v>32</v>
      </c>
      <c r="H41" s="3">
        <v>2.98</v>
      </c>
      <c r="I41" s="3">
        <v>4.3810000000000002</v>
      </c>
      <c r="J41" s="3">
        <v>27</v>
      </c>
      <c r="K41" s="3">
        <v>518</v>
      </c>
      <c r="L41" s="3">
        <v>0.93700000000000006</v>
      </c>
      <c r="M41" s="3">
        <v>1.395</v>
      </c>
      <c r="N41" s="3">
        <v>0.93700000000000006</v>
      </c>
      <c r="O41" s="3">
        <v>1.3839999999999999</v>
      </c>
      <c r="P41" s="3">
        <v>2</v>
      </c>
      <c r="Q41" s="3">
        <v>707</v>
      </c>
      <c r="R41" s="3">
        <v>4.5999999999999996</v>
      </c>
      <c r="S41" s="3">
        <v>1069</v>
      </c>
      <c r="T41" s="3">
        <v>1.6619999999999999</v>
      </c>
      <c r="U41" s="3">
        <v>1.431</v>
      </c>
      <c r="V41" s="3">
        <v>0.13900000000000001</v>
      </c>
      <c r="W41" s="3">
        <v>0.88800000000000001</v>
      </c>
      <c r="X41" s="3">
        <v>3.88</v>
      </c>
    </row>
    <row r="42" spans="1:24" x14ac:dyDescent="0.15">
      <c r="A42" t="s">
        <v>163</v>
      </c>
      <c r="B42" s="3">
        <v>2490</v>
      </c>
      <c r="C42" s="3" t="s">
        <v>161</v>
      </c>
    </row>
    <row r="43" spans="1:24" x14ac:dyDescent="0.15">
      <c r="A43" t="s">
        <v>163</v>
      </c>
      <c r="B43" s="3">
        <v>2491</v>
      </c>
      <c r="C43" s="3" t="s">
        <v>161</v>
      </c>
      <c r="D43">
        <v>20</v>
      </c>
      <c r="E43">
        <v>64.099999999999994</v>
      </c>
      <c r="F43">
        <v>69</v>
      </c>
      <c r="G43">
        <v>38</v>
      </c>
      <c r="H43">
        <v>2.383</v>
      </c>
      <c r="I43">
        <v>3.8530000000000002</v>
      </c>
      <c r="J43">
        <v>21</v>
      </c>
      <c r="K43">
        <v>467</v>
      </c>
      <c r="L43">
        <v>0.875</v>
      </c>
      <c r="M43">
        <v>1.375</v>
      </c>
      <c r="N43">
        <v>0.875</v>
      </c>
      <c r="O43">
        <v>1.375</v>
      </c>
      <c r="P43">
        <v>1.8</v>
      </c>
      <c r="Q43">
        <v>675</v>
      </c>
      <c r="R43">
        <v>4.5999999999999996</v>
      </c>
      <c r="S43">
        <v>1077</v>
      </c>
      <c r="T43">
        <v>1.827</v>
      </c>
      <c r="U43">
        <v>1.6080000000000001</v>
      </c>
      <c r="V43">
        <v>0.12</v>
      </c>
      <c r="W43">
        <v>0.84</v>
      </c>
      <c r="X43">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selection activeCell="W1" sqref="W1"/>
    </sheetView>
  </sheetViews>
  <sheetFormatPr baseColWidth="10" defaultRowHeight="13" x14ac:dyDescent="0.15"/>
  <cols>
    <col min="17" max="17" width="15.33203125" customWidth="1"/>
  </cols>
  <sheetData>
    <row r="1" spans="1:24" x14ac:dyDescent="0.15">
      <c r="A1" t="s">
        <v>142</v>
      </c>
      <c r="B1" t="s">
        <v>1</v>
      </c>
      <c r="C1" t="s">
        <v>10</v>
      </c>
      <c r="D1" t="s">
        <v>143</v>
      </c>
      <c r="E1" t="s">
        <v>144</v>
      </c>
      <c r="F1" t="s">
        <v>145</v>
      </c>
      <c r="G1" t="s">
        <v>146</v>
      </c>
      <c r="H1" t="s">
        <v>147</v>
      </c>
      <c r="I1" t="s">
        <v>148</v>
      </c>
      <c r="J1" t="s">
        <v>8</v>
      </c>
      <c r="K1" t="s">
        <v>7</v>
      </c>
      <c r="L1" t="s">
        <v>149</v>
      </c>
      <c r="M1" t="s">
        <v>150</v>
      </c>
      <c r="N1" t="s">
        <v>151</v>
      </c>
      <c r="O1" t="s">
        <v>152</v>
      </c>
      <c r="P1" t="s">
        <v>153</v>
      </c>
      <c r="Q1" t="s">
        <v>154</v>
      </c>
      <c r="R1" t="s">
        <v>155</v>
      </c>
      <c r="S1" t="s">
        <v>156</v>
      </c>
      <c r="T1" t="s">
        <v>157</v>
      </c>
      <c r="U1" t="s">
        <v>158</v>
      </c>
      <c r="V1" t="s">
        <v>159</v>
      </c>
      <c r="W1" t="s">
        <v>164</v>
      </c>
      <c r="X1" t="s">
        <v>120</v>
      </c>
    </row>
    <row r="2" spans="1:24" x14ac:dyDescent="0.15">
      <c r="A2" t="s">
        <v>160</v>
      </c>
      <c r="B2" s="3">
        <v>2408</v>
      </c>
      <c r="C2" s="3" t="s">
        <v>161</v>
      </c>
      <c r="D2">
        <v>24.9</v>
      </c>
      <c r="E2">
        <v>64.400000000000006</v>
      </c>
      <c r="F2">
        <v>61.3</v>
      </c>
      <c r="G2">
        <v>32.299999999999997</v>
      </c>
      <c r="H2">
        <v>2.613</v>
      </c>
      <c r="I2">
        <v>3.8610000000000002</v>
      </c>
      <c r="J2">
        <v>22.2</v>
      </c>
      <c r="K2">
        <v>564</v>
      </c>
      <c r="L2">
        <v>0.875</v>
      </c>
      <c r="M2">
        <v>1.35</v>
      </c>
      <c r="N2">
        <v>0.85</v>
      </c>
      <c r="O2">
        <v>1.3</v>
      </c>
      <c r="P2">
        <v>2.2999999999999998</v>
      </c>
      <c r="Q2">
        <v>752</v>
      </c>
      <c r="R2">
        <v>5.6</v>
      </c>
      <c r="S2">
        <v>1187</v>
      </c>
    </row>
    <row r="3" spans="1:24" x14ac:dyDescent="0.15">
      <c r="A3" t="s">
        <v>160</v>
      </c>
      <c r="B3" s="3">
        <v>2409</v>
      </c>
      <c r="C3" s="3" t="s">
        <v>161</v>
      </c>
      <c r="D3">
        <v>27.5</v>
      </c>
      <c r="E3">
        <v>77.900000000000006</v>
      </c>
      <c r="F3">
        <v>64.7</v>
      </c>
      <c r="G3">
        <v>35</v>
      </c>
      <c r="H3">
        <v>2.7189999999999999</v>
      </c>
      <c r="I3">
        <v>4.1849999999999996</v>
      </c>
      <c r="J3">
        <v>26</v>
      </c>
      <c r="K3">
        <v>518</v>
      </c>
      <c r="L3">
        <v>0.875</v>
      </c>
      <c r="M3">
        <v>1.375</v>
      </c>
      <c r="N3">
        <v>0.875</v>
      </c>
      <c r="O3">
        <v>1.35</v>
      </c>
      <c r="P3">
        <v>3.7</v>
      </c>
      <c r="Q3">
        <v>957</v>
      </c>
      <c r="R3">
        <v>8.1999999999999993</v>
      </c>
      <c r="S3">
        <v>1433</v>
      </c>
    </row>
    <row r="4" spans="1:24" x14ac:dyDescent="0.15">
      <c r="A4" t="s">
        <v>160</v>
      </c>
      <c r="B4" s="3">
        <v>2406</v>
      </c>
      <c r="C4" s="3" t="s">
        <v>162</v>
      </c>
      <c r="D4" s="1">
        <v>59.3</v>
      </c>
      <c r="E4" s="1">
        <v>105.4</v>
      </c>
      <c r="F4" s="1">
        <v>43.7</v>
      </c>
      <c r="G4" s="1">
        <v>21.6</v>
      </c>
      <c r="H4" s="1">
        <v>3.7309999999999999</v>
      </c>
      <c r="I4" s="1">
        <v>4.7590000000000003</v>
      </c>
      <c r="J4">
        <v>25</v>
      </c>
      <c r="K4">
        <v>550</v>
      </c>
      <c r="L4" s="3">
        <v>1.044</v>
      </c>
      <c r="M4" s="3">
        <v>1.4379999999999999</v>
      </c>
      <c r="N4" s="3">
        <v>1.0720000000000001</v>
      </c>
      <c r="O4" s="3">
        <v>1.4950000000000001</v>
      </c>
      <c r="P4" s="1">
        <v>12.4</v>
      </c>
      <c r="Q4" s="1">
        <v>1763</v>
      </c>
      <c r="R4" s="1">
        <v>36</v>
      </c>
      <c r="S4" s="1">
        <v>2995</v>
      </c>
      <c r="T4" s="1">
        <v>2.95</v>
      </c>
      <c r="U4" s="1"/>
      <c r="W4" s="1">
        <v>1.355</v>
      </c>
    </row>
    <row r="5" spans="1:24" x14ac:dyDescent="0.15">
      <c r="A5" t="s">
        <v>160</v>
      </c>
      <c r="B5" s="3">
        <v>2407</v>
      </c>
      <c r="C5" s="3" t="s">
        <v>161</v>
      </c>
      <c r="D5">
        <v>23.9</v>
      </c>
      <c r="E5">
        <v>67.599999999999994</v>
      </c>
      <c r="F5">
        <v>64.7</v>
      </c>
      <c r="G5">
        <v>34.799999999999997</v>
      </c>
      <c r="H5">
        <v>2.5680000000000001</v>
      </c>
      <c r="I5">
        <v>3.9409999999999998</v>
      </c>
      <c r="J5">
        <v>23.2</v>
      </c>
      <c r="K5">
        <v>530</v>
      </c>
      <c r="L5" s="3">
        <v>0.9</v>
      </c>
      <c r="M5" s="3">
        <v>1.4</v>
      </c>
      <c r="N5" s="3">
        <v>0.82499999999999996</v>
      </c>
      <c r="O5" s="3">
        <v>1.35</v>
      </c>
      <c r="P5">
        <v>2.1</v>
      </c>
      <c r="Q5">
        <v>725</v>
      </c>
      <c r="R5">
        <v>5.5</v>
      </c>
      <c r="S5">
        <v>1175</v>
      </c>
    </row>
    <row r="6" spans="1:24" x14ac:dyDescent="0.15">
      <c r="A6" t="s">
        <v>160</v>
      </c>
      <c r="B6" s="3">
        <v>2420</v>
      </c>
      <c r="C6" s="3" t="s">
        <v>161</v>
      </c>
      <c r="D6">
        <v>25.4</v>
      </c>
      <c r="E6">
        <v>63.4</v>
      </c>
      <c r="F6">
        <v>60</v>
      </c>
      <c r="G6">
        <v>31.3</v>
      </c>
      <c r="H6">
        <v>2.6349999999999998</v>
      </c>
      <c r="I6">
        <v>3.8340000000000001</v>
      </c>
      <c r="J6">
        <v>19</v>
      </c>
      <c r="K6">
        <v>518</v>
      </c>
      <c r="L6" s="3">
        <v>0.872</v>
      </c>
      <c r="M6" s="3">
        <v>1.373</v>
      </c>
      <c r="N6" s="3">
        <v>0.82499999999999996</v>
      </c>
      <c r="O6" s="3">
        <v>1.3</v>
      </c>
      <c r="P6">
        <v>1.8</v>
      </c>
      <c r="Q6">
        <v>676</v>
      </c>
      <c r="R6">
        <v>4.8</v>
      </c>
      <c r="S6">
        <v>1092</v>
      </c>
      <c r="T6">
        <v>1.44</v>
      </c>
      <c r="U6">
        <v>1.3</v>
      </c>
      <c r="V6">
        <v>9.7000000000000003E-2</v>
      </c>
      <c r="W6">
        <v>0.67400000000000004</v>
      </c>
    </row>
    <row r="7" spans="1:24" x14ac:dyDescent="0.15">
      <c r="A7" t="s">
        <v>160</v>
      </c>
      <c r="B7" s="3">
        <v>2418</v>
      </c>
      <c r="C7" s="3" t="s">
        <v>162</v>
      </c>
      <c r="D7">
        <v>25.4</v>
      </c>
      <c r="E7">
        <v>68.2</v>
      </c>
      <c r="F7">
        <v>62.8</v>
      </c>
      <c r="G7">
        <v>33.4</v>
      </c>
      <c r="H7">
        <v>2.6320000000000001</v>
      </c>
      <c r="I7">
        <v>3.9550000000000001</v>
      </c>
      <c r="J7">
        <v>20.8</v>
      </c>
      <c r="K7">
        <v>487</v>
      </c>
      <c r="L7" s="3">
        <v>0.874</v>
      </c>
      <c r="M7" s="3">
        <v>1.3819999999999999</v>
      </c>
      <c r="N7" s="3">
        <v>0.874</v>
      </c>
      <c r="O7" s="3">
        <v>1.3819999999999999</v>
      </c>
      <c r="P7">
        <v>3.5</v>
      </c>
      <c r="Q7">
        <v>939</v>
      </c>
      <c r="R7">
        <v>8.8000000000000007</v>
      </c>
      <c r="S7">
        <v>1486</v>
      </c>
      <c r="T7" s="1">
        <v>2</v>
      </c>
      <c r="U7" s="1">
        <v>1.85</v>
      </c>
      <c r="V7">
        <v>7.4999999999999997E-2</v>
      </c>
      <c r="W7" s="1">
        <v>1.0469999999999999</v>
      </c>
    </row>
    <row r="8" spans="1:24" x14ac:dyDescent="0.15">
      <c r="A8" t="s">
        <v>160</v>
      </c>
      <c r="B8" s="3">
        <v>2422</v>
      </c>
      <c r="C8" s="3" t="s">
        <v>162</v>
      </c>
      <c r="D8">
        <v>29</v>
      </c>
      <c r="E8">
        <v>67.8</v>
      </c>
      <c r="F8">
        <v>57.2</v>
      </c>
      <c r="G8">
        <v>29.6</v>
      </c>
      <c r="H8">
        <v>2.78</v>
      </c>
      <c r="I8">
        <v>3.9470000000000001</v>
      </c>
      <c r="J8">
        <v>21.5</v>
      </c>
      <c r="K8">
        <v>554</v>
      </c>
      <c r="L8" s="3">
        <v>0.91500000000000004</v>
      </c>
      <c r="M8" s="3">
        <v>1.373</v>
      </c>
      <c r="N8" s="3">
        <v>0.85</v>
      </c>
      <c r="O8" s="3">
        <v>1.351</v>
      </c>
      <c r="P8" s="1">
        <v>5.7</v>
      </c>
      <c r="Q8" s="1">
        <v>1189</v>
      </c>
      <c r="R8" s="1">
        <v>12.9</v>
      </c>
      <c r="S8" s="1">
        <v>1796</v>
      </c>
      <c r="T8" s="1">
        <v>2.1230000000000002</v>
      </c>
      <c r="U8" s="1">
        <v>1.97</v>
      </c>
      <c r="V8">
        <v>7.1999999999999995E-2</v>
      </c>
      <c r="W8" s="1">
        <v>0.98199999999999998</v>
      </c>
    </row>
    <row r="9" spans="1:24" x14ac:dyDescent="0.15">
      <c r="A9" t="s">
        <v>160</v>
      </c>
      <c r="B9" s="3">
        <v>2421</v>
      </c>
      <c r="C9" s="3" t="s">
        <v>162</v>
      </c>
      <c r="D9">
        <v>26.8</v>
      </c>
      <c r="E9">
        <v>67.7</v>
      </c>
      <c r="F9">
        <v>60.5</v>
      </c>
      <c r="G9">
        <v>31.8</v>
      </c>
      <c r="H9">
        <v>2.6890000000000001</v>
      </c>
      <c r="I9">
        <v>3.9449999999999998</v>
      </c>
      <c r="J9">
        <v>19.600000000000001</v>
      </c>
      <c r="K9">
        <v>477</v>
      </c>
      <c r="L9" s="3">
        <v>1.024</v>
      </c>
      <c r="M9" s="3">
        <v>1.417</v>
      </c>
      <c r="N9" s="3">
        <v>0.91500000000000004</v>
      </c>
      <c r="O9" s="3">
        <v>1.3080000000000001</v>
      </c>
      <c r="P9" s="1">
        <v>14.4</v>
      </c>
      <c r="Q9" s="1">
        <v>1899</v>
      </c>
      <c r="R9" s="1">
        <v>34.799999999999997</v>
      </c>
      <c r="S9" s="1">
        <v>2948</v>
      </c>
      <c r="T9" s="1">
        <v>2.0150000000000001</v>
      </c>
      <c r="U9" s="1">
        <v>1.8919999999999999</v>
      </c>
      <c r="V9">
        <v>6.0999999999999999E-2</v>
      </c>
      <c r="W9" s="1">
        <v>0.98699999999999999</v>
      </c>
    </row>
    <row r="10" spans="1:24" x14ac:dyDescent="0.15">
      <c r="A10" t="s">
        <v>160</v>
      </c>
      <c r="B10" s="3">
        <v>2489</v>
      </c>
      <c r="C10" s="3" t="s">
        <v>162</v>
      </c>
      <c r="D10">
        <v>38.6</v>
      </c>
      <c r="E10">
        <v>82.1</v>
      </c>
      <c r="F10">
        <v>53</v>
      </c>
      <c r="G10">
        <v>27</v>
      </c>
      <c r="H10">
        <v>3.121</v>
      </c>
      <c r="I10">
        <v>4.2779999999999996</v>
      </c>
      <c r="J10">
        <v>21.5</v>
      </c>
      <c r="K10">
        <v>495</v>
      </c>
      <c r="L10" s="3">
        <v>1.175</v>
      </c>
      <c r="M10" s="3">
        <v>1.55</v>
      </c>
      <c r="N10" s="3">
        <v>1.125</v>
      </c>
      <c r="O10" s="3">
        <v>1.4750000000000001</v>
      </c>
      <c r="P10" s="1">
        <v>17.7</v>
      </c>
      <c r="Q10" s="1">
        <v>2103</v>
      </c>
      <c r="R10" s="1">
        <v>25</v>
      </c>
      <c r="S10" s="1">
        <v>2500</v>
      </c>
      <c r="T10" s="1">
        <v>2.4609999999999999</v>
      </c>
      <c r="U10" s="1">
        <v>2.3130000000000002</v>
      </c>
      <c r="V10">
        <v>0.06</v>
      </c>
      <c r="W10" s="1">
        <v>1.47</v>
      </c>
    </row>
    <row r="11" spans="1:24" x14ac:dyDescent="0.15">
      <c r="A11" t="s">
        <v>160</v>
      </c>
      <c r="B11" s="3">
        <v>2417</v>
      </c>
      <c r="C11" s="3" t="s">
        <v>161</v>
      </c>
      <c r="D11">
        <v>31.4</v>
      </c>
      <c r="E11">
        <v>79.8</v>
      </c>
      <c r="F11">
        <v>60.6</v>
      </c>
      <c r="G11">
        <v>32.1</v>
      </c>
      <c r="H11">
        <v>2.871</v>
      </c>
      <c r="I11">
        <v>4.2270000000000003</v>
      </c>
      <c r="J11">
        <v>21.6</v>
      </c>
      <c r="K11">
        <v>447</v>
      </c>
      <c r="L11" s="3">
        <v>0.85</v>
      </c>
      <c r="M11" s="3">
        <v>1.425</v>
      </c>
      <c r="N11" s="3">
        <v>0.8</v>
      </c>
      <c r="O11" s="3">
        <v>1.3</v>
      </c>
      <c r="P11" s="3">
        <v>2.2000000000000002</v>
      </c>
      <c r="Q11" s="3">
        <v>749</v>
      </c>
      <c r="R11" s="3">
        <v>5.4</v>
      </c>
      <c r="S11" s="3">
        <v>1162</v>
      </c>
      <c r="T11">
        <v>1.659</v>
      </c>
      <c r="U11">
        <v>1.413</v>
      </c>
      <c r="V11">
        <v>0.14799999999999999</v>
      </c>
      <c r="W11">
        <v>0.65700000000000003</v>
      </c>
    </row>
    <row r="12" spans="1:24" x14ac:dyDescent="0.15">
      <c r="A12" t="s">
        <v>160</v>
      </c>
      <c r="B12" s="3">
        <v>2488</v>
      </c>
      <c r="C12" s="3" t="s">
        <v>161</v>
      </c>
      <c r="D12">
        <v>16</v>
      </c>
      <c r="E12">
        <v>45.2</v>
      </c>
      <c r="F12">
        <v>64.599999999999994</v>
      </c>
      <c r="G12">
        <v>34.299999999999997</v>
      </c>
      <c r="H12">
        <v>2.1890000000000001</v>
      </c>
      <c r="I12">
        <v>3.3340000000000001</v>
      </c>
      <c r="J12">
        <v>15</v>
      </c>
      <c r="K12">
        <v>522</v>
      </c>
      <c r="L12" s="3">
        <v>0.875</v>
      </c>
      <c r="M12" s="3">
        <v>1.375</v>
      </c>
      <c r="N12" s="3">
        <v>0.875</v>
      </c>
      <c r="O12" s="3">
        <v>1.4</v>
      </c>
      <c r="P12" s="3">
        <v>2.5</v>
      </c>
      <c r="Q12" s="3">
        <v>791</v>
      </c>
      <c r="R12" s="3">
        <v>5.5</v>
      </c>
      <c r="S12" s="3">
        <v>1170</v>
      </c>
      <c r="T12">
        <v>1.6779999999999999</v>
      </c>
      <c r="U12">
        <v>1.4450000000000001</v>
      </c>
      <c r="V12">
        <v>0.13900000000000001</v>
      </c>
      <c r="W12">
        <v>0.81699999999999995</v>
      </c>
    </row>
    <row r="13" spans="1:24" x14ac:dyDescent="0.15">
      <c r="A13" t="s">
        <v>160</v>
      </c>
      <c r="B13" s="3">
        <v>2487</v>
      </c>
      <c r="C13" s="3" t="s">
        <v>162</v>
      </c>
      <c r="D13">
        <v>32.6</v>
      </c>
      <c r="E13">
        <v>81.8</v>
      </c>
      <c r="F13">
        <v>60.1</v>
      </c>
      <c r="G13">
        <v>31.8</v>
      </c>
      <c r="H13">
        <v>2.9140000000000001</v>
      </c>
      <c r="I13">
        <v>4.2720000000000002</v>
      </c>
      <c r="J13">
        <v>23.7</v>
      </c>
      <c r="K13">
        <v>483</v>
      </c>
      <c r="L13" s="3">
        <v>0.90300000000000002</v>
      </c>
      <c r="M13" s="3">
        <v>1.4379999999999999</v>
      </c>
      <c r="N13" s="3">
        <v>0.84599999999999997</v>
      </c>
      <c r="O13" s="3">
        <v>1.3819999999999999</v>
      </c>
      <c r="P13" s="3">
        <v>3</v>
      </c>
      <c r="Q13" s="3">
        <v>867</v>
      </c>
      <c r="R13" s="3">
        <v>7.2</v>
      </c>
      <c r="S13" s="3">
        <v>1337</v>
      </c>
      <c r="T13" s="3">
        <v>1.885</v>
      </c>
      <c r="U13" s="3">
        <v>1.5880000000000001</v>
      </c>
      <c r="V13" s="3">
        <v>0.158</v>
      </c>
      <c r="W13" s="3">
        <v>0.91500000000000004</v>
      </c>
    </row>
    <row r="14" spans="1:24" x14ac:dyDescent="0.15">
      <c r="A14" t="s">
        <v>160</v>
      </c>
      <c r="B14" s="3">
        <v>2486</v>
      </c>
      <c r="C14" s="3" t="s">
        <v>162</v>
      </c>
      <c r="D14" s="1">
        <v>60</v>
      </c>
      <c r="E14">
        <v>80</v>
      </c>
      <c r="F14" s="1">
        <v>24.6</v>
      </c>
      <c r="G14" s="1">
        <v>11.2</v>
      </c>
      <c r="H14" s="1">
        <v>3.75</v>
      </c>
      <c r="I14">
        <v>4.2240000000000002</v>
      </c>
      <c r="J14">
        <v>9.1999999999999993</v>
      </c>
      <c r="K14">
        <v>467</v>
      </c>
      <c r="L14" s="3">
        <v>1.1499999999999999</v>
      </c>
      <c r="M14" s="3">
        <v>1.4</v>
      </c>
      <c r="N14" s="3">
        <v>1.1499999999999999</v>
      </c>
      <c r="O14" s="3">
        <v>1.45</v>
      </c>
      <c r="P14" s="3">
        <v>2.5</v>
      </c>
      <c r="Q14" s="3">
        <v>784</v>
      </c>
      <c r="R14" s="3">
        <v>6.9</v>
      </c>
      <c r="S14" s="3">
        <v>1314</v>
      </c>
      <c r="T14" s="3">
        <v>1.851</v>
      </c>
      <c r="U14" s="3">
        <v>1.62</v>
      </c>
      <c r="V14" s="3">
        <v>0.125</v>
      </c>
    </row>
    <row r="15" spans="1:24" x14ac:dyDescent="0.15">
      <c r="A15" t="s">
        <v>160</v>
      </c>
      <c r="B15" s="3">
        <v>2247</v>
      </c>
      <c r="C15" s="3" t="s">
        <v>162</v>
      </c>
      <c r="D15">
        <v>28.6</v>
      </c>
      <c r="E15">
        <v>66.599999999999994</v>
      </c>
      <c r="F15">
        <v>57</v>
      </c>
      <c r="G15">
        <v>29.5</v>
      </c>
      <c r="H15">
        <v>2.762</v>
      </c>
      <c r="I15">
        <v>3.9180000000000001</v>
      </c>
      <c r="J15">
        <v>20</v>
      </c>
      <c r="K15">
        <v>529</v>
      </c>
      <c r="L15" s="3">
        <v>0.93700000000000006</v>
      </c>
      <c r="M15" s="3">
        <v>1.5</v>
      </c>
      <c r="N15" s="3">
        <v>1.024</v>
      </c>
      <c r="O15" s="3">
        <v>1.417</v>
      </c>
      <c r="P15" s="3">
        <v>2.6</v>
      </c>
      <c r="Q15" s="3">
        <v>798</v>
      </c>
      <c r="R15" s="3">
        <v>8</v>
      </c>
      <c r="S15" s="3">
        <v>1410</v>
      </c>
      <c r="T15" s="1">
        <v>2.0150000000000001</v>
      </c>
      <c r="U15" s="1">
        <v>1.7849999999999999</v>
      </c>
      <c r="V15" s="3">
        <v>0.114</v>
      </c>
      <c r="W15">
        <v>0.879</v>
      </c>
    </row>
    <row r="16" spans="1:24" x14ac:dyDescent="0.15">
      <c r="A16" t="s">
        <v>160</v>
      </c>
      <c r="B16" s="3">
        <v>2249</v>
      </c>
      <c r="C16" s="3" t="s">
        <v>161</v>
      </c>
      <c r="D16">
        <v>17.2</v>
      </c>
      <c r="E16">
        <v>66.400000000000006</v>
      </c>
      <c r="F16">
        <v>74</v>
      </c>
      <c r="G16">
        <v>42</v>
      </c>
      <c r="H16">
        <v>2.254</v>
      </c>
      <c r="I16">
        <v>3.9119999999999999</v>
      </c>
      <c r="J16">
        <v>26.8</v>
      </c>
      <c r="K16">
        <v>544</v>
      </c>
      <c r="L16" s="3">
        <v>0.92500000000000004</v>
      </c>
      <c r="M16" s="3">
        <v>1.4750000000000001</v>
      </c>
      <c r="N16" s="3">
        <v>1</v>
      </c>
      <c r="O16" s="3">
        <v>1.4</v>
      </c>
      <c r="P16" s="3">
        <v>1.3</v>
      </c>
      <c r="Q16" s="3">
        <v>572</v>
      </c>
      <c r="R16" s="3">
        <v>4.0999999999999996</v>
      </c>
      <c r="S16" s="3">
        <v>1017</v>
      </c>
      <c r="T16" s="3">
        <v>1.6</v>
      </c>
      <c r="U16" s="3">
        <v>1.3280000000000001</v>
      </c>
      <c r="V16" s="3">
        <v>0.17</v>
      </c>
      <c r="W16">
        <v>0.69199999999999995</v>
      </c>
    </row>
    <row r="17" spans="1:24" x14ac:dyDescent="0.15">
      <c r="A17" t="s">
        <v>160</v>
      </c>
      <c r="B17" s="3">
        <v>2251</v>
      </c>
      <c r="C17" s="3" t="s">
        <v>162</v>
      </c>
      <c r="D17">
        <v>30.6</v>
      </c>
      <c r="E17">
        <v>74</v>
      </c>
      <c r="F17">
        <v>58.7</v>
      </c>
      <c r="G17">
        <v>30.7</v>
      </c>
      <c r="H17">
        <v>2.84</v>
      </c>
      <c r="I17">
        <v>4.0949999999999998</v>
      </c>
      <c r="J17">
        <v>21.8</v>
      </c>
      <c r="K17">
        <v>502</v>
      </c>
      <c r="L17" s="3">
        <v>0.95</v>
      </c>
      <c r="M17" s="3">
        <v>1.4</v>
      </c>
      <c r="N17" s="3">
        <v>1</v>
      </c>
      <c r="O17" s="3">
        <v>1.4</v>
      </c>
      <c r="P17" s="1">
        <v>3.7</v>
      </c>
      <c r="Q17" s="1">
        <v>956</v>
      </c>
      <c r="R17" s="1">
        <v>9.9</v>
      </c>
      <c r="S17" s="1">
        <v>1573</v>
      </c>
      <c r="T17" s="1">
        <v>2.1309999999999998</v>
      </c>
      <c r="U17" s="1">
        <v>1.851</v>
      </c>
      <c r="V17" s="3">
        <v>0.13100000000000001</v>
      </c>
      <c r="W17">
        <v>0.91700000000000004</v>
      </c>
    </row>
    <row r="18" spans="1:24" x14ac:dyDescent="0.15">
      <c r="A18" t="s">
        <v>160</v>
      </c>
      <c r="B18" s="3">
        <v>2419</v>
      </c>
      <c r="C18" s="3" t="s">
        <v>162</v>
      </c>
      <c r="D18" s="1">
        <v>61</v>
      </c>
      <c r="E18" s="1">
        <v>104</v>
      </c>
      <c r="F18" s="1">
        <v>41.5</v>
      </c>
      <c r="G18" s="1">
        <v>20.3</v>
      </c>
      <c r="H18" s="1">
        <v>3.7749999999999999</v>
      </c>
      <c r="I18" s="1">
        <v>4.7380000000000004</v>
      </c>
      <c r="J18" s="3">
        <v>19.3</v>
      </c>
      <c r="K18" s="3">
        <v>445</v>
      </c>
      <c r="L18" s="3">
        <v>1.1000000000000001</v>
      </c>
      <c r="M18" s="3">
        <v>1.4670000000000001</v>
      </c>
      <c r="N18" s="3">
        <v>0.90300000000000002</v>
      </c>
      <c r="O18" s="3">
        <v>1.27</v>
      </c>
      <c r="P18" s="3">
        <v>2.6</v>
      </c>
      <c r="Q18" s="3">
        <v>810</v>
      </c>
      <c r="R18" s="3">
        <v>7.2</v>
      </c>
      <c r="S18" s="3">
        <v>1339</v>
      </c>
      <c r="T18" s="1">
        <v>2</v>
      </c>
      <c r="U18" s="1">
        <v>1.87</v>
      </c>
      <c r="V18" s="3">
        <v>6.5000000000000002E-2</v>
      </c>
      <c r="W18">
        <v>0.95</v>
      </c>
    </row>
    <row r="19" spans="1:24" x14ac:dyDescent="0.15">
      <c r="A19" t="s">
        <v>160</v>
      </c>
      <c r="B19" s="3">
        <v>2492</v>
      </c>
      <c r="C19" s="3" t="s">
        <v>161</v>
      </c>
      <c r="D19" s="3">
        <v>21.3</v>
      </c>
      <c r="E19" s="3">
        <v>65.900000000000006</v>
      </c>
      <c r="F19" s="3">
        <v>67.599999999999994</v>
      </c>
      <c r="G19" s="3">
        <v>37</v>
      </c>
      <c r="H19" s="3">
        <v>2.4550000000000001</v>
      </c>
      <c r="I19" s="3">
        <v>3.899</v>
      </c>
      <c r="J19" s="3">
        <v>20</v>
      </c>
      <c r="K19" s="3">
        <v>447</v>
      </c>
      <c r="L19" s="3">
        <v>0.872</v>
      </c>
      <c r="M19" s="3">
        <v>1.4379999999999999</v>
      </c>
      <c r="N19" s="3">
        <v>0.85</v>
      </c>
      <c r="O19" s="3">
        <v>1.417</v>
      </c>
      <c r="P19" s="3">
        <v>2.7</v>
      </c>
      <c r="Q19" s="3">
        <v>822</v>
      </c>
      <c r="R19" s="3">
        <v>6.2</v>
      </c>
      <c r="S19" s="3">
        <v>1245</v>
      </c>
      <c r="T19" s="3">
        <v>1.8</v>
      </c>
      <c r="U19" s="3">
        <v>1.669</v>
      </c>
      <c r="V19" s="3">
        <v>7.2999999999999995E-2</v>
      </c>
      <c r="W19">
        <v>0.84199999999999997</v>
      </c>
    </row>
    <row r="20" spans="1:24" x14ac:dyDescent="0.15">
      <c r="A20" t="s">
        <v>160</v>
      </c>
      <c r="B20" s="3">
        <v>2493</v>
      </c>
      <c r="C20" s="3" t="s">
        <v>161</v>
      </c>
      <c r="D20" s="3">
        <v>31.2</v>
      </c>
      <c r="E20" s="3">
        <v>81</v>
      </c>
      <c r="F20" s="3">
        <v>61.4</v>
      </c>
      <c r="G20" s="3">
        <v>32.700000000000003</v>
      </c>
      <c r="H20" s="3">
        <v>2.863</v>
      </c>
      <c r="I20" s="3">
        <v>4.2530000000000001</v>
      </c>
      <c r="J20" s="3">
        <v>23</v>
      </c>
      <c r="K20" s="3">
        <v>463</v>
      </c>
      <c r="L20" s="3">
        <v>0.872</v>
      </c>
      <c r="M20" s="3">
        <v>1.351</v>
      </c>
      <c r="N20" s="3">
        <v>0.85</v>
      </c>
      <c r="O20" s="3">
        <v>1.3080000000000001</v>
      </c>
      <c r="P20" s="3">
        <v>2.8</v>
      </c>
      <c r="Q20" s="3">
        <v>840</v>
      </c>
      <c r="R20" s="3">
        <v>7</v>
      </c>
      <c r="S20" s="3">
        <v>1319</v>
      </c>
      <c r="T20" s="3">
        <v>1.6319999999999999</v>
      </c>
      <c r="U20" s="3">
        <v>1.34</v>
      </c>
      <c r="V20" s="3">
        <v>0.17899999999999999</v>
      </c>
      <c r="W20">
        <v>0.90100000000000002</v>
      </c>
    </row>
    <row r="21" spans="1:24" x14ac:dyDescent="0.15">
      <c r="A21" t="s">
        <v>160</v>
      </c>
      <c r="B21" s="3">
        <v>2490</v>
      </c>
      <c r="C21" s="3" t="s">
        <v>161</v>
      </c>
      <c r="D21" s="3">
        <v>20.8</v>
      </c>
      <c r="E21" s="3">
        <v>64.2</v>
      </c>
      <c r="F21" s="3">
        <v>67.7</v>
      </c>
      <c r="G21" s="3">
        <v>37.1</v>
      </c>
      <c r="H21" s="3">
        <v>2.4279999999999999</v>
      </c>
      <c r="I21" s="3">
        <v>3.8580000000000001</v>
      </c>
      <c r="J21" s="3">
        <v>20.8</v>
      </c>
      <c r="K21" s="3">
        <v>480</v>
      </c>
      <c r="L21" s="3">
        <v>0.9</v>
      </c>
      <c r="M21" s="3">
        <v>1.425</v>
      </c>
      <c r="N21" s="3">
        <v>0.95</v>
      </c>
      <c r="O21" s="3">
        <v>1.425</v>
      </c>
      <c r="P21" s="3">
        <v>2.8</v>
      </c>
      <c r="Q21" s="3">
        <v>836</v>
      </c>
      <c r="R21" s="3">
        <v>6.7</v>
      </c>
      <c r="S21" s="3">
        <v>1297</v>
      </c>
      <c r="T21" s="3">
        <v>1.6559999999999999</v>
      </c>
      <c r="U21" s="3">
        <v>1.498</v>
      </c>
      <c r="V21" s="3">
        <v>9.5000000000000001E-2</v>
      </c>
      <c r="W21">
        <v>0.79200000000000004</v>
      </c>
    </row>
    <row r="22" spans="1:24" x14ac:dyDescent="0.15">
      <c r="A22" t="s">
        <v>160</v>
      </c>
      <c r="B22" s="3">
        <v>2491</v>
      </c>
      <c r="C22" s="3" t="s">
        <v>161</v>
      </c>
      <c r="D22" s="3">
        <v>25.1</v>
      </c>
      <c r="E22" s="3">
        <v>71.099999999999994</v>
      </c>
      <c r="F22" s="3">
        <v>64.7</v>
      </c>
      <c r="G22" s="3">
        <v>34.799999999999997</v>
      </c>
      <c r="H22" s="3">
        <v>2.62</v>
      </c>
      <c r="I22" s="3">
        <v>4.0270000000000001</v>
      </c>
      <c r="J22" s="3">
        <v>23.4</v>
      </c>
      <c r="K22" s="3">
        <v>507</v>
      </c>
      <c r="L22" s="3">
        <v>0.85</v>
      </c>
      <c r="M22" s="3">
        <v>1.395</v>
      </c>
      <c r="N22" s="3">
        <v>0.85</v>
      </c>
      <c r="O22" s="3">
        <v>1.351</v>
      </c>
      <c r="P22" s="3">
        <v>2.1</v>
      </c>
      <c r="Q22" s="3">
        <v>727</v>
      </c>
      <c r="R22" s="3">
        <v>4.9000000000000004</v>
      </c>
      <c r="S22" s="3">
        <v>1109</v>
      </c>
      <c r="T22" s="3">
        <v>1.738</v>
      </c>
      <c r="U22" s="3">
        <v>1.492</v>
      </c>
      <c r="V22" s="3">
        <v>0.14199999999999999</v>
      </c>
      <c r="W22">
        <v>0.82599999999999996</v>
      </c>
    </row>
    <row r="23" spans="1:24" x14ac:dyDescent="0.15">
      <c r="A23" t="s">
        <v>163</v>
      </c>
      <c r="B23" s="3">
        <v>2408</v>
      </c>
      <c r="C23" s="3" t="s">
        <v>161</v>
      </c>
      <c r="D23">
        <v>24.7</v>
      </c>
      <c r="E23">
        <v>66.400000000000006</v>
      </c>
      <c r="F23">
        <v>62.8</v>
      </c>
      <c r="G23">
        <v>33.4</v>
      </c>
      <c r="H23">
        <v>2.6030000000000002</v>
      </c>
      <c r="I23">
        <v>3.911</v>
      </c>
      <c r="J23">
        <v>25</v>
      </c>
      <c r="K23">
        <v>590</v>
      </c>
      <c r="L23">
        <v>0.90400000000000003</v>
      </c>
      <c r="M23">
        <v>1.395</v>
      </c>
      <c r="N23">
        <v>0.89400000000000002</v>
      </c>
      <c r="O23">
        <v>1.3</v>
      </c>
      <c r="P23">
        <v>2.6</v>
      </c>
      <c r="Q23">
        <v>811</v>
      </c>
      <c r="R23">
        <v>6.6</v>
      </c>
      <c r="S23">
        <v>1285</v>
      </c>
      <c r="T23">
        <v>1.597</v>
      </c>
      <c r="U23">
        <v>1.355</v>
      </c>
      <c r="V23">
        <v>0.152</v>
      </c>
      <c r="W23">
        <v>0.76300000000000001</v>
      </c>
      <c r="X23">
        <v>4.1399999999999997</v>
      </c>
    </row>
    <row r="24" spans="1:24" x14ac:dyDescent="0.15">
      <c r="A24" t="s">
        <v>163</v>
      </c>
      <c r="B24" s="3">
        <v>2409</v>
      </c>
      <c r="C24" s="3" t="s">
        <v>161</v>
      </c>
      <c r="D24">
        <v>32.4</v>
      </c>
      <c r="E24">
        <v>86.5</v>
      </c>
      <c r="F24">
        <v>62.6</v>
      </c>
      <c r="G24">
        <v>33.6</v>
      </c>
      <c r="H24">
        <v>2.907</v>
      </c>
      <c r="I24">
        <v>4.375</v>
      </c>
      <c r="J24">
        <v>31</v>
      </c>
      <c r="K24">
        <v>566</v>
      </c>
      <c r="L24">
        <v>0.872</v>
      </c>
      <c r="M24">
        <v>1.3620000000000001</v>
      </c>
      <c r="N24">
        <v>0.91500000000000004</v>
      </c>
      <c r="O24">
        <v>1.351</v>
      </c>
      <c r="P24">
        <v>2.9</v>
      </c>
      <c r="Q24">
        <v>845</v>
      </c>
      <c r="R24">
        <v>6.6</v>
      </c>
      <c r="S24">
        <v>1284</v>
      </c>
      <c r="T24">
        <v>1.8879999999999999</v>
      </c>
      <c r="U24">
        <v>1.62</v>
      </c>
      <c r="V24">
        <v>0.14199999999999999</v>
      </c>
      <c r="W24">
        <v>0.8</v>
      </c>
      <c r="X24">
        <v>3.16</v>
      </c>
    </row>
    <row r="25" spans="1:24" x14ac:dyDescent="0.15">
      <c r="A25" t="s">
        <v>163</v>
      </c>
      <c r="B25" s="3">
        <v>2406</v>
      </c>
      <c r="C25" s="3" t="s">
        <v>162</v>
      </c>
      <c r="D25" s="1">
        <v>51.7</v>
      </c>
      <c r="E25" s="1">
        <v>98</v>
      </c>
      <c r="F25" s="1">
        <v>47.2</v>
      </c>
      <c r="G25" s="1">
        <v>23.6</v>
      </c>
      <c r="H25" s="1">
        <v>3.5249999999999999</v>
      </c>
      <c r="I25" s="1">
        <v>4.6130000000000004</v>
      </c>
      <c r="J25">
        <v>26</v>
      </c>
      <c r="K25">
        <v>556</v>
      </c>
      <c r="L25" s="1">
        <v>1.2549999999999999</v>
      </c>
      <c r="M25" s="1">
        <v>1.706</v>
      </c>
      <c r="N25" s="1">
        <v>1.2829999999999999</v>
      </c>
      <c r="O25" s="1">
        <v>1.6220000000000001</v>
      </c>
      <c r="P25" s="1">
        <v>8.9</v>
      </c>
      <c r="Q25" s="1">
        <v>1492</v>
      </c>
      <c r="R25" s="1">
        <v>21.1</v>
      </c>
      <c r="S25" s="1">
        <v>2295</v>
      </c>
      <c r="T25" s="1">
        <v>3.2</v>
      </c>
      <c r="U25" s="1">
        <v>3.0310000000000001</v>
      </c>
      <c r="V25" s="1">
        <v>5.2999999999999999E-2</v>
      </c>
      <c r="W25" s="1">
        <v>1.631</v>
      </c>
      <c r="X25" s="1">
        <v>8.4</v>
      </c>
    </row>
    <row r="26" spans="1:24" x14ac:dyDescent="0.15">
      <c r="A26" t="s">
        <v>163</v>
      </c>
      <c r="B26" s="3">
        <v>2407</v>
      </c>
      <c r="C26" s="3" t="s">
        <v>161</v>
      </c>
      <c r="D26">
        <v>30.1</v>
      </c>
      <c r="E26">
        <v>83.2</v>
      </c>
      <c r="F26">
        <v>63.9</v>
      </c>
      <c r="G26">
        <v>34.5</v>
      </c>
      <c r="H26">
        <v>2.82</v>
      </c>
      <c r="I26">
        <v>4.3029999999999999</v>
      </c>
      <c r="J26">
        <v>28</v>
      </c>
      <c r="K26">
        <v>525</v>
      </c>
      <c r="L26">
        <v>0.91500000000000004</v>
      </c>
      <c r="M26">
        <v>1.373</v>
      </c>
      <c r="N26">
        <v>0.88300000000000001</v>
      </c>
      <c r="O26">
        <v>1.3080000000000001</v>
      </c>
      <c r="P26">
        <v>2</v>
      </c>
      <c r="Q26">
        <v>708</v>
      </c>
      <c r="R26">
        <v>5.4</v>
      </c>
      <c r="S26">
        <v>1165</v>
      </c>
      <c r="T26">
        <v>1.7230000000000001</v>
      </c>
      <c r="U26">
        <v>1.554</v>
      </c>
      <c r="V26">
        <v>9.8000000000000004E-2</v>
      </c>
      <c r="W26">
        <v>0.85</v>
      </c>
    </row>
    <row r="27" spans="1:24" x14ac:dyDescent="0.15">
      <c r="A27" t="s">
        <v>163</v>
      </c>
      <c r="B27" s="3">
        <v>2420</v>
      </c>
      <c r="C27" s="3" t="s">
        <v>161</v>
      </c>
      <c r="D27">
        <v>29.4</v>
      </c>
      <c r="E27">
        <v>74.599999999999994</v>
      </c>
      <c r="F27">
        <v>60.5</v>
      </c>
      <c r="G27">
        <v>32</v>
      </c>
      <c r="H27">
        <v>2.7949999999999999</v>
      </c>
      <c r="I27">
        <v>4.1079999999999997</v>
      </c>
      <c r="J27">
        <v>26.9</v>
      </c>
      <c r="K27">
        <v>595</v>
      </c>
      <c r="L27">
        <v>0.82799999999999996</v>
      </c>
      <c r="M27">
        <v>1.3839999999999999</v>
      </c>
      <c r="N27">
        <v>0.80600000000000005</v>
      </c>
      <c r="O27">
        <v>1.2749999999999999</v>
      </c>
      <c r="P27">
        <v>1.7</v>
      </c>
      <c r="Q27">
        <v>659</v>
      </c>
      <c r="R27">
        <v>4.4000000000000004</v>
      </c>
      <c r="S27">
        <v>1043</v>
      </c>
      <c r="T27">
        <v>1.4450000000000001</v>
      </c>
      <c r="U27">
        <v>1.27</v>
      </c>
      <c r="V27">
        <v>0.121</v>
      </c>
      <c r="W27">
        <v>0.7</v>
      </c>
      <c r="X27">
        <v>3.6</v>
      </c>
    </row>
    <row r="28" spans="1:24" x14ac:dyDescent="0.15">
      <c r="A28" t="s">
        <v>163</v>
      </c>
      <c r="B28" s="3">
        <v>2418</v>
      </c>
      <c r="C28" s="3" t="s">
        <v>162</v>
      </c>
      <c r="D28" s="1">
        <v>52.1</v>
      </c>
      <c r="E28" s="1">
        <v>92.2</v>
      </c>
      <c r="F28" s="1">
        <v>43.5</v>
      </c>
      <c r="G28" s="1">
        <v>21.4</v>
      </c>
      <c r="H28" s="1">
        <v>3.5350000000000001</v>
      </c>
      <c r="I28" s="1">
        <v>4.4960000000000004</v>
      </c>
      <c r="J28">
        <v>23</v>
      </c>
      <c r="K28">
        <v>572</v>
      </c>
      <c r="L28" s="1">
        <v>1.1599999999999999</v>
      </c>
      <c r="M28" s="1">
        <v>1.625</v>
      </c>
      <c r="N28" s="1">
        <v>1.075</v>
      </c>
      <c r="O28">
        <v>1.375</v>
      </c>
      <c r="P28">
        <v>2.6</v>
      </c>
      <c r="Q28">
        <v>814</v>
      </c>
      <c r="R28">
        <v>7.1</v>
      </c>
      <c r="S28">
        <v>1332</v>
      </c>
      <c r="T28" s="1">
        <v>1.9970000000000001</v>
      </c>
      <c r="U28" s="1">
        <v>1.7110000000000001</v>
      </c>
      <c r="V28">
        <v>0.14299999999999999</v>
      </c>
      <c r="W28" s="1">
        <v>0.95</v>
      </c>
      <c r="X28">
        <v>3.75</v>
      </c>
    </row>
    <row r="29" spans="1:24" x14ac:dyDescent="0.15">
      <c r="A29" t="s">
        <v>163</v>
      </c>
      <c r="B29" s="3">
        <v>2422</v>
      </c>
      <c r="C29" s="3" t="s">
        <v>162</v>
      </c>
      <c r="D29">
        <v>43.5</v>
      </c>
      <c r="E29">
        <v>79.2</v>
      </c>
      <c r="F29" s="1">
        <v>45.1</v>
      </c>
      <c r="G29" s="1">
        <v>22.1</v>
      </c>
      <c r="H29">
        <v>3.28</v>
      </c>
      <c r="I29">
        <v>4.2130000000000001</v>
      </c>
      <c r="J29">
        <v>22</v>
      </c>
      <c r="K29">
        <v>616</v>
      </c>
      <c r="L29">
        <v>0.94799999999999995</v>
      </c>
      <c r="M29">
        <v>1.351</v>
      </c>
      <c r="N29">
        <v>0.97</v>
      </c>
      <c r="O29">
        <v>1.329</v>
      </c>
      <c r="P29">
        <v>3.9</v>
      </c>
      <c r="Q29">
        <v>991</v>
      </c>
      <c r="R29" s="13">
        <v>9.6</v>
      </c>
      <c r="S29" s="13">
        <v>1553</v>
      </c>
      <c r="T29" s="1">
        <v>2.1989999999999998</v>
      </c>
      <c r="U29" s="1">
        <v>2.0099999999999998</v>
      </c>
      <c r="V29" s="1">
        <v>8.5999999999999993E-2</v>
      </c>
      <c r="W29" s="1">
        <v>0.92400000000000004</v>
      </c>
      <c r="X29" s="1">
        <v>4.58</v>
      </c>
    </row>
    <row r="30" spans="1:24" x14ac:dyDescent="0.15">
      <c r="A30" t="s">
        <v>163</v>
      </c>
      <c r="B30" s="3">
        <v>2421</v>
      </c>
      <c r="C30" s="3" t="s">
        <v>162</v>
      </c>
      <c r="D30">
        <v>39.4</v>
      </c>
      <c r="E30">
        <v>79.099999999999994</v>
      </c>
      <c r="F30" s="6">
        <v>50.2</v>
      </c>
      <c r="G30" s="6">
        <v>25.2</v>
      </c>
      <c r="H30">
        <v>3.149</v>
      </c>
      <c r="I30">
        <v>4.2110000000000003</v>
      </c>
      <c r="J30">
        <v>18.600000000000001</v>
      </c>
      <c r="K30">
        <v>469</v>
      </c>
      <c r="L30">
        <v>1</v>
      </c>
      <c r="M30">
        <v>1.4</v>
      </c>
      <c r="N30">
        <v>1</v>
      </c>
      <c r="O30">
        <v>1.375</v>
      </c>
      <c r="P30" s="1">
        <v>6.5</v>
      </c>
      <c r="Q30" s="1">
        <v>1269</v>
      </c>
      <c r="R30" s="1">
        <v>18.3</v>
      </c>
      <c r="S30" s="1">
        <v>2141</v>
      </c>
      <c r="T30" s="1">
        <v>2.1070000000000002</v>
      </c>
      <c r="U30" s="1">
        <v>1.9850000000000001</v>
      </c>
      <c r="V30" s="1">
        <v>5.8000000000000003E-2</v>
      </c>
      <c r="W30" s="1">
        <v>0.99199999999999999</v>
      </c>
      <c r="X30" s="1">
        <v>4.32</v>
      </c>
    </row>
    <row r="31" spans="1:24" x14ac:dyDescent="0.15">
      <c r="A31" t="s">
        <v>163</v>
      </c>
      <c r="B31" s="3">
        <v>2489</v>
      </c>
      <c r="C31" s="3" t="s">
        <v>162</v>
      </c>
      <c r="D31">
        <v>45.1</v>
      </c>
      <c r="E31">
        <v>83</v>
      </c>
      <c r="F31" s="1">
        <v>45.6</v>
      </c>
      <c r="G31" s="1">
        <v>22.5</v>
      </c>
      <c r="H31">
        <v>3.33</v>
      </c>
      <c r="I31">
        <v>4.298</v>
      </c>
      <c r="J31">
        <v>22</v>
      </c>
      <c r="K31">
        <v>585</v>
      </c>
      <c r="L31" s="1">
        <v>1.28</v>
      </c>
      <c r="M31" s="1">
        <v>1.7</v>
      </c>
      <c r="N31" s="1">
        <v>1.27</v>
      </c>
      <c r="O31" s="1">
        <v>1.504</v>
      </c>
      <c r="P31" s="1">
        <v>11.4</v>
      </c>
      <c r="Q31" s="1">
        <v>1687</v>
      </c>
      <c r="R31" s="1">
        <v>35</v>
      </c>
      <c r="S31" s="1">
        <v>2963</v>
      </c>
      <c r="T31" s="1">
        <v>2.4</v>
      </c>
      <c r="U31" s="1">
        <v>2.2770000000000001</v>
      </c>
      <c r="V31" s="1">
        <v>0.05</v>
      </c>
      <c r="W31" s="1">
        <v>1.3460000000000001</v>
      </c>
    </row>
    <row r="32" spans="1:24" x14ac:dyDescent="0.15">
      <c r="A32" t="s">
        <v>163</v>
      </c>
      <c r="B32" s="3">
        <v>2417</v>
      </c>
      <c r="C32" s="3" t="s">
        <v>161</v>
      </c>
      <c r="D32">
        <v>27.9</v>
      </c>
      <c r="E32">
        <v>71.7</v>
      </c>
      <c r="F32">
        <v>61.1</v>
      </c>
      <c r="G32">
        <v>32.299999999999997</v>
      </c>
      <c r="H32">
        <v>2.7360000000000002</v>
      </c>
      <c r="I32">
        <v>4.0410000000000004</v>
      </c>
      <c r="J32">
        <v>20</v>
      </c>
      <c r="K32">
        <v>459</v>
      </c>
      <c r="L32">
        <v>0.89400000000000002</v>
      </c>
      <c r="M32">
        <v>1.417</v>
      </c>
      <c r="N32">
        <v>0.85699999999999998</v>
      </c>
      <c r="O32">
        <v>1.3080000000000001</v>
      </c>
      <c r="P32">
        <v>3.4</v>
      </c>
      <c r="Q32">
        <v>916</v>
      </c>
      <c r="R32">
        <v>7.3</v>
      </c>
      <c r="S32">
        <v>1348</v>
      </c>
      <c r="T32">
        <v>1.6060000000000001</v>
      </c>
      <c r="U32">
        <v>1.355</v>
      </c>
      <c r="V32">
        <v>0.156</v>
      </c>
      <c r="W32">
        <v>0.745</v>
      </c>
      <c r="X32">
        <v>3.59</v>
      </c>
    </row>
    <row r="33" spans="1:24" x14ac:dyDescent="0.15">
      <c r="A33" t="s">
        <v>163</v>
      </c>
      <c r="B33" s="3">
        <v>2488</v>
      </c>
      <c r="C33" s="3" t="s">
        <v>161</v>
      </c>
      <c r="D33">
        <v>31.5</v>
      </c>
      <c r="E33">
        <v>77</v>
      </c>
      <c r="F33">
        <v>59</v>
      </c>
      <c r="G33">
        <v>31</v>
      </c>
      <c r="H33">
        <v>2.875</v>
      </c>
      <c r="I33">
        <v>4.1639999999999997</v>
      </c>
      <c r="J33">
        <v>25</v>
      </c>
      <c r="K33">
        <v>552</v>
      </c>
      <c r="L33">
        <v>0.93700000000000006</v>
      </c>
      <c r="M33">
        <v>1.4059999999999999</v>
      </c>
      <c r="N33">
        <v>0.93700000000000006</v>
      </c>
      <c r="O33">
        <v>1.351</v>
      </c>
      <c r="P33">
        <v>2</v>
      </c>
      <c r="Q33">
        <v>702</v>
      </c>
      <c r="R33">
        <v>4.9000000000000004</v>
      </c>
      <c r="S33">
        <v>1111</v>
      </c>
      <c r="T33" s="3">
        <v>1.732</v>
      </c>
      <c r="U33" s="3">
        <v>1.526</v>
      </c>
      <c r="V33" s="3">
        <v>0.11899999999999999</v>
      </c>
      <c r="W33" s="3">
        <v>0.73599999999999999</v>
      </c>
      <c r="X33">
        <v>2.8</v>
      </c>
    </row>
    <row r="34" spans="1:24" x14ac:dyDescent="0.15">
      <c r="A34" t="s">
        <v>163</v>
      </c>
      <c r="B34" s="3">
        <v>2487</v>
      </c>
      <c r="C34" s="3" t="s">
        <v>162</v>
      </c>
      <c r="D34">
        <v>45.2</v>
      </c>
      <c r="E34">
        <v>86</v>
      </c>
      <c r="F34" s="1">
        <v>47.3</v>
      </c>
      <c r="G34" s="1">
        <v>23.5</v>
      </c>
      <c r="H34">
        <v>3.3340000000000001</v>
      </c>
      <c r="I34">
        <v>4.3600000000000003</v>
      </c>
      <c r="J34">
        <v>19</v>
      </c>
      <c r="K34">
        <v>479</v>
      </c>
      <c r="L34">
        <v>1.06</v>
      </c>
      <c r="M34">
        <v>1.5</v>
      </c>
      <c r="N34">
        <v>1.1000000000000001</v>
      </c>
      <c r="O34">
        <v>1.488</v>
      </c>
      <c r="P34">
        <v>2.4</v>
      </c>
      <c r="Q34">
        <v>775</v>
      </c>
      <c r="R34">
        <v>5.8</v>
      </c>
      <c r="S34">
        <v>1205</v>
      </c>
      <c r="T34" s="1">
        <v>2.0830000000000002</v>
      </c>
      <c r="U34" s="1">
        <v>1.851</v>
      </c>
      <c r="V34" s="3">
        <v>0.111</v>
      </c>
      <c r="W34" s="1">
        <v>1.0960000000000001</v>
      </c>
      <c r="X34" s="3">
        <v>3.6</v>
      </c>
    </row>
    <row r="35" spans="1:24" x14ac:dyDescent="0.15">
      <c r="A35" t="s">
        <v>163</v>
      </c>
      <c r="B35" s="3">
        <v>2486</v>
      </c>
      <c r="C35" s="3" t="s">
        <v>162</v>
      </c>
    </row>
    <row r="36" spans="1:24" x14ac:dyDescent="0.15">
      <c r="A36" t="s">
        <v>163</v>
      </c>
      <c r="B36" s="3">
        <v>2247</v>
      </c>
      <c r="C36" s="3" t="s">
        <v>162</v>
      </c>
      <c r="D36" s="1">
        <v>47.2</v>
      </c>
      <c r="E36" s="1">
        <v>99</v>
      </c>
      <c r="F36" s="6">
        <v>52</v>
      </c>
      <c r="G36">
        <v>26.7</v>
      </c>
      <c r="H36" s="1">
        <v>3.3919999999999999</v>
      </c>
      <c r="I36" s="1">
        <v>4.625</v>
      </c>
      <c r="J36">
        <v>28.7</v>
      </c>
      <c r="K36">
        <v>558</v>
      </c>
      <c r="L36">
        <v>1.0249999999999999</v>
      </c>
      <c r="M36">
        <v>1.5</v>
      </c>
      <c r="N36">
        <v>1.0249999999999999</v>
      </c>
      <c r="O36">
        <v>1.375</v>
      </c>
      <c r="P36">
        <v>2.5</v>
      </c>
      <c r="Q36">
        <v>796</v>
      </c>
      <c r="R36">
        <v>7.1</v>
      </c>
      <c r="S36">
        <v>1336</v>
      </c>
      <c r="T36" s="1">
        <v>2.0099999999999998</v>
      </c>
      <c r="U36" s="1">
        <v>1.9</v>
      </c>
      <c r="V36" s="1">
        <v>5.5E-2</v>
      </c>
      <c r="W36" s="1">
        <v>0.95</v>
      </c>
      <c r="X36" s="1">
        <v>4.75</v>
      </c>
    </row>
    <row r="37" spans="1:24" x14ac:dyDescent="0.15">
      <c r="A37" t="s">
        <v>163</v>
      </c>
      <c r="B37" s="3">
        <v>2249</v>
      </c>
      <c r="C37" s="3" t="s">
        <v>161</v>
      </c>
      <c r="D37">
        <v>22.8</v>
      </c>
      <c r="E37">
        <v>64.099999999999994</v>
      </c>
      <c r="F37">
        <v>64.400000000000006</v>
      </c>
      <c r="G37">
        <v>34.5</v>
      </c>
      <c r="H37">
        <v>2.5230000000000001</v>
      </c>
      <c r="I37">
        <v>3.8540000000000001</v>
      </c>
      <c r="J37">
        <v>24.7</v>
      </c>
      <c r="K37">
        <v>598</v>
      </c>
      <c r="L37">
        <v>0.95899999999999996</v>
      </c>
      <c r="M37">
        <v>1.444</v>
      </c>
      <c r="N37">
        <v>1.0029999999999999</v>
      </c>
      <c r="O37">
        <v>1.379</v>
      </c>
      <c r="P37">
        <v>3.4</v>
      </c>
      <c r="Q37">
        <v>923</v>
      </c>
      <c r="R37">
        <v>7.4</v>
      </c>
      <c r="S37">
        <v>1356</v>
      </c>
      <c r="T37">
        <v>1.79</v>
      </c>
      <c r="U37">
        <v>1.569</v>
      </c>
      <c r="V37">
        <v>0.125</v>
      </c>
      <c r="W37">
        <v>0.7</v>
      </c>
      <c r="X37">
        <v>2.95</v>
      </c>
    </row>
    <row r="38" spans="1:24" x14ac:dyDescent="0.15">
      <c r="A38" t="s">
        <v>163</v>
      </c>
      <c r="B38" s="3">
        <v>2251</v>
      </c>
      <c r="C38" s="3" t="s">
        <v>162</v>
      </c>
      <c r="D38" s="1">
        <v>42</v>
      </c>
      <c r="E38" s="1">
        <v>105</v>
      </c>
      <c r="F38">
        <v>60</v>
      </c>
      <c r="G38">
        <v>32</v>
      </c>
      <c r="H38" s="1">
        <v>3.2320000000000002</v>
      </c>
      <c r="I38" s="1">
        <v>4.7519999999999998</v>
      </c>
      <c r="J38">
        <v>33</v>
      </c>
      <c r="K38">
        <v>520</v>
      </c>
      <c r="L38">
        <v>0.97499999999999998</v>
      </c>
      <c r="M38">
        <v>1.4059999999999999</v>
      </c>
      <c r="N38">
        <v>0.97499999999999998</v>
      </c>
      <c r="O38">
        <v>1.381</v>
      </c>
      <c r="P38">
        <v>3.3</v>
      </c>
      <c r="Q38">
        <v>910</v>
      </c>
      <c r="R38">
        <v>7.8</v>
      </c>
      <c r="S38">
        <v>1396</v>
      </c>
      <c r="T38" s="1">
        <v>2.1800000000000002</v>
      </c>
      <c r="U38" s="1">
        <v>1.9970000000000001</v>
      </c>
      <c r="V38" s="1">
        <v>8.4000000000000005E-2</v>
      </c>
      <c r="W38" s="1">
        <v>0.98699999999999999</v>
      </c>
      <c r="X38" s="1">
        <v>5.03</v>
      </c>
    </row>
    <row r="39" spans="1:24" x14ac:dyDescent="0.15">
      <c r="A39" t="s">
        <v>163</v>
      </c>
      <c r="B39" s="3">
        <v>2419</v>
      </c>
      <c r="C39" s="3" t="s">
        <v>162</v>
      </c>
      <c r="D39" s="1">
        <v>53</v>
      </c>
      <c r="E39" s="1">
        <v>100</v>
      </c>
      <c r="F39" s="1">
        <v>46.8</v>
      </c>
      <c r="G39" s="1">
        <v>23.4</v>
      </c>
      <c r="H39" s="1">
        <v>3.569</v>
      </c>
      <c r="I39" s="1">
        <v>4.6580000000000004</v>
      </c>
      <c r="J39">
        <v>23.7</v>
      </c>
      <c r="K39">
        <v>505</v>
      </c>
      <c r="L39">
        <v>1.0249999999999999</v>
      </c>
      <c r="M39">
        <v>1.4590000000000001</v>
      </c>
      <c r="N39">
        <v>1.0249999999999999</v>
      </c>
      <c r="O39">
        <v>1.3140000000000001</v>
      </c>
      <c r="P39">
        <v>3</v>
      </c>
      <c r="Q39">
        <v>859</v>
      </c>
      <c r="R39">
        <v>7.5</v>
      </c>
      <c r="S39">
        <v>1366</v>
      </c>
      <c r="T39" s="1">
        <v>2.0579999999999998</v>
      </c>
      <c r="U39" s="1">
        <v>1.8879999999999999</v>
      </c>
      <c r="V39" s="1">
        <v>8.3000000000000004E-2</v>
      </c>
      <c r="W39" s="1">
        <v>0.93799999999999994</v>
      </c>
      <c r="X39" s="1">
        <v>4.3099999999999996</v>
      </c>
    </row>
    <row r="40" spans="1:24" x14ac:dyDescent="0.15">
      <c r="A40" t="s">
        <v>163</v>
      </c>
      <c r="B40" s="3">
        <v>2492</v>
      </c>
      <c r="C40" s="3" t="s">
        <v>161</v>
      </c>
      <c r="D40" s="3">
        <v>29.5</v>
      </c>
      <c r="E40" s="3">
        <v>67.8</v>
      </c>
      <c r="F40" s="3">
        <v>61</v>
      </c>
      <c r="G40" s="3">
        <v>32.200000000000003</v>
      </c>
      <c r="H40" s="3">
        <v>2.677</v>
      </c>
      <c r="I40" s="3">
        <v>3.9470000000000001</v>
      </c>
      <c r="J40" s="3">
        <v>17</v>
      </c>
      <c r="K40" s="3">
        <v>416</v>
      </c>
      <c r="L40" s="3">
        <v>0.93700000000000006</v>
      </c>
      <c r="M40" s="3">
        <v>1.4379999999999999</v>
      </c>
      <c r="N40" s="3">
        <v>0.93700000000000006</v>
      </c>
      <c r="O40" s="3">
        <v>1.4</v>
      </c>
      <c r="P40" s="3">
        <v>1.2</v>
      </c>
      <c r="Q40" s="3">
        <v>555</v>
      </c>
      <c r="R40" s="3">
        <v>2.8</v>
      </c>
      <c r="S40" s="3">
        <v>839</v>
      </c>
      <c r="T40" s="3">
        <v>1.714</v>
      </c>
      <c r="U40" s="3">
        <v>1.49</v>
      </c>
      <c r="V40" s="3">
        <v>0.13100000000000001</v>
      </c>
      <c r="W40" s="3">
        <v>0.754</v>
      </c>
      <c r="X40" s="3">
        <v>3.94</v>
      </c>
    </row>
    <row r="41" spans="1:24" x14ac:dyDescent="0.15">
      <c r="A41" t="s">
        <v>163</v>
      </c>
      <c r="B41" s="3">
        <v>2493</v>
      </c>
      <c r="C41" s="3" t="s">
        <v>161</v>
      </c>
      <c r="D41" s="3">
        <v>34.4</v>
      </c>
      <c r="E41" s="3">
        <v>86.8</v>
      </c>
      <c r="F41" s="3">
        <v>60.4</v>
      </c>
      <c r="G41" s="3">
        <v>32</v>
      </c>
      <c r="H41" s="3">
        <v>2.98</v>
      </c>
      <c r="I41" s="3">
        <v>4.3810000000000002</v>
      </c>
      <c r="J41" s="3">
        <v>27</v>
      </c>
      <c r="K41" s="3">
        <v>518</v>
      </c>
      <c r="L41" s="3">
        <v>0.93700000000000006</v>
      </c>
      <c r="M41" s="3">
        <v>1.395</v>
      </c>
      <c r="N41" s="3">
        <v>0.93700000000000006</v>
      </c>
      <c r="O41" s="3">
        <v>1.3839999999999999</v>
      </c>
      <c r="P41" s="3">
        <v>2</v>
      </c>
      <c r="Q41" s="3">
        <v>707</v>
      </c>
      <c r="R41" s="3">
        <v>4.5999999999999996</v>
      </c>
      <c r="S41" s="3">
        <v>1069</v>
      </c>
      <c r="T41" s="3">
        <v>1.6619999999999999</v>
      </c>
      <c r="U41" s="3">
        <v>1.431</v>
      </c>
      <c r="V41" s="3">
        <v>0.13900000000000001</v>
      </c>
      <c r="W41" s="3">
        <v>0.88800000000000001</v>
      </c>
      <c r="X41" s="3">
        <v>3.88</v>
      </c>
    </row>
    <row r="42" spans="1:24" x14ac:dyDescent="0.15">
      <c r="A42" t="s">
        <v>163</v>
      </c>
      <c r="B42" s="3">
        <v>2490</v>
      </c>
      <c r="C42" s="3" t="s">
        <v>161</v>
      </c>
    </row>
    <row r="43" spans="1:24" x14ac:dyDescent="0.15">
      <c r="A43" t="s">
        <v>163</v>
      </c>
      <c r="B43" s="3">
        <v>2491</v>
      </c>
      <c r="C43" s="3" t="s">
        <v>161</v>
      </c>
      <c r="D43">
        <v>20</v>
      </c>
      <c r="E43">
        <v>64.099999999999994</v>
      </c>
      <c r="F43">
        <v>69</v>
      </c>
      <c r="G43">
        <v>38</v>
      </c>
      <c r="H43">
        <v>2.383</v>
      </c>
      <c r="I43">
        <v>3.8530000000000002</v>
      </c>
      <c r="J43">
        <v>21</v>
      </c>
      <c r="K43">
        <v>467</v>
      </c>
      <c r="L43">
        <v>0.875</v>
      </c>
      <c r="M43">
        <v>1.375</v>
      </c>
      <c r="N43">
        <v>0.875</v>
      </c>
      <c r="O43">
        <v>1.375</v>
      </c>
      <c r="P43">
        <v>1.8</v>
      </c>
      <c r="Q43">
        <v>675</v>
      </c>
      <c r="R43">
        <v>4.5999999999999996</v>
      </c>
      <c r="S43">
        <v>1077</v>
      </c>
      <c r="T43">
        <v>1.827</v>
      </c>
      <c r="U43">
        <v>1.6080000000000001</v>
      </c>
      <c r="V43">
        <v>0.12</v>
      </c>
      <c r="W43">
        <v>0.84</v>
      </c>
      <c r="X43">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Sept 2018</vt:lpstr>
      <vt:lpstr>June 2018</vt:lpstr>
      <vt:lpstr>July cohort</vt:lpstr>
      <vt:lpstr>Echo_for_R</vt:lpstr>
      <vt:lpstr>Echo_for_R (2)</vt:lpstr>
    </vt:vector>
  </TitlesOfParts>
  <Company>NHLBI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nhlbihelp</dc:creator>
  <cp:lastModifiedBy>Microsoft Office User</cp:lastModifiedBy>
  <dcterms:created xsi:type="dcterms:W3CDTF">2015-12-30T00:25:44Z</dcterms:created>
  <dcterms:modified xsi:type="dcterms:W3CDTF">2019-04-09T16:32:31Z</dcterms:modified>
</cp:coreProperties>
</file>